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corp.dir.ameren.com\dfs\Orgdrv\MPSC Cases\ER-2023-XXXX Rider EEIC\"/>
    </mc:Choice>
  </mc:AlternateContent>
  <xr:revisionPtr revIDLastSave="0" documentId="13_ncr:1_{29379C43-373B-4457-9D3E-D91A6903C85A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PAYS Interest Calc MEEIA 3 PC" sheetId="6" r:id="rId1"/>
    <sheet name="PAYS costs Pivot" sheetId="3" r:id="rId2"/>
    <sheet name="PAYS balance write off " sheetId="11" r:id="rId3"/>
    <sheet name="PAYS Amort schedule" sheetId="8" r:id="rId4"/>
    <sheet name="GL detail pays costs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</externalReferences>
  <definedNames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i">#N/A</definedName>
    <definedName name="\M" localSheetId="2">#REF!</definedName>
    <definedName name="\M">#REF!</definedName>
    <definedName name="\N" localSheetId="2">#REF!</definedName>
    <definedName name="\N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>#N/A</definedName>
    <definedName name="\U" localSheetId="2">#REF!</definedName>
    <definedName name="\U">#REF!</definedName>
    <definedName name="\V" localSheetId="2">#REF!</definedName>
    <definedName name="\V">#REF!</definedName>
    <definedName name="\W" localSheetId="2">[1]JobDefinition!#REF!</definedName>
    <definedName name="\W">[1]JobDefinition!#REF!</definedName>
    <definedName name="\X" localSheetId="2">#REF!</definedName>
    <definedName name="\X">#REF!</definedName>
    <definedName name="\Y" localSheetId="2">#REF!</definedName>
    <definedName name="\Y">#REF!</definedName>
    <definedName name="\Z" localSheetId="2">#REF!</definedName>
    <definedName name="\Z">#REF!</definedName>
    <definedName name="_" localSheetId="2" hidden="1">#REF!</definedName>
    <definedName name="_" hidden="1">#REF!</definedName>
    <definedName name="____________________________________Key2" localSheetId="2" hidden="1">#REF!</definedName>
    <definedName name="____________________________________Key2" hidden="1">#REF!</definedName>
    <definedName name="___________________________________Key2" localSheetId="2" hidden="1">#REF!</definedName>
    <definedName name="___________________________________Key2" hidden="1">#REF!</definedName>
    <definedName name="__________________________________Key2" localSheetId="2" hidden="1">#REF!</definedName>
    <definedName name="__________________________________Key2" hidden="1">#REF!</definedName>
    <definedName name="_________________________________Key2" localSheetId="2" hidden="1">#REF!</definedName>
    <definedName name="_________________________________Key2" hidden="1">#REF!</definedName>
    <definedName name="________________________________Key2" localSheetId="2" hidden="1">#REF!</definedName>
    <definedName name="________________________________Key2" hidden="1">#REF!</definedName>
    <definedName name="_______________________________Key2" localSheetId="2" hidden="1">#REF!</definedName>
    <definedName name="_______________________________Key2" hidden="1">#REF!</definedName>
    <definedName name="______________________________Key2" localSheetId="2" hidden="1">#REF!</definedName>
    <definedName name="______________________________Key2" hidden="1">#REF!</definedName>
    <definedName name="_____________________________Key2" localSheetId="2" hidden="1">#REF!</definedName>
    <definedName name="_____________________________Key2" hidden="1">#REF!</definedName>
    <definedName name="____________________________Key2" localSheetId="2" hidden="1">#REF!</definedName>
    <definedName name="____________________________Key2" hidden="1">#REF!</definedName>
    <definedName name="___________________________Key2" localSheetId="2" hidden="1">#REF!</definedName>
    <definedName name="___________________________Key2" hidden="1">#REF!</definedName>
    <definedName name="__________________________Key2" localSheetId="2" hidden="1">#REF!</definedName>
    <definedName name="__________________________Key2" hidden="1">#REF!</definedName>
    <definedName name="_________________________Key2" localSheetId="2" hidden="1">#REF!</definedName>
    <definedName name="_________________________Key2" hidden="1">#REF!</definedName>
    <definedName name="________________________Key2" localSheetId="2" hidden="1">#REF!</definedName>
    <definedName name="________________________Key2" hidden="1">#REF!</definedName>
    <definedName name="_______________________Key2" localSheetId="2" hidden="1">#REF!</definedName>
    <definedName name="_______________________Key2" hidden="1">#REF!</definedName>
    <definedName name="______________________Key2" localSheetId="2" hidden="1">#REF!</definedName>
    <definedName name="______________________Key2" hidden="1">#REF!</definedName>
    <definedName name="_____________________Key2" localSheetId="2" hidden="1">#REF!</definedName>
    <definedName name="_____________________Key2" hidden="1">#REF!</definedName>
    <definedName name="_____________________p1">'[2]#REF'!$A$1:$Q$49</definedName>
    <definedName name="____________________Com1">[3]Roadmap!$B$217</definedName>
    <definedName name="____________________Com2">[3]Roadmap!$B$218</definedName>
    <definedName name="____________________Com3">[4]Roadmap!$B$209</definedName>
    <definedName name="____________________COM94" localSheetId="2">#REF!</definedName>
    <definedName name="____________________COM94">#REF!</definedName>
    <definedName name="____________________COM95" localSheetId="2">#REF!</definedName>
    <definedName name="____________________COM95">#REF!</definedName>
    <definedName name="____________________EXH1" localSheetId="2">#REF!</definedName>
    <definedName name="____________________EXH1">#REF!</definedName>
    <definedName name="____________________EXH5" localSheetId="2">#REF!</definedName>
    <definedName name="____________________EXH5">#REF!</definedName>
    <definedName name="____________________JV13" localSheetId="2">#REF!</definedName>
    <definedName name="____________________JV13">#REF!</definedName>
    <definedName name="____________________Key2" localSheetId="2" hidden="1">#REF!</definedName>
    <definedName name="____________________Key2" hidden="1">#REF!</definedName>
    <definedName name="____________________ms01" localSheetId="2">#REF!</definedName>
    <definedName name="____________________ms01">#REF!</definedName>
    <definedName name="____________________ms02" localSheetId="2">#REF!</definedName>
    <definedName name="____________________ms02">#REF!</definedName>
    <definedName name="____________________ms03" localSheetId="2">#REF!</definedName>
    <definedName name="____________________ms03">#REF!</definedName>
    <definedName name="____________________ms04" localSheetId="2">#REF!</definedName>
    <definedName name="____________________ms04">#REF!</definedName>
    <definedName name="____________________omd1">[5]Roadmap!$C$160</definedName>
    <definedName name="____________________omd2">[6]Roadmap!$C$96</definedName>
    <definedName name="____________________p1">'[7]#REF'!$A$1:$Q$49</definedName>
    <definedName name="____________________rb1">[8]Roadmap!$C$110</definedName>
    <definedName name="____________________rbd1">[9]Roadmap!$C$156</definedName>
    <definedName name="____________________rbd2">[10]Roadmap!$C$157</definedName>
    <definedName name="____________________RMC2" localSheetId="2">'[11]RMC-Descrip'!#REF!</definedName>
    <definedName name="____________________RMC2">'[11]RMC-Descrip'!#REF!</definedName>
    <definedName name="____________________SF3" localSheetId="2">#REF!</definedName>
    <definedName name="____________________SF3">#REF!</definedName>
    <definedName name="____________________td01">'[12]WPC-11.1a'!$J$115</definedName>
    <definedName name="____________________td02">'[12]WPC-11.1a'!$J$86</definedName>
    <definedName name="____________________td03">'[12]WPC-11.1a'!$J$57</definedName>
    <definedName name="____________________td04">'[13]WPC-11.1a'!$J$26</definedName>
    <definedName name="____________________TDG01">'[12]WPC-11.1a'!$H$123</definedName>
    <definedName name="____________________TDG02">'[12]WPC-11.1a'!$H$94</definedName>
    <definedName name="____________________TDG03">'[12]WPC-11.1a'!$H$65</definedName>
    <definedName name="____________________TDG04">'[12]WPC-11.1a'!$H$36</definedName>
    <definedName name="___________________Com1">[3]Roadmap!$B$217</definedName>
    <definedName name="___________________Com2">[3]Roadmap!$B$218</definedName>
    <definedName name="___________________Com3">[4]Roadmap!$B$209</definedName>
    <definedName name="___________________COM94" localSheetId="2">#REF!</definedName>
    <definedName name="___________________COM94">#REF!</definedName>
    <definedName name="___________________COM95" localSheetId="2">#REF!</definedName>
    <definedName name="___________________COM95">#REF!</definedName>
    <definedName name="___________________EXH1" localSheetId="2">#REF!</definedName>
    <definedName name="___________________EXH1">#REF!</definedName>
    <definedName name="___________________EXH5" localSheetId="2">#REF!</definedName>
    <definedName name="___________________EXH5">#REF!</definedName>
    <definedName name="___________________JV13" localSheetId="2">#REF!</definedName>
    <definedName name="___________________JV13">#REF!</definedName>
    <definedName name="___________________Key2" localSheetId="2" hidden="1">#REF!</definedName>
    <definedName name="___________________Key2" hidden="1">#REF!</definedName>
    <definedName name="___________________ms01" localSheetId="2">#REF!</definedName>
    <definedName name="___________________ms01">#REF!</definedName>
    <definedName name="___________________ms02" localSheetId="2">#REF!</definedName>
    <definedName name="___________________ms02">#REF!</definedName>
    <definedName name="___________________ms03" localSheetId="2">#REF!</definedName>
    <definedName name="___________________ms03">#REF!</definedName>
    <definedName name="___________________ms04" localSheetId="2">#REF!</definedName>
    <definedName name="___________________ms04">#REF!</definedName>
    <definedName name="___________________omd1">[5]Roadmap!$C$160</definedName>
    <definedName name="___________________omd2">[6]Roadmap!$C$96</definedName>
    <definedName name="___________________p1">'[7]#REF'!$A$1:$Q$49</definedName>
    <definedName name="___________________rb1">[8]Roadmap!$C$110</definedName>
    <definedName name="___________________rbd1">[9]Roadmap!$C$156</definedName>
    <definedName name="___________________rbd2">[10]Roadmap!$C$157</definedName>
    <definedName name="___________________RMC2" localSheetId="2">'[11]RMC-Descrip'!#REF!</definedName>
    <definedName name="___________________RMC2">'[11]RMC-Descrip'!#REF!</definedName>
    <definedName name="___________________SF3" localSheetId="2">#REF!</definedName>
    <definedName name="___________________SF3">#REF!</definedName>
    <definedName name="___________________td01">'[12]WPC-11.1a'!$J$115</definedName>
    <definedName name="___________________td02">'[12]WPC-11.1a'!$J$86</definedName>
    <definedName name="___________________td03">'[12]WPC-11.1a'!$J$57</definedName>
    <definedName name="___________________td04">'[13]WPC-11.1a'!$J$26</definedName>
    <definedName name="___________________TDG01">'[12]WPC-11.1a'!$H$123</definedName>
    <definedName name="___________________TDG02">'[12]WPC-11.1a'!$H$94</definedName>
    <definedName name="___________________TDG03">'[12]WPC-11.1a'!$H$65</definedName>
    <definedName name="___________________TDG04">'[12]WPC-11.1a'!$H$36</definedName>
    <definedName name="__________________Com1">[14]Roadmap!$B$217</definedName>
    <definedName name="__________________Com2">[14]Roadmap!$B$218</definedName>
    <definedName name="__________________Com3">[15]Roadmap!$B$209</definedName>
    <definedName name="__________________COM94" localSheetId="2">#REF!</definedName>
    <definedName name="__________________COM94">#REF!</definedName>
    <definedName name="__________________COM95" localSheetId="2">#REF!</definedName>
    <definedName name="__________________COM95">#REF!</definedName>
    <definedName name="__________________EXH1" localSheetId="2">#REF!</definedName>
    <definedName name="__________________EXH1">#REF!</definedName>
    <definedName name="__________________EXH5" localSheetId="2">#REF!</definedName>
    <definedName name="__________________EXH5">#REF!</definedName>
    <definedName name="__________________JV13" localSheetId="2">#REF!</definedName>
    <definedName name="__________________JV13">#REF!</definedName>
    <definedName name="__________________Key2" localSheetId="2" hidden="1">#REF!</definedName>
    <definedName name="__________________Key2" hidden="1">#REF!</definedName>
    <definedName name="__________________ms01" localSheetId="2">#REF!</definedName>
    <definedName name="__________________ms01">#REF!</definedName>
    <definedName name="__________________ms02" localSheetId="2">#REF!</definedName>
    <definedName name="__________________ms02">#REF!</definedName>
    <definedName name="__________________ms03" localSheetId="2">#REF!</definedName>
    <definedName name="__________________ms03">#REF!</definedName>
    <definedName name="__________________ms04" localSheetId="2">#REF!</definedName>
    <definedName name="__________________ms04">#REF!</definedName>
    <definedName name="__________________om1">[8]Roadmap!$C$112</definedName>
    <definedName name="__________________om2">[8]Roadmap!$C$113</definedName>
    <definedName name="__________________omd1">[5]Roadmap!$C$160</definedName>
    <definedName name="__________________omd2">[6]Roadmap!$C$96</definedName>
    <definedName name="__________________p1">'[16]#REF'!$A$1:$Q$49</definedName>
    <definedName name="__________________rb1">[17]Roadmap!$C$110</definedName>
    <definedName name="__________________rb2">[8]Roadmap!$C$111</definedName>
    <definedName name="__________________rbd1">[9]Roadmap!$C$156</definedName>
    <definedName name="__________________rbd2">[10]Roadmap!$C$157</definedName>
    <definedName name="__________________RMC2" localSheetId="2">'[18]RMC-Descrip'!#REF!</definedName>
    <definedName name="__________________RMC2">'[18]RMC-Descrip'!#REF!</definedName>
    <definedName name="__________________SF3" localSheetId="2">#REF!</definedName>
    <definedName name="__________________SF3">#REF!</definedName>
    <definedName name="__________________td01">'[19]WPC-11.1a'!$J$115</definedName>
    <definedName name="__________________td02">'[19]WPC-11.1a'!$J$86</definedName>
    <definedName name="__________________td03">'[19]WPC-11.1a'!$J$57</definedName>
    <definedName name="__________________td04">'[20]WPC-11.1a'!$J$26</definedName>
    <definedName name="__________________TDG01">'[19]WPC-11.1a'!$H$123</definedName>
    <definedName name="__________________TDG02">'[19]WPC-11.1a'!$H$94</definedName>
    <definedName name="__________________TDG03">'[19]WPC-11.1a'!$H$65</definedName>
    <definedName name="__________________TDG04">'[19]WPC-11.1a'!$H$36</definedName>
    <definedName name="_________________Com1">[14]Roadmap!$B$217</definedName>
    <definedName name="_________________Com2">[14]Roadmap!$B$218</definedName>
    <definedName name="_________________Com3">[15]Roadmap!$B$209</definedName>
    <definedName name="_________________COM94" localSheetId="2">#REF!</definedName>
    <definedName name="_________________COM94">#REF!</definedName>
    <definedName name="_________________COM95" localSheetId="2">#REF!</definedName>
    <definedName name="_________________COM95">#REF!</definedName>
    <definedName name="_________________EXH1" localSheetId="2">#REF!</definedName>
    <definedName name="_________________EXH1">#REF!</definedName>
    <definedName name="_________________EXH5" localSheetId="2">#REF!</definedName>
    <definedName name="_________________EXH5">#REF!</definedName>
    <definedName name="_________________JV13" localSheetId="2">#REF!</definedName>
    <definedName name="_________________JV13">#REF!</definedName>
    <definedName name="_________________Key2" localSheetId="2" hidden="1">#REF!</definedName>
    <definedName name="_________________Key2" hidden="1">#REF!</definedName>
    <definedName name="_________________ms01" localSheetId="2">#REF!</definedName>
    <definedName name="_________________ms01">#REF!</definedName>
    <definedName name="_________________ms02" localSheetId="2">#REF!</definedName>
    <definedName name="_________________ms02">#REF!</definedName>
    <definedName name="_________________ms03" localSheetId="2">#REF!</definedName>
    <definedName name="_________________ms03">#REF!</definedName>
    <definedName name="_________________ms04" localSheetId="2">#REF!</definedName>
    <definedName name="_________________ms04">#REF!</definedName>
    <definedName name="_________________om1">[8]Roadmap!$C$112</definedName>
    <definedName name="_________________om2">[8]Roadmap!$C$113</definedName>
    <definedName name="_________________omd1">[5]Roadmap!$C$160</definedName>
    <definedName name="_________________omd2">[6]Roadmap!$C$96</definedName>
    <definedName name="_________________p1">'[16]#REF'!$A$1:$Q$49</definedName>
    <definedName name="_________________rb1">[17]Roadmap!$C$110</definedName>
    <definedName name="_________________rb2">[8]Roadmap!$C$111</definedName>
    <definedName name="_________________rbd1">[9]Roadmap!$C$156</definedName>
    <definedName name="_________________rbd2">[10]Roadmap!$C$157</definedName>
    <definedName name="_________________RMC2" localSheetId="2">'[18]RMC-Descrip'!#REF!</definedName>
    <definedName name="_________________RMC2">'[18]RMC-Descrip'!#REF!</definedName>
    <definedName name="_________________SF3" localSheetId="2">#REF!</definedName>
    <definedName name="_________________SF3">#REF!</definedName>
    <definedName name="_________________td01">'[19]WPC-11.1a'!$J$115</definedName>
    <definedName name="_________________td02">'[19]WPC-11.1a'!$J$86</definedName>
    <definedName name="_________________td03">'[19]WPC-11.1a'!$J$57</definedName>
    <definedName name="_________________td04">'[20]WPC-11.1a'!$J$26</definedName>
    <definedName name="_________________TDG01">'[19]WPC-11.1a'!$H$123</definedName>
    <definedName name="_________________TDG02">'[19]WPC-11.1a'!$H$94</definedName>
    <definedName name="_________________TDG03">'[19]WPC-11.1a'!$H$65</definedName>
    <definedName name="_________________TDG04">'[19]WPC-11.1a'!$H$36</definedName>
    <definedName name="________________Com1">[14]Roadmap!$B$217</definedName>
    <definedName name="________________Com2">[14]Roadmap!$B$218</definedName>
    <definedName name="________________Com3">[15]Roadmap!$B$209</definedName>
    <definedName name="________________COM94" localSheetId="2">#REF!</definedName>
    <definedName name="________________COM94">#REF!</definedName>
    <definedName name="________________COM95" localSheetId="2">#REF!</definedName>
    <definedName name="________________COM95">#REF!</definedName>
    <definedName name="________________EXH1" localSheetId="2">#REF!</definedName>
    <definedName name="________________EXH1">#REF!</definedName>
    <definedName name="________________EXH5" localSheetId="2">#REF!</definedName>
    <definedName name="________________EXH5">#REF!</definedName>
    <definedName name="________________JV13" localSheetId="2">#REF!</definedName>
    <definedName name="________________JV13">#REF!</definedName>
    <definedName name="________________Key2" localSheetId="2" hidden="1">#REF!</definedName>
    <definedName name="________________Key2" hidden="1">#REF!</definedName>
    <definedName name="________________ms01" localSheetId="2">#REF!</definedName>
    <definedName name="________________ms01">#REF!</definedName>
    <definedName name="________________ms02" localSheetId="2">#REF!</definedName>
    <definedName name="________________ms02">#REF!</definedName>
    <definedName name="________________ms03" localSheetId="2">#REF!</definedName>
    <definedName name="________________ms03">#REF!</definedName>
    <definedName name="________________ms04" localSheetId="2">#REF!</definedName>
    <definedName name="________________ms04">#REF!</definedName>
    <definedName name="________________om1">[17]Roadmap!$C$112</definedName>
    <definedName name="________________om2">[17]Roadmap!$C$113</definedName>
    <definedName name="________________omd1">[5]Roadmap!$C$160</definedName>
    <definedName name="________________omd2">[6]Roadmap!$C$96</definedName>
    <definedName name="________________p1">'[16]#REF'!$A$1:$Q$49</definedName>
    <definedName name="________________rb1">[17]Roadmap!$C$110</definedName>
    <definedName name="________________rb2">[17]Roadmap!$C$111</definedName>
    <definedName name="________________rbd1">[9]Roadmap!$C$156</definedName>
    <definedName name="________________rbd2">[10]Roadmap!$C$157</definedName>
    <definedName name="________________RMC2" localSheetId="2">'[18]RMC-Descrip'!#REF!</definedName>
    <definedName name="________________RMC2">'[18]RMC-Descrip'!#REF!</definedName>
    <definedName name="________________SF3" localSheetId="2">#REF!</definedName>
    <definedName name="________________SF3">#REF!</definedName>
    <definedName name="________________td01">'[19]WPC-11.1a'!$J$115</definedName>
    <definedName name="________________td02">'[19]WPC-11.1a'!$J$86</definedName>
    <definedName name="________________td03">'[19]WPC-11.1a'!$J$57</definedName>
    <definedName name="________________td04">'[20]WPC-11.1a'!$J$26</definedName>
    <definedName name="________________TDG01">'[19]WPC-11.1a'!$H$123</definedName>
    <definedName name="________________TDG02">'[19]WPC-11.1a'!$H$94</definedName>
    <definedName name="________________TDG03">'[19]WPC-11.1a'!$H$65</definedName>
    <definedName name="________________TDG04">'[19]WPC-11.1a'!$H$36</definedName>
    <definedName name="_______________Com1">[14]Roadmap!$B$217</definedName>
    <definedName name="_______________Com2">[14]Roadmap!$B$218</definedName>
    <definedName name="_______________Com3">[15]Roadmap!$B$209</definedName>
    <definedName name="_______________COM94" localSheetId="2">#REF!</definedName>
    <definedName name="_______________COM94">#REF!</definedName>
    <definedName name="_______________COM95" localSheetId="2">#REF!</definedName>
    <definedName name="_______________COM95">#REF!</definedName>
    <definedName name="_______________EXH1" localSheetId="2">#REF!</definedName>
    <definedName name="_______________EXH1">#REF!</definedName>
    <definedName name="_______________EXH5" localSheetId="2">#REF!</definedName>
    <definedName name="_______________EXH5">#REF!</definedName>
    <definedName name="_______________JV13" localSheetId="2">#REF!</definedName>
    <definedName name="_______________JV13">#REF!</definedName>
    <definedName name="_______________Key2" localSheetId="2" hidden="1">#REF!</definedName>
    <definedName name="_______________Key2" hidden="1">#REF!</definedName>
    <definedName name="_______________ms01" localSheetId="2">#REF!</definedName>
    <definedName name="_______________ms01">#REF!</definedName>
    <definedName name="_______________ms02" localSheetId="2">#REF!</definedName>
    <definedName name="_______________ms02">#REF!</definedName>
    <definedName name="_______________ms03" localSheetId="2">#REF!</definedName>
    <definedName name="_______________ms03">#REF!</definedName>
    <definedName name="_______________ms04" localSheetId="2">#REF!</definedName>
    <definedName name="_______________ms04">#REF!</definedName>
    <definedName name="_______________om1">[17]Roadmap!$C$112</definedName>
    <definedName name="_______________om2">[17]Roadmap!$C$113</definedName>
    <definedName name="_______________omd1">[5]Roadmap!$C$160</definedName>
    <definedName name="_______________omd2">[6]Roadmap!$C$96</definedName>
    <definedName name="_______________p1">'[16]#REF'!$A$1:$Q$49</definedName>
    <definedName name="_______________rb1">[17]Roadmap!$C$110</definedName>
    <definedName name="_______________rb2">[17]Roadmap!$C$111</definedName>
    <definedName name="_______________rbd1">[9]Roadmap!$C$156</definedName>
    <definedName name="_______________rbd2">[10]Roadmap!$C$157</definedName>
    <definedName name="_______________RMC2" localSheetId="2">'[18]RMC-Descrip'!#REF!</definedName>
    <definedName name="_______________RMC2">'[18]RMC-Descrip'!#REF!</definedName>
    <definedName name="_______________SF3" localSheetId="2">#REF!</definedName>
    <definedName name="_______________SF3">#REF!</definedName>
    <definedName name="_______________td01">'[19]WPC-11.1a'!$J$115</definedName>
    <definedName name="_______________td02">'[19]WPC-11.1a'!$J$86</definedName>
    <definedName name="_______________td03">'[19]WPC-11.1a'!$J$57</definedName>
    <definedName name="_______________td04">'[20]WPC-11.1a'!$J$26</definedName>
    <definedName name="_______________TDG01">'[19]WPC-11.1a'!$H$123</definedName>
    <definedName name="_______________TDG02">'[19]WPC-11.1a'!$H$94</definedName>
    <definedName name="_______________TDG03">'[19]WPC-11.1a'!$H$65</definedName>
    <definedName name="_______________TDG04">'[19]WPC-11.1a'!$H$36</definedName>
    <definedName name="______________Com1">[14]Roadmap!$B$217</definedName>
    <definedName name="______________Com2">[14]Roadmap!$B$218</definedName>
    <definedName name="______________Com3">[15]Roadmap!$B$209</definedName>
    <definedName name="______________COM94" localSheetId="2">#REF!</definedName>
    <definedName name="______________COM94">#REF!</definedName>
    <definedName name="______________COM95" localSheetId="2">#REF!</definedName>
    <definedName name="______________COM95">#REF!</definedName>
    <definedName name="______________EXH1" localSheetId="2">#REF!</definedName>
    <definedName name="______________EXH1">#REF!</definedName>
    <definedName name="______________EXH5" localSheetId="2">#REF!</definedName>
    <definedName name="______________EXH5">#REF!</definedName>
    <definedName name="______________JV13" localSheetId="2">#REF!</definedName>
    <definedName name="______________JV13">#REF!</definedName>
    <definedName name="______________Key2" localSheetId="2" hidden="1">#REF!</definedName>
    <definedName name="______________Key2" hidden="1">#REF!</definedName>
    <definedName name="______________ms01" localSheetId="2">#REF!</definedName>
    <definedName name="______________ms01">#REF!</definedName>
    <definedName name="______________ms02" localSheetId="2">#REF!</definedName>
    <definedName name="______________ms02">#REF!</definedName>
    <definedName name="______________ms03" localSheetId="2">#REF!</definedName>
    <definedName name="______________ms03">#REF!</definedName>
    <definedName name="______________ms04" localSheetId="2">#REF!</definedName>
    <definedName name="______________ms04">#REF!</definedName>
    <definedName name="______________om1">[17]Roadmap!$C$112</definedName>
    <definedName name="______________om2">[17]Roadmap!$C$113</definedName>
    <definedName name="______________omd1">[5]Roadmap!$C$160</definedName>
    <definedName name="______________omd2">[6]Roadmap!$C$96</definedName>
    <definedName name="______________p1">'[16]#REF'!$A$1:$Q$49</definedName>
    <definedName name="______________rb1">[17]Roadmap!$C$110</definedName>
    <definedName name="______________rb2">[17]Roadmap!$C$111</definedName>
    <definedName name="______________rbd1">[9]Roadmap!$C$156</definedName>
    <definedName name="______________rbd2">[10]Roadmap!$C$157</definedName>
    <definedName name="______________RMC2" localSheetId="2">'[18]RMC-Descrip'!#REF!</definedName>
    <definedName name="______________RMC2">'[18]RMC-Descrip'!#REF!</definedName>
    <definedName name="______________SF3" localSheetId="2">#REF!</definedName>
    <definedName name="______________SF3">#REF!</definedName>
    <definedName name="______________td01">'[19]WPC-11.1a'!$J$115</definedName>
    <definedName name="______________td02">'[19]WPC-11.1a'!$J$86</definedName>
    <definedName name="______________td03">'[19]WPC-11.1a'!$J$57</definedName>
    <definedName name="______________td04">'[20]WPC-11.1a'!$J$26</definedName>
    <definedName name="______________TDG01">'[19]WPC-11.1a'!$H$123</definedName>
    <definedName name="______________TDG02">'[19]WPC-11.1a'!$H$94</definedName>
    <definedName name="______________TDG03">'[19]WPC-11.1a'!$H$65</definedName>
    <definedName name="______________TDG04">'[19]WPC-11.1a'!$H$36</definedName>
    <definedName name="_____________Com1">[21]Roadmap!$B$217</definedName>
    <definedName name="_____________Com2">[21]Roadmap!$B$218</definedName>
    <definedName name="_____________Com3">[4]Roadmap!$B$209</definedName>
    <definedName name="_____________COM94" localSheetId="2">#REF!</definedName>
    <definedName name="_____________COM94">#REF!</definedName>
    <definedName name="_____________COM95" localSheetId="2">#REF!</definedName>
    <definedName name="_____________COM95">#REF!</definedName>
    <definedName name="_____________EXH1" localSheetId="2">#REF!</definedName>
    <definedName name="_____________EXH1">#REF!</definedName>
    <definedName name="_____________EXH5" localSheetId="2">#REF!</definedName>
    <definedName name="_____________EXH5">#REF!</definedName>
    <definedName name="_____________JV13" localSheetId="2">#REF!</definedName>
    <definedName name="_____________JV13">#REF!</definedName>
    <definedName name="_____________Key2" localSheetId="2" hidden="1">#REF!</definedName>
    <definedName name="_____________Key2" hidden="1">#REF!</definedName>
    <definedName name="_____________ms01" localSheetId="2">#REF!</definedName>
    <definedName name="_____________ms01">#REF!</definedName>
    <definedName name="_____________ms02" localSheetId="2">#REF!</definedName>
    <definedName name="_____________ms02">#REF!</definedName>
    <definedName name="_____________ms03" localSheetId="2">#REF!</definedName>
    <definedName name="_____________ms03">#REF!</definedName>
    <definedName name="_____________ms04" localSheetId="2">#REF!</definedName>
    <definedName name="_____________ms04">#REF!</definedName>
    <definedName name="_____________om1">[17]Roadmap!$C$112</definedName>
    <definedName name="_____________om2">[17]Roadmap!$C$113</definedName>
    <definedName name="_____________omd1">[9]Roadmap!$C$158</definedName>
    <definedName name="_____________omd2">[6]Roadmap!$C$96</definedName>
    <definedName name="_____________p1">'[22]#REF'!$A$1:$Q$49</definedName>
    <definedName name="_____________rb1">[23]INDEX!$B$165</definedName>
    <definedName name="_____________rb2">[17]Roadmap!$C$111</definedName>
    <definedName name="_____________rbd1">[9]Roadmap!$C$156</definedName>
    <definedName name="_____________rbd2">[10]Roadmap!$C$157</definedName>
    <definedName name="_____________RMC2" localSheetId="2">'[24]RMC-Descrip'!#REF!</definedName>
    <definedName name="_____________RMC2">'[24]RMC-Descrip'!#REF!</definedName>
    <definedName name="_____________SF3" localSheetId="2">#REF!</definedName>
    <definedName name="_____________SF3">#REF!</definedName>
    <definedName name="_____________td01">'[12]WPC-11.1a'!$J$115</definedName>
    <definedName name="_____________td02">'[12]WPC-11.1a'!$J$86</definedName>
    <definedName name="_____________td03">'[12]WPC-11.1a'!$J$57</definedName>
    <definedName name="_____________td04">'[13]WPC-11.1a'!$J$26</definedName>
    <definedName name="_____________TDG01">'[12]WPC-11.1a'!$H$123</definedName>
    <definedName name="_____________TDG02">'[12]WPC-11.1a'!$H$94</definedName>
    <definedName name="_____________TDG03">'[12]WPC-11.1a'!$H$65</definedName>
    <definedName name="_____________TDG04">'[12]WPC-11.1a'!$H$36</definedName>
    <definedName name="____________Com1">[3]Roadmap!$B$217</definedName>
    <definedName name="____________Com2">[25]Roadmap!$C$187</definedName>
    <definedName name="____________Com3">[4]Roadmap!$B$209</definedName>
    <definedName name="____________COM94" localSheetId="2">#REF!</definedName>
    <definedName name="____________COM94">#REF!</definedName>
    <definedName name="____________COM95" localSheetId="2">#REF!</definedName>
    <definedName name="____________COM95">#REF!</definedName>
    <definedName name="____________EXH1" localSheetId="2">#REF!</definedName>
    <definedName name="____________EXH1">#REF!</definedName>
    <definedName name="____________EXH5" localSheetId="2">#REF!</definedName>
    <definedName name="____________EXH5">#REF!</definedName>
    <definedName name="____________JV13" localSheetId="2">#REF!</definedName>
    <definedName name="____________JV13">#REF!</definedName>
    <definedName name="____________Key2" localSheetId="2" hidden="1">#REF!</definedName>
    <definedName name="____________Key2" hidden="1">#REF!</definedName>
    <definedName name="____________ms01" localSheetId="2">#REF!</definedName>
    <definedName name="____________ms01">#REF!</definedName>
    <definedName name="____________ms02" localSheetId="2">#REF!</definedName>
    <definedName name="____________ms02">#REF!</definedName>
    <definedName name="____________ms03" localSheetId="2">#REF!</definedName>
    <definedName name="____________ms03">#REF!</definedName>
    <definedName name="____________ms04" localSheetId="2">#REF!</definedName>
    <definedName name="____________ms04">#REF!</definedName>
    <definedName name="____________om1">[17]Roadmap!$C$112</definedName>
    <definedName name="____________om2">[17]Roadmap!$C$113</definedName>
    <definedName name="____________OMD1">[25]Roadmap!$C$194</definedName>
    <definedName name="____________omd2">[6]Roadmap!$C$96</definedName>
    <definedName name="____________p1">'[26]#REF'!$A$1:$Q$49</definedName>
    <definedName name="____________rb1">[27]Roadmap!$C$110</definedName>
    <definedName name="____________rb2">[17]Roadmap!$C$111</definedName>
    <definedName name="____________rbd1">[9]Roadmap!$C$156</definedName>
    <definedName name="____________rbd2">[10]Roadmap!$C$157</definedName>
    <definedName name="____________RMC2" localSheetId="2">'[18]RMC-Descrip'!#REF!</definedName>
    <definedName name="____________RMC2">'[18]RMC-Descrip'!#REF!</definedName>
    <definedName name="____________SF3" localSheetId="2">#REF!</definedName>
    <definedName name="____________SF3">#REF!</definedName>
    <definedName name="____________td01">'[19]WPC-11.1a'!$J$115</definedName>
    <definedName name="____________td02">'[19]WPC-11.1a'!$J$86</definedName>
    <definedName name="____________td03">'[19]WPC-11.1a'!$J$57</definedName>
    <definedName name="____________td04">'[28]WPC-11.1a'!$J$26</definedName>
    <definedName name="____________TDG01">'[19]WPC-11.1a'!$H$123</definedName>
    <definedName name="____________TDG02">'[19]WPC-11.1a'!$H$94</definedName>
    <definedName name="____________TDG03">'[19]WPC-11.1a'!$H$65</definedName>
    <definedName name="____________TDG04">'[19]WPC-11.1a'!$H$36</definedName>
    <definedName name="___________Com1">[3]Roadmap!$B$217</definedName>
    <definedName name="___________Com2">[3]Roadmap!$B$218</definedName>
    <definedName name="___________Com3">[4]Roadmap!$B$209</definedName>
    <definedName name="___________COM94" localSheetId="2">#REF!</definedName>
    <definedName name="___________COM94">#REF!</definedName>
    <definedName name="___________COM95" localSheetId="2">#REF!</definedName>
    <definedName name="___________COM95">#REF!</definedName>
    <definedName name="___________EXH1" localSheetId="2">#REF!</definedName>
    <definedName name="___________EXH1">#REF!</definedName>
    <definedName name="___________EXH5" localSheetId="2">#REF!</definedName>
    <definedName name="___________EXH5">#REF!</definedName>
    <definedName name="___________JV13" localSheetId="2">#REF!</definedName>
    <definedName name="___________JV13">#REF!</definedName>
    <definedName name="___________Key2" localSheetId="2" hidden="1">#REF!</definedName>
    <definedName name="___________Key2" hidden="1">#REF!</definedName>
    <definedName name="___________ms01" localSheetId="2">#REF!</definedName>
    <definedName name="___________ms01">#REF!</definedName>
    <definedName name="___________ms02" localSheetId="2">#REF!</definedName>
    <definedName name="___________ms02">#REF!</definedName>
    <definedName name="___________ms03" localSheetId="2">#REF!</definedName>
    <definedName name="___________ms03">#REF!</definedName>
    <definedName name="___________ms04" localSheetId="2">#REF!</definedName>
    <definedName name="___________ms04">#REF!</definedName>
    <definedName name="___________om1">[27]Roadmap!$C$112</definedName>
    <definedName name="___________om2">[23]INDEX!$B$168</definedName>
    <definedName name="___________omd1">[5]Roadmap!$C$160</definedName>
    <definedName name="___________omd2">[6]Roadmap!$C$96</definedName>
    <definedName name="___________p1">'[7]#REF'!$A$1:$Q$49</definedName>
    <definedName name="___________rb1">[8]Roadmap!$C$110</definedName>
    <definedName name="___________rb2">[23]INDEX!$B$166</definedName>
    <definedName name="___________rbd1">[9]Roadmap!$C$156</definedName>
    <definedName name="___________rbd2">[10]Roadmap!$C$157</definedName>
    <definedName name="___________RMC2" localSheetId="2">'[11]RMC-Descrip'!#REF!</definedName>
    <definedName name="___________RMC2">'[11]RMC-Descrip'!#REF!</definedName>
    <definedName name="___________SF3" localSheetId="2">#REF!</definedName>
    <definedName name="___________SF3">#REF!</definedName>
    <definedName name="___________td01">'[12]WPC-11.1a'!$J$115</definedName>
    <definedName name="___________td02">'[12]WPC-11.1a'!$J$86</definedName>
    <definedName name="___________td03">'[12]WPC-11.1a'!$J$57</definedName>
    <definedName name="___________td04">'[13]WPC-11.1a'!$J$26</definedName>
    <definedName name="___________TDG01">'[12]WPC-11.1a'!$H$123</definedName>
    <definedName name="___________TDG02">'[12]WPC-11.1a'!$H$94</definedName>
    <definedName name="___________TDG03">'[12]WPC-11.1a'!$H$65</definedName>
    <definedName name="___________TDG04">'[12]WPC-11.1a'!$H$36</definedName>
    <definedName name="__________Com1">[29]Roadmap!$B$217</definedName>
    <definedName name="__________Com2">[29]Roadmap!$B$218</definedName>
    <definedName name="__________Com3">[30]Roadmap!$B$209</definedName>
    <definedName name="__________COM94" localSheetId="2">#REF!</definedName>
    <definedName name="__________COM94">#REF!</definedName>
    <definedName name="__________COM95" localSheetId="2">#REF!</definedName>
    <definedName name="__________COM95">#REF!</definedName>
    <definedName name="__________EXH1" localSheetId="2">#REF!</definedName>
    <definedName name="__________EXH1">#REF!</definedName>
    <definedName name="__________EXH5" localSheetId="2">#REF!</definedName>
    <definedName name="__________EXH5">#REF!</definedName>
    <definedName name="__________JV13" localSheetId="2">#REF!</definedName>
    <definedName name="__________JV13">#REF!</definedName>
    <definedName name="__________Key2" localSheetId="2" hidden="1">#REF!</definedName>
    <definedName name="__________Key2" hidden="1">#REF!</definedName>
    <definedName name="__________ms01" localSheetId="2">#REF!</definedName>
    <definedName name="__________ms01">#REF!</definedName>
    <definedName name="__________ms02" localSheetId="2">#REF!</definedName>
    <definedName name="__________ms02">#REF!</definedName>
    <definedName name="__________ms03" localSheetId="2">#REF!</definedName>
    <definedName name="__________ms03">#REF!</definedName>
    <definedName name="__________ms04" localSheetId="2">#REF!</definedName>
    <definedName name="__________ms04">#REF!</definedName>
    <definedName name="__________om1">[17]Roadmap!$C$112</definedName>
    <definedName name="__________om2">[31]INDEX!$B$159</definedName>
    <definedName name="__________omd1">[5]Roadmap!$C$160</definedName>
    <definedName name="__________omd2">[6]Roadmap!$C$96</definedName>
    <definedName name="__________p1">'[32]#REF'!$A$1:$Q$49</definedName>
    <definedName name="__________rb1">[33]Roadmap!$C$110</definedName>
    <definedName name="__________rb2">[27]Roadmap!$C$111</definedName>
    <definedName name="__________rbd1">[9]Roadmap!$C$156</definedName>
    <definedName name="__________rbd2">[10]Roadmap!$C$157</definedName>
    <definedName name="__________RMC2" localSheetId="2">'[34]RMC-Descrip'!#REF!</definedName>
    <definedName name="__________RMC2">'[34]RMC-Descrip'!#REF!</definedName>
    <definedName name="__________SF3" localSheetId="2">#REF!</definedName>
    <definedName name="__________SF3">#REF!</definedName>
    <definedName name="__________td01">'[35]WPC-11.1a'!$J$115</definedName>
    <definedName name="__________td02">'[35]WPC-11.1a'!$J$86</definedName>
    <definedName name="__________td03">'[35]WPC-11.1a'!$J$57</definedName>
    <definedName name="__________td04">'[36]WPC-11.1a'!$J$26</definedName>
    <definedName name="__________TDG01">'[35]WPC-11.1a'!$H$123</definedName>
    <definedName name="__________TDG02">'[35]WPC-11.1a'!$H$94</definedName>
    <definedName name="__________TDG03">'[35]WPC-11.1a'!$H$65</definedName>
    <definedName name="__________TDG04">'[35]WPC-11.1a'!$H$36</definedName>
    <definedName name="_________Com1">[29]Roadmap!$B$217</definedName>
    <definedName name="_________Com2">[29]Roadmap!$B$218</definedName>
    <definedName name="_________Com3">[30]Roadmap!$B$209</definedName>
    <definedName name="_________COM94" localSheetId="2">#REF!</definedName>
    <definedName name="_________COM94">#REF!</definedName>
    <definedName name="_________COM95" localSheetId="2">#REF!</definedName>
    <definedName name="_________COM95">#REF!</definedName>
    <definedName name="_________EXH1" localSheetId="2">#REF!</definedName>
    <definedName name="_________EXH1">#REF!</definedName>
    <definedName name="_________EXH5" localSheetId="2">#REF!</definedName>
    <definedName name="_________EXH5">#REF!</definedName>
    <definedName name="_________JV13" localSheetId="2">#REF!</definedName>
    <definedName name="_________JV13">#REF!</definedName>
    <definedName name="_________Key2" localSheetId="2" hidden="1">#REF!</definedName>
    <definedName name="_________Key2" hidden="1">#REF!</definedName>
    <definedName name="_________ms01" localSheetId="2">#REF!</definedName>
    <definedName name="_________ms01">#REF!</definedName>
    <definedName name="_________ms02" localSheetId="2">#REF!</definedName>
    <definedName name="_________ms02">#REF!</definedName>
    <definedName name="_________ms03" localSheetId="2">#REF!</definedName>
    <definedName name="_________ms03">#REF!</definedName>
    <definedName name="_________ms04" localSheetId="2">#REF!</definedName>
    <definedName name="_________ms04">#REF!</definedName>
    <definedName name="_________om1">[8]Roadmap!$C$112</definedName>
    <definedName name="_________om2">[8]Roadmap!$C$113</definedName>
    <definedName name="_________omd1">[5]Roadmap!$C$160</definedName>
    <definedName name="_________omd2">[6]Roadmap!$C$96</definedName>
    <definedName name="_________p1">'[32]#REF'!$A$1:$Q$49</definedName>
    <definedName name="_________rb1">[33]Roadmap!$C$110</definedName>
    <definedName name="_________rb2">[8]Roadmap!$C$111</definedName>
    <definedName name="_________rbd1">[9]Roadmap!$C$156</definedName>
    <definedName name="_________rbd2">[10]Roadmap!$C$157</definedName>
    <definedName name="_________RMC2" localSheetId="2">'[34]RMC-Descrip'!#REF!</definedName>
    <definedName name="_________RMC2">'[34]RMC-Descrip'!#REF!</definedName>
    <definedName name="_________SF3" localSheetId="2">#REF!</definedName>
    <definedName name="_________SF3">#REF!</definedName>
    <definedName name="_________td01">'[35]WPC-11.1a'!$J$115</definedName>
    <definedName name="_________td02">'[35]WPC-11.1a'!$J$86</definedName>
    <definedName name="_________td03">'[35]WPC-11.1a'!$J$57</definedName>
    <definedName name="_________td04">'[36]WPC-11.1a'!$J$26</definedName>
    <definedName name="_________TDG01">'[35]WPC-11.1a'!$H$123</definedName>
    <definedName name="_________TDG02">'[35]WPC-11.1a'!$H$94</definedName>
    <definedName name="_________TDG03">'[35]WPC-11.1a'!$H$65</definedName>
    <definedName name="_________TDG04">'[35]WPC-11.1a'!$H$36</definedName>
    <definedName name="________Com1">[14]Roadmap!$B$217</definedName>
    <definedName name="________Com2">[14]Roadmap!$B$218</definedName>
    <definedName name="________Com3">[15]Roadmap!$B$209</definedName>
    <definedName name="________COM94" localSheetId="2">#REF!</definedName>
    <definedName name="________COM94">#REF!</definedName>
    <definedName name="________COM95" localSheetId="2">#REF!</definedName>
    <definedName name="________COM95">#REF!</definedName>
    <definedName name="________EXH1" localSheetId="2">#REF!</definedName>
    <definedName name="________EXH1">#REF!</definedName>
    <definedName name="________EXH5" localSheetId="2">#REF!</definedName>
    <definedName name="________EXH5">#REF!</definedName>
    <definedName name="________JV13" localSheetId="2">#REF!</definedName>
    <definedName name="________JV13">#REF!</definedName>
    <definedName name="________Key2" localSheetId="2" hidden="1">#REF!</definedName>
    <definedName name="________Key2" hidden="1">#REF!</definedName>
    <definedName name="________ms01" localSheetId="2">#REF!</definedName>
    <definedName name="________ms01">#REF!</definedName>
    <definedName name="________ms02" localSheetId="2">#REF!</definedName>
    <definedName name="________ms02">#REF!</definedName>
    <definedName name="________ms03" localSheetId="2">#REF!</definedName>
    <definedName name="________ms03">#REF!</definedName>
    <definedName name="________ms04" localSheetId="2">#REF!</definedName>
    <definedName name="________ms04">#REF!</definedName>
    <definedName name="________om1">[17]Roadmap!$C$112</definedName>
    <definedName name="________om2">[17]Roadmap!$C$113</definedName>
    <definedName name="________omd1">[5]Roadmap!$C$160</definedName>
    <definedName name="________omd2">[6]Roadmap!$C$96</definedName>
    <definedName name="________p1">'[16]#REF'!$A$1:$Q$49</definedName>
    <definedName name="________rb1">[17]Roadmap!$C$110</definedName>
    <definedName name="________rb2">[17]Roadmap!$C$111</definedName>
    <definedName name="________rbd1">[9]Roadmap!$C$156</definedName>
    <definedName name="________rbd2">[10]Roadmap!$C$157</definedName>
    <definedName name="________RMC2" localSheetId="2">'[18]RMC-Descrip'!#REF!</definedName>
    <definedName name="________RMC2">'[18]RMC-Descrip'!#REF!</definedName>
    <definedName name="________SF3" localSheetId="2">#REF!</definedName>
    <definedName name="________SF3">#REF!</definedName>
    <definedName name="________td01">'[19]WPC-11.1a'!$J$115</definedName>
    <definedName name="________td02">'[19]WPC-11.1a'!$J$86</definedName>
    <definedName name="________td03">'[19]WPC-11.1a'!$J$57</definedName>
    <definedName name="________td04">'[20]WPC-11.1a'!$J$26</definedName>
    <definedName name="________TDG01">'[19]WPC-11.1a'!$H$123</definedName>
    <definedName name="________TDG02">'[19]WPC-11.1a'!$H$94</definedName>
    <definedName name="________TDG03">'[19]WPC-11.1a'!$H$65</definedName>
    <definedName name="________TDG04">'[19]WPC-11.1a'!$H$36</definedName>
    <definedName name="_______Com1">[14]Roadmap!$B$217</definedName>
    <definedName name="_______Com2">[14]Roadmap!$B$218</definedName>
    <definedName name="_______Com3">[15]Roadmap!$B$209</definedName>
    <definedName name="_______COM94" localSheetId="2">#REF!</definedName>
    <definedName name="_______COM94">#REF!</definedName>
    <definedName name="_______COM95" localSheetId="2">#REF!</definedName>
    <definedName name="_______COM95">#REF!</definedName>
    <definedName name="_______EXH1" localSheetId="2">#REF!</definedName>
    <definedName name="_______EXH1">#REF!</definedName>
    <definedName name="_______EXH5" localSheetId="2">#REF!</definedName>
    <definedName name="_______EXH5">#REF!</definedName>
    <definedName name="_______JV13" localSheetId="2">#REF!</definedName>
    <definedName name="_______JV13">#REF!</definedName>
    <definedName name="_______Key2" localSheetId="2" hidden="1">#REF!</definedName>
    <definedName name="_______Key2" hidden="1">#REF!</definedName>
    <definedName name="_______ms01" localSheetId="2">#REF!</definedName>
    <definedName name="_______ms01">#REF!</definedName>
    <definedName name="_______ms02" localSheetId="2">#REF!</definedName>
    <definedName name="_______ms02">#REF!</definedName>
    <definedName name="_______ms03" localSheetId="2">#REF!</definedName>
    <definedName name="_______ms03">#REF!</definedName>
    <definedName name="_______ms04" localSheetId="2">#REF!</definedName>
    <definedName name="_______ms04">#REF!</definedName>
    <definedName name="_______om1">[17]Roadmap!$C$112</definedName>
    <definedName name="_______om2">[17]Roadmap!$C$113</definedName>
    <definedName name="_______omd1">[5]Roadmap!$C$160</definedName>
    <definedName name="_______omd2">[6]Roadmap!$C$96</definedName>
    <definedName name="_______p1">'[16]#REF'!$A$1:$Q$49</definedName>
    <definedName name="_______rb1">[17]Roadmap!$C$110</definedName>
    <definedName name="_______rb2">[17]Roadmap!$C$111</definedName>
    <definedName name="_______rbd1">[9]Roadmap!$C$156</definedName>
    <definedName name="_______rbd2">[10]Roadmap!$C$157</definedName>
    <definedName name="_______RMC2" localSheetId="2">'[18]RMC-Descrip'!#REF!</definedName>
    <definedName name="_______RMC2">'[18]RMC-Descrip'!#REF!</definedName>
    <definedName name="_______SF3" localSheetId="2">#REF!</definedName>
    <definedName name="_______SF3">#REF!</definedName>
    <definedName name="_______td01">'[19]WPC-11.1a'!$J$115</definedName>
    <definedName name="_______td02">'[19]WPC-11.1a'!$J$86</definedName>
    <definedName name="_______td03">'[19]WPC-11.1a'!$J$57</definedName>
    <definedName name="_______td04">'[20]WPC-11.1a'!$J$26</definedName>
    <definedName name="_______TDG01">'[19]WPC-11.1a'!$H$123</definedName>
    <definedName name="_______TDG02">'[19]WPC-11.1a'!$H$94</definedName>
    <definedName name="_______TDG03">'[19]WPC-11.1a'!$H$65</definedName>
    <definedName name="_______TDG04">'[19]WPC-11.1a'!$H$36</definedName>
    <definedName name="______Com1">[3]Roadmap!$B$217</definedName>
    <definedName name="______Com2">[25]Roadmap!$C$187</definedName>
    <definedName name="______Com3">[4]Roadmap!$B$209</definedName>
    <definedName name="______COM94" localSheetId="2">#REF!</definedName>
    <definedName name="______COM94">#REF!</definedName>
    <definedName name="______COM95" localSheetId="2">#REF!</definedName>
    <definedName name="______COM95">#REF!</definedName>
    <definedName name="______EXH1" localSheetId="2">#REF!</definedName>
    <definedName name="______EXH1">#REF!</definedName>
    <definedName name="______EXH5" localSheetId="2">#REF!</definedName>
    <definedName name="______EXH5">#REF!</definedName>
    <definedName name="______JV13" localSheetId="2">#REF!</definedName>
    <definedName name="______JV13">#REF!</definedName>
    <definedName name="______Key2" localSheetId="2" hidden="1">#REF!</definedName>
    <definedName name="______Key2" hidden="1">#REF!</definedName>
    <definedName name="______ms01" localSheetId="2">#REF!</definedName>
    <definedName name="______ms01">#REF!</definedName>
    <definedName name="______ms02" localSheetId="2">#REF!</definedName>
    <definedName name="______ms02">#REF!</definedName>
    <definedName name="______ms03" localSheetId="2">#REF!</definedName>
    <definedName name="______ms03">#REF!</definedName>
    <definedName name="______ms04" localSheetId="2">#REF!</definedName>
    <definedName name="______ms04">#REF!</definedName>
    <definedName name="______om1">[17]Roadmap!$C$112</definedName>
    <definedName name="______om2">[31]INDEX!$B$159</definedName>
    <definedName name="______OMD1">[25]Roadmap!$C$194</definedName>
    <definedName name="______omd2">[6]Roadmap!$C$96</definedName>
    <definedName name="______p1">'[26]#REF'!$A$1:$Q$49</definedName>
    <definedName name="______rb1">[27]Roadmap!$C$110</definedName>
    <definedName name="______rb2">[27]Roadmap!$C$111</definedName>
    <definedName name="______rbd1">[9]Roadmap!$C$156</definedName>
    <definedName name="______rbd2">[10]Roadmap!$C$157</definedName>
    <definedName name="______RMC2" localSheetId="2">'[18]RMC-Descrip'!#REF!</definedName>
    <definedName name="______RMC2">'[18]RMC-Descrip'!#REF!</definedName>
    <definedName name="______SF3" localSheetId="2">#REF!</definedName>
    <definedName name="______SF3">#REF!</definedName>
    <definedName name="______td01">'[19]WPC-11.1a'!$J$115</definedName>
    <definedName name="______td02">'[19]WPC-11.1a'!$J$86</definedName>
    <definedName name="______td03">'[19]WPC-11.1a'!$J$57</definedName>
    <definedName name="______td04">'[28]WPC-11.1a'!$J$26</definedName>
    <definedName name="______TDG01">'[19]WPC-11.1a'!$H$123</definedName>
    <definedName name="______TDG02">'[19]WPC-11.1a'!$H$94</definedName>
    <definedName name="______TDG03">'[19]WPC-11.1a'!$H$65</definedName>
    <definedName name="______TDG04">'[19]WPC-11.1a'!$H$36</definedName>
    <definedName name="_____Com1">[21]Roadmap!$B$217</definedName>
    <definedName name="_____Com2">[21]Roadmap!$B$218</definedName>
    <definedName name="_____Com3">[4]Roadmap!$B$209</definedName>
    <definedName name="_____COM94" localSheetId="2">#REF!</definedName>
    <definedName name="_____COM94">#REF!</definedName>
    <definedName name="_____COM95" localSheetId="2">#REF!</definedName>
    <definedName name="_____COM95">#REF!</definedName>
    <definedName name="_____EXH1" localSheetId="2">#REF!</definedName>
    <definedName name="_____EXH1">#REF!</definedName>
    <definedName name="_____EXH5" localSheetId="2">#REF!</definedName>
    <definedName name="_____EXH5">#REF!</definedName>
    <definedName name="_____JV13" localSheetId="2">#REF!</definedName>
    <definedName name="_____JV13">#REF!</definedName>
    <definedName name="_____Key2" localSheetId="2" hidden="1">#REF!</definedName>
    <definedName name="_____Key2" hidden="1">#REF!</definedName>
    <definedName name="_____ms01" localSheetId="2">#REF!</definedName>
    <definedName name="_____ms01">#REF!</definedName>
    <definedName name="_____ms02" localSheetId="2">#REF!</definedName>
    <definedName name="_____ms02">#REF!</definedName>
    <definedName name="_____ms03" localSheetId="2">#REF!</definedName>
    <definedName name="_____ms03">#REF!</definedName>
    <definedName name="_____ms04" localSheetId="2">#REF!</definedName>
    <definedName name="_____ms04">#REF!</definedName>
    <definedName name="_____om1">[27]Roadmap!$C$112</definedName>
    <definedName name="_____om2">[23]INDEX!$B$168</definedName>
    <definedName name="_____omd1">[9]Roadmap!$C$158</definedName>
    <definedName name="_____omd2">[6]Roadmap!$C$96</definedName>
    <definedName name="_____p1">'[22]#REF'!$A$1:$Q$49</definedName>
    <definedName name="_____rb1">[23]INDEX!$B$165</definedName>
    <definedName name="_____rb2">[23]INDEX!$B$166</definedName>
    <definedName name="_____rbd1">[9]Roadmap!$C$156</definedName>
    <definedName name="_____rbd2">[10]Roadmap!$C$157</definedName>
    <definedName name="_____RMC2" localSheetId="2">'[24]RMC-Descrip'!#REF!</definedName>
    <definedName name="_____RMC2">'[24]RMC-Descrip'!#REF!</definedName>
    <definedName name="_____SF3" localSheetId="2">#REF!</definedName>
    <definedName name="_____SF3">#REF!</definedName>
    <definedName name="_____td01" localSheetId="2">#REF!</definedName>
    <definedName name="_____td01">#REF!</definedName>
    <definedName name="_____td02" localSheetId="2">#REF!</definedName>
    <definedName name="_____td02">#REF!</definedName>
    <definedName name="_____td03" localSheetId="2">#REF!</definedName>
    <definedName name="_____td03">#REF!</definedName>
    <definedName name="_____td04" localSheetId="2">#REF!</definedName>
    <definedName name="_____td04">#REF!</definedName>
    <definedName name="_____TDG01" localSheetId="2">#REF!</definedName>
    <definedName name="_____TDG01">#REF!</definedName>
    <definedName name="_____TDG02" localSheetId="2">#REF!</definedName>
    <definedName name="_____TDG02">#REF!</definedName>
    <definedName name="_____TDG03" localSheetId="2">#REF!</definedName>
    <definedName name="_____TDG03">#REF!</definedName>
    <definedName name="_____TDG04" localSheetId="2">#REF!</definedName>
    <definedName name="_____TDG04">#REF!</definedName>
    <definedName name="____Com1">[14]Roadmap!$B$217</definedName>
    <definedName name="____Com2">[25]Roadmap!$C$187</definedName>
    <definedName name="____Com3">[15]Roadmap!$B$209</definedName>
    <definedName name="____COM94" localSheetId="2">#REF!</definedName>
    <definedName name="____COM94">#REF!</definedName>
    <definedName name="____COM95" localSheetId="2">#REF!</definedName>
    <definedName name="____COM95">#REF!</definedName>
    <definedName name="____EXH1" localSheetId="2">#REF!</definedName>
    <definedName name="____EXH1">#REF!</definedName>
    <definedName name="____EXH5" localSheetId="2">#REF!</definedName>
    <definedName name="____EXH5">#REF!</definedName>
    <definedName name="____JV13" localSheetId="2">#REF!</definedName>
    <definedName name="____JV13">#REF!</definedName>
    <definedName name="____Key2" localSheetId="2" hidden="1">#REF!</definedName>
    <definedName name="____Key2" hidden="1">#REF!</definedName>
    <definedName name="____ms01" localSheetId="2">#REF!</definedName>
    <definedName name="____ms01">#REF!</definedName>
    <definedName name="____ms02" localSheetId="2">#REF!</definedName>
    <definedName name="____ms02">#REF!</definedName>
    <definedName name="____ms03" localSheetId="2">#REF!</definedName>
    <definedName name="____ms03">#REF!</definedName>
    <definedName name="____ms04" localSheetId="2">#REF!</definedName>
    <definedName name="____ms04">#REF!</definedName>
    <definedName name="____om1">[17]Roadmap!$C$112</definedName>
    <definedName name="____om2">[31]INDEX!$B$159</definedName>
    <definedName name="____OMD1">[25]Roadmap!$C$194</definedName>
    <definedName name="____omd2">[6]Roadmap!$C$96</definedName>
    <definedName name="____p1">'[26]#REF'!$A$1:$Q$49</definedName>
    <definedName name="____rb1">[27]Roadmap!$C$110</definedName>
    <definedName name="____rb2">[27]Roadmap!$C$111</definedName>
    <definedName name="____rbd1">[9]Roadmap!$C$156</definedName>
    <definedName name="____rbd2">[10]Roadmap!$C$157</definedName>
    <definedName name="____RMC2" localSheetId="2">'[18]RMC-Descrip'!#REF!</definedName>
    <definedName name="____RMC2">'[18]RMC-Descrip'!#REF!</definedName>
    <definedName name="____SF3" localSheetId="2">#REF!</definedName>
    <definedName name="____SF3">#REF!</definedName>
    <definedName name="____td01">'[19]WPC-11.1a'!$J$115</definedName>
    <definedName name="____td02">'[19]WPC-11.1a'!$J$86</definedName>
    <definedName name="____td03">'[19]WPC-11.1a'!$J$57</definedName>
    <definedName name="____td04">'[28]WPC-11.1a'!$J$26</definedName>
    <definedName name="____TDG01">'[19]WPC-11.1a'!$H$123</definedName>
    <definedName name="____TDG02">'[19]WPC-11.1a'!$H$94</definedName>
    <definedName name="____TDG03">'[19]WPC-11.1a'!$H$65</definedName>
    <definedName name="____TDG04">'[19]WPC-11.1a'!$H$36</definedName>
    <definedName name="___Com1">[14]Roadmap!$B$217</definedName>
    <definedName name="___Com2">[14]Roadmap!$B$218</definedName>
    <definedName name="___Com3">[4]Roadmap!$B$209</definedName>
    <definedName name="___COM94" localSheetId="2">#REF!</definedName>
    <definedName name="___COM94">#REF!</definedName>
    <definedName name="___COM95" localSheetId="2">#REF!</definedName>
    <definedName name="___COM95">#REF!</definedName>
    <definedName name="___EXH1" localSheetId="2">#REF!</definedName>
    <definedName name="___EXH1">#REF!</definedName>
    <definedName name="___EXH5" localSheetId="2">#REF!</definedName>
    <definedName name="___EXH5">#REF!</definedName>
    <definedName name="___JV13" localSheetId="2">#REF!</definedName>
    <definedName name="___JV13">#REF!</definedName>
    <definedName name="___Key2" localSheetId="2" hidden="1">#REF!</definedName>
    <definedName name="___Key2" hidden="1">#REF!</definedName>
    <definedName name="___ms01" localSheetId="2">#REF!</definedName>
    <definedName name="___ms01">#REF!</definedName>
    <definedName name="___ms02" localSheetId="2">#REF!</definedName>
    <definedName name="___ms02">#REF!</definedName>
    <definedName name="___ms03" localSheetId="2">#REF!</definedName>
    <definedName name="___ms03">#REF!</definedName>
    <definedName name="___ms04" localSheetId="2">#REF!</definedName>
    <definedName name="___ms04">#REF!</definedName>
    <definedName name="___om1">[17]Roadmap!$C$112</definedName>
    <definedName name="___om2">[17]Roadmap!$C$113</definedName>
    <definedName name="___omd1">[9]Roadmap!$C$158</definedName>
    <definedName name="___omd2">[6]Roadmap!$C$96</definedName>
    <definedName name="___p1">'[7]#REF'!$A$1:$Q$49</definedName>
    <definedName name="___rb1">[17]Roadmap!$C$110</definedName>
    <definedName name="___rb2">[17]Roadmap!$C$111</definedName>
    <definedName name="___rbd1">[9]Roadmap!$C$156</definedName>
    <definedName name="___rbd2">[10]Roadmap!$C$157</definedName>
    <definedName name="___RMC2" localSheetId="2">'[18]RMC-Descrip'!#REF!</definedName>
    <definedName name="___RMC2">'[18]RMC-Descrip'!#REF!</definedName>
    <definedName name="___SF3" localSheetId="2">#REF!</definedName>
    <definedName name="___SF3">#REF!</definedName>
    <definedName name="___td01">'[19]WPC-11.1a'!$J$115</definedName>
    <definedName name="___td02">'[19]WPC-11.1a'!$J$86</definedName>
    <definedName name="___td03">'[19]WPC-11.1a'!$J$57</definedName>
    <definedName name="___td04">'[20]WPC-11.1a'!$J$26</definedName>
    <definedName name="___TDG01">'[19]WPC-11.1a'!$H$123</definedName>
    <definedName name="___TDG02">'[19]WPC-11.1a'!$H$94</definedName>
    <definedName name="___TDG03">'[19]WPC-11.1a'!$H$65</definedName>
    <definedName name="___TDG04">'[19]WPC-11.1a'!$H$36</definedName>
    <definedName name="__Com1">[3]Roadmap!$B$217</definedName>
    <definedName name="__Com2">[3]Roadmap!$B$218</definedName>
    <definedName name="__Com3">[4]Roadmap!$B$209</definedName>
    <definedName name="__COM94" localSheetId="2">#REF!</definedName>
    <definedName name="__COM94">#REF!</definedName>
    <definedName name="__COM95" localSheetId="2">#REF!</definedName>
    <definedName name="__COM95">#REF!</definedName>
    <definedName name="__EXH1" localSheetId="2">#REF!</definedName>
    <definedName name="__EXH1">#REF!</definedName>
    <definedName name="__EXH5" localSheetId="2">#REF!</definedName>
    <definedName name="__EXH5">#REF!</definedName>
    <definedName name="__JV13" localSheetId="2">#REF!</definedName>
    <definedName name="__JV13">#REF!</definedName>
    <definedName name="__key1" localSheetId="2" hidden="1">#REF!</definedName>
    <definedName name="__key1" hidden="1">#REF!</definedName>
    <definedName name="__Key2" localSheetId="2" hidden="1">#REF!</definedName>
    <definedName name="__Key2" hidden="1">#REF!</definedName>
    <definedName name="__ms01" localSheetId="2">#REF!</definedName>
    <definedName name="__ms01">#REF!</definedName>
    <definedName name="__ms02" localSheetId="2">#REF!</definedName>
    <definedName name="__ms02">#REF!</definedName>
    <definedName name="__ms03" localSheetId="2">#REF!</definedName>
    <definedName name="__ms03">#REF!</definedName>
    <definedName name="__ms04" localSheetId="2">#REF!</definedName>
    <definedName name="__ms04">#REF!</definedName>
    <definedName name="__om1">[8]Roadmap!$C$112</definedName>
    <definedName name="__om2">[37]Roadmap!$C$139</definedName>
    <definedName name="__omd1">[38]Roadmap!$C$158</definedName>
    <definedName name="__omd2">[39]Roadmap!$C$96</definedName>
    <definedName name="__p1">'[7]#REF'!$A$1:$Q$49</definedName>
    <definedName name="__rb1">[8]Roadmap!$C$110</definedName>
    <definedName name="__rb2">[8]Roadmap!$C$111</definedName>
    <definedName name="__rbd1">[38]Roadmap!$C$156</definedName>
    <definedName name="__rbd2">[40]Roadmap!$C$157</definedName>
    <definedName name="__RMC2" localSheetId="2">'[11]RMC-Descrip'!#REF!</definedName>
    <definedName name="__RMC2">'[11]RMC-Descrip'!#REF!</definedName>
    <definedName name="__SF3" localSheetId="2">#REF!</definedName>
    <definedName name="__SF3">#REF!</definedName>
    <definedName name="__td01">'[12]WPC-11.1a'!$J$115</definedName>
    <definedName name="__td02">'[12]WPC-11.1a'!$J$86</definedName>
    <definedName name="__td03">'[12]WPC-11.1a'!$J$57</definedName>
    <definedName name="__td04">'[13]WPC-11.1a'!$J$26</definedName>
    <definedName name="__TDG01">'[12]WPC-11.1a'!$H$123</definedName>
    <definedName name="__TDG02">'[12]WPC-11.1a'!$H$94</definedName>
    <definedName name="__TDG03">'[12]WPC-11.1a'!$H$65</definedName>
    <definedName name="__TDG04">'[12]WPC-11.1a'!$H$36</definedName>
    <definedName name="_1__123Graph_ACONTRACT_BY_B_U" hidden="1">'[41]QRE Charts'!$D$275:$Q$275</definedName>
    <definedName name="_10__123Graph_BQRE_S_BY_TYPE" hidden="1">'[41]QRE''s'!$D$100:$R$100</definedName>
    <definedName name="_11__123Graph_BSENS_COMPARISON" hidden="1">'[41]QRE Charts'!$E$366:$O$366</definedName>
    <definedName name="_12__123Graph_BSUPPLIES_BY_B_U" hidden="1">'[41]QRE Charts'!$D$250:$Q$250</definedName>
    <definedName name="_13__123Graph_BTAX_CREDIT" hidden="1">'[41]QRE Charts'!$E$332:$E$342</definedName>
    <definedName name="_14__123Graph_BWAGES_BY_B_U" hidden="1">'[41]QRE Charts'!$D$224:$R$224</definedName>
    <definedName name="_15__123Graph_CCONTRACT_BY_B_U" hidden="1">'[41]QRE Charts'!$D$277:$Q$277</definedName>
    <definedName name="_16__123Graph_CQRE_S_BY_CO." hidden="1">'[41]QRE Charts'!$D$303:$R$303</definedName>
    <definedName name="_17__123Graph_CQRE_S_BY_TYPE" hidden="1">'[41]QRE''s'!$D$101:$R$101</definedName>
    <definedName name="_18__123Graph_CSENS_COMPARISON" hidden="1">'[41]QRE Charts'!$E$367:$O$367</definedName>
    <definedName name="_19__123Graph_CSUPPLIES_BY_B_U" hidden="1">'[41]QRE Charts'!$D$251:$Q$251</definedName>
    <definedName name="_2__123Graph_AQRE_S_BY_CO." hidden="1">'[41]QRE Charts'!$D$301:$R$301</definedName>
    <definedName name="_20__123Graph_CWAGES_BY_B_U" hidden="1">'[41]QRE Charts'!$D$225:$R$225</definedName>
    <definedName name="_20_MWS" localSheetId="2">#REF!</definedName>
    <definedName name="_20_MWS">#REF!</definedName>
    <definedName name="_21__123Graph_DCONTRACT_BY_B_U" hidden="1">'[41]QRE Charts'!$D$278:$Q$278</definedName>
    <definedName name="_21_MWS" localSheetId="2">#REF!</definedName>
    <definedName name="_21_MWS">#REF!</definedName>
    <definedName name="_22__123Graph_DQRE_S_BY_CO." hidden="1">'[41]QRE Charts'!$D$304:$R$304</definedName>
    <definedName name="_23__123Graph_DSUPPLIES_BY_B_U" hidden="1">'[41]QRE Charts'!$D$252:$Q$252</definedName>
    <definedName name="_23_MWS" localSheetId="2">#REF!</definedName>
    <definedName name="_23_MWS">#REF!</definedName>
    <definedName name="_24__123Graph_DWAGES_BY_B_U" hidden="1">'[41]QRE Charts'!$D$226:$R$226</definedName>
    <definedName name="_24_MWS" localSheetId="2">#REF!</definedName>
    <definedName name="_24_MWS">#REF!</definedName>
    <definedName name="_25__123Graph_ECONTRACT_BY_B_U" hidden="1">'[41]QRE Charts'!$D$279:$Q$279</definedName>
    <definedName name="_26__123Graph_EQRE_S_BY_CO." hidden="1">'[41]QRE Charts'!$D$305:$R$305</definedName>
    <definedName name="_27__123Graph_ESUPPLIES_BY_B_U" hidden="1">'[41]QRE Charts'!$D$253:$Q$253</definedName>
    <definedName name="_28__123Graph_EWAGES_BY_B_U" hidden="1">'[41]QRE Charts'!$D$227:$R$227</definedName>
    <definedName name="_29__123Graph_FCONTRACT_BY_B_U" hidden="1">'[41]QRE Charts'!$D$280:$Q$280</definedName>
    <definedName name="_3__123Graph_AQRE_S_BY_TYPE" hidden="1">'[41]QRE''s'!$D$99:$R$99</definedName>
    <definedName name="_30__123Graph_FQRE_S_BY_CO." hidden="1">'[41]QRE Charts'!$D$306:$R$306</definedName>
    <definedName name="_31__123Graph_FSUPPLIES_BY_B_U" hidden="1">'[41]QRE Charts'!$D$254:$Q$254</definedName>
    <definedName name="_32__123Graph_FWAGES_BY_B_U" hidden="1">'[41]QRE Charts'!$D$228:$R$228</definedName>
    <definedName name="_33__123Graph_XCONTRACT_BY_B_U" hidden="1">'[41]QRE Charts'!$D$222:$R$222</definedName>
    <definedName name="_34__123Graph_XQRE_S_BY_CO." hidden="1">'[41]QRE Charts'!$D$222:$R$222</definedName>
    <definedName name="_35__123Graph_XQRE_S_BY_TYPE" hidden="1">'[41]QRE Charts'!$D$222:$R$222</definedName>
    <definedName name="_35_MWS" localSheetId="2">#REF!</definedName>
    <definedName name="_35_MWS">#REF!</definedName>
    <definedName name="_36__123Graph_XSUPPLIES_BY_B_U" hidden="1">'[41]QRE Charts'!$D$222:$R$222</definedName>
    <definedName name="_37__123Graph_XTAX_CREDIT" hidden="1">'[41]QRE Charts'!$C$332:$C$342</definedName>
    <definedName name="_38_0_0_K" localSheetId="2" hidden="1">#REF!</definedName>
    <definedName name="_38_0_0_K" hidden="1">#REF!</definedName>
    <definedName name="_39_0_0_K" localSheetId="2" hidden="1">[42]Masterdata!#REF!</definedName>
    <definedName name="_39_0_0_K" hidden="1">[42]Masterdata!#REF!</definedName>
    <definedName name="_3YR_SUMMARY" localSheetId="2">#REF!</definedName>
    <definedName name="_3YR_SUMMARY">#REF!</definedName>
    <definedName name="_4__123Graph_ASENS_COMPARISON" hidden="1">'[41]QRE Charts'!$E$365:$O$365</definedName>
    <definedName name="_40_0_0_S" localSheetId="2" hidden="1">#REF!</definedName>
    <definedName name="_40_0_0_S" hidden="1">#REF!</definedName>
    <definedName name="_40_MWS" localSheetId="2">#REF!</definedName>
    <definedName name="_40_MWS">#REF!</definedName>
    <definedName name="_41_0_0_S" localSheetId="2" hidden="1">[42]Masterdata!#REF!</definedName>
    <definedName name="_41_0_0_S" hidden="1">[42]Masterdata!#REF!</definedName>
    <definedName name="_45_MWS" localSheetId="2">#REF!</definedName>
    <definedName name="_45_MWS">#REF!</definedName>
    <definedName name="_5__123Graph_ASUPPLIES_BY_B_U" hidden="1">'[41]QRE Charts'!$D$249:$Q$249</definedName>
    <definedName name="_50_MWS" localSheetId="2">#REF!</definedName>
    <definedName name="_50_MWS">#REF!</definedName>
    <definedName name="_55_MWS" localSheetId="2">#REF!</definedName>
    <definedName name="_55_MWS">#REF!</definedName>
    <definedName name="_6__123Graph_ATAX_CREDIT" hidden="1">'[41]QRE Charts'!$D$332:$D$342</definedName>
    <definedName name="_7__123Graph_AWAGES_BY_B_U" hidden="1">'[41]QRE Charts'!$D$223:$R$223</definedName>
    <definedName name="_8__123Graph_BCONTRACT_BY_B_U" hidden="1">'[41]QRE Charts'!$D$276:$Q$276</definedName>
    <definedName name="_84_PHASE1">[41]Comparison!$E$9:$E$165</definedName>
    <definedName name="_85_PHASE1">[41]Comparison!$I$9:$I$165</definedName>
    <definedName name="_86_PHASE1">[41]Comparison!$M$9:$M$165</definedName>
    <definedName name="_87_PHASE1">[41]Comparison!$Q$9:$Q$165</definedName>
    <definedName name="_88_PHASE1">[41]Comparison!$U$9:$U$165</definedName>
    <definedName name="_89_PHASE1">[41]Comparison!$AD$9:$AD$165</definedName>
    <definedName name="_9__123Graph_BQRE_S_BY_CO." hidden="1">'[41]QRE Charts'!$D$302:$R$302</definedName>
    <definedName name="_90_PHASE1">[41]Comparison!$AH$9:$AH$165</definedName>
    <definedName name="_91_PHASE1">[41]Comparison!$AL$9:$AL$165</definedName>
    <definedName name="_92_PHASE1">[41]Comparison!$AP$9:$AP$165</definedName>
    <definedName name="_93_PHASE1">[41]Comparison!$AT$9:$AT$165</definedName>
    <definedName name="_94_PHASE1">[41]Comparison!$AX$9:$AX$165</definedName>
    <definedName name="_95_PHASE1">[41]Comparison!$BB$9:$BB$165</definedName>
    <definedName name="_96_PHASE1">[41]Comparison!$BF$9:$BF$165</definedName>
    <definedName name="_97_PHASE1">[41]Comparison!$BJ$9:$BJ$165</definedName>
    <definedName name="_98_PHASE1">[41]Comparison!$BN$9:$BN$165</definedName>
    <definedName name="_AAL1" localSheetId="2">#REF!</definedName>
    <definedName name="_AAL1">#REF!</definedName>
    <definedName name="_agr8690">[41]Model!$I$58</definedName>
    <definedName name="_agr8790">[41]Model!$I$59</definedName>
    <definedName name="_agr8791">[41]Model!$J$59</definedName>
    <definedName name="_agr8890">[41]Model!$I$60</definedName>
    <definedName name="_agr8891">[41]Model!$J$60</definedName>
    <definedName name="_agr8892">[41]Model!$K$60</definedName>
    <definedName name="_agr8990">[41]Model!$I$61</definedName>
    <definedName name="_agr8991">[41]Model!$J$61</definedName>
    <definedName name="_agr8992">[41]Model!$K$61</definedName>
    <definedName name="_agr8993">[41]Model!$L$61</definedName>
    <definedName name="_agr9091">[41]Model!$J$62</definedName>
    <definedName name="_agr9092">[41]Model!$K$62</definedName>
    <definedName name="_agr9093">[41]Model!$L$62</definedName>
    <definedName name="_agr9094">[41]Model!$M$62</definedName>
    <definedName name="_agr9192">[41]Model!$K$63</definedName>
    <definedName name="_agr9193">[41]Model!$L$63</definedName>
    <definedName name="_agr9194">[41]Model!$M$63</definedName>
    <definedName name="_agr9195">[41]Model!$N$63</definedName>
    <definedName name="_agr9293">[41]Model!$L$64</definedName>
    <definedName name="_agr9294">[41]Model!$M$64</definedName>
    <definedName name="_agr9295">[41]Model!$N$64</definedName>
    <definedName name="_agr9296">[41]Model!$O$64</definedName>
    <definedName name="_agr9394">[41]Model!$M$65</definedName>
    <definedName name="_agr9395">[41]Model!$N$65</definedName>
    <definedName name="_agr9396">[41]Model!$O$65</definedName>
    <definedName name="_agr9397">[41]Model!$P$65</definedName>
    <definedName name="_agr9495">[41]Model!$N$66</definedName>
    <definedName name="_agr9496">[41]Model!$O$66</definedName>
    <definedName name="_agr9497">[41]Model!$P$66</definedName>
    <definedName name="_agr9498">[41]Model!$Q$66</definedName>
    <definedName name="_agr9596">[41]Model!$O$67</definedName>
    <definedName name="_agr9597">[41]Model!$P$67</definedName>
    <definedName name="_agr9598">[41]Model!$Q$67</definedName>
    <definedName name="_agr9697">[41]Model!$P$68</definedName>
    <definedName name="_agr9698">[41]Model!$Q$68</definedName>
    <definedName name="_agr9798">[41]Model!$Q$69</definedName>
    <definedName name="_ALT_PPONU_D__Q" localSheetId="2">#REF!</definedName>
    <definedName name="_ALT_PPONU_D__Q">#REF!</definedName>
    <definedName name="_AMO_UniqueIdentifier" hidden="1">"'bcb5811d-712a-4535-a3da-8914e2dcdab9'"</definedName>
    <definedName name="_Com1" localSheetId="2">#REF!</definedName>
    <definedName name="_Com1">#REF!</definedName>
    <definedName name="_Com2" localSheetId="2">#REF!</definedName>
    <definedName name="_Com2">#REF!</definedName>
    <definedName name="_Com3" localSheetId="2">#REF!</definedName>
    <definedName name="_Com3">#REF!</definedName>
    <definedName name="_COM94" localSheetId="2">#REF!</definedName>
    <definedName name="_COM94">#REF!</definedName>
    <definedName name="_COM95" localSheetId="2">#REF!</definedName>
    <definedName name="_COM95">#REF!</definedName>
    <definedName name="_EXH1" localSheetId="2">#REF!</definedName>
    <definedName name="_EXH1">#REF!</definedName>
    <definedName name="_EXH5" localSheetId="2">#REF!</definedName>
    <definedName name="_EXH5">#REF!</definedName>
    <definedName name="_Fill" localSheetId="2" hidden="1">'[43]o&amp;m'!#REF!</definedName>
    <definedName name="_Fill" hidden="1">'[43]o&amp;m'!#REF!</definedName>
    <definedName name="_JV13" localSheetId="2">#REF!</definedName>
    <definedName name="_JV13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key7">[44]Sheet2!$AE$1:$AE$24</definedName>
    <definedName name="_mm1" localSheetId="2">#REF!</definedName>
    <definedName name="_mm1">#REF!</definedName>
    <definedName name="_mm10" localSheetId="2">#REF!</definedName>
    <definedName name="_mm10">#REF!</definedName>
    <definedName name="_mm11" localSheetId="2">#REF!</definedName>
    <definedName name="_mm11">#REF!</definedName>
    <definedName name="_mm12" localSheetId="2">#REF!</definedName>
    <definedName name="_mm12">#REF!</definedName>
    <definedName name="_mm13" localSheetId="2">#REF!</definedName>
    <definedName name="_mm13">#REF!</definedName>
    <definedName name="_mm14" localSheetId="2">#REF!</definedName>
    <definedName name="_mm14">#REF!</definedName>
    <definedName name="_mm15" localSheetId="2">#REF!</definedName>
    <definedName name="_mm15">#REF!</definedName>
    <definedName name="_mm16" localSheetId="2">#REF!</definedName>
    <definedName name="_mm16">#REF!</definedName>
    <definedName name="_mm17" localSheetId="2">#REF!</definedName>
    <definedName name="_mm17">#REF!</definedName>
    <definedName name="_mm18" localSheetId="2">#REF!</definedName>
    <definedName name="_mm18">#REF!</definedName>
    <definedName name="_mm19" localSheetId="2">#REF!</definedName>
    <definedName name="_mm19">#REF!</definedName>
    <definedName name="_mm2" localSheetId="2">#REF!</definedName>
    <definedName name="_mm2">#REF!</definedName>
    <definedName name="_mm3" localSheetId="2">#REF!</definedName>
    <definedName name="_mm3">#REF!</definedName>
    <definedName name="_mm4" localSheetId="2">#REF!</definedName>
    <definedName name="_mm4">#REF!</definedName>
    <definedName name="_mm5" localSheetId="2">#REF!</definedName>
    <definedName name="_mm5">#REF!</definedName>
    <definedName name="_mm7" localSheetId="2">#REF!</definedName>
    <definedName name="_mm7">#REF!</definedName>
    <definedName name="_mm8" localSheetId="2">#REF!</definedName>
    <definedName name="_mm8">#REF!</definedName>
    <definedName name="_mm9" localSheetId="2">#REF!</definedName>
    <definedName name="_mm9">#REF!</definedName>
    <definedName name="_ms01" localSheetId="2">#REF!</definedName>
    <definedName name="_ms01">#REF!</definedName>
    <definedName name="_ms02" localSheetId="2">#REF!</definedName>
    <definedName name="_ms02">#REF!</definedName>
    <definedName name="_ms03" localSheetId="2">#REF!</definedName>
    <definedName name="_ms03">#REF!</definedName>
    <definedName name="_ms04" localSheetId="2">#REF!</definedName>
    <definedName name="_ms04">#REF!</definedName>
    <definedName name="_om1">[45]Roadmap!$B$138</definedName>
    <definedName name="_om2">[45]Roadmap!$B$139</definedName>
    <definedName name="_OMD1" localSheetId="2">#REF!</definedName>
    <definedName name="_OMD1">#REF!</definedName>
    <definedName name="_OMD2" localSheetId="2">#REF!</definedName>
    <definedName name="_OMD2">#REF!</definedName>
    <definedName name="_Order1" hidden="1">255</definedName>
    <definedName name="_Order2" hidden="1">255</definedName>
    <definedName name="_p1">'[7]#REF'!$A$1:$Q$49</definedName>
    <definedName name="_pgm5">[44]Sheet2!$AF$1:$AF$3</definedName>
    <definedName name="_qre2">'[46]IDR 15'!$A$1:$H$214</definedName>
    <definedName name="_qre84">'[41]QRE''s'!$D:$D</definedName>
    <definedName name="_qre8490">[41]Model!$I$126</definedName>
    <definedName name="_qre8491">[41]Model!$J$126</definedName>
    <definedName name="_qre8492">[41]Model!$K$126</definedName>
    <definedName name="_qre8493">[41]Model!$L$126</definedName>
    <definedName name="_qre8494">[41]Model!$M$126</definedName>
    <definedName name="_qre8495">[41]Model!$N$126</definedName>
    <definedName name="_qre8496">[41]Model!$O$126</definedName>
    <definedName name="_qre8497">[41]Model!$P$126</definedName>
    <definedName name="_qre8498">[41]Model!$Q$126</definedName>
    <definedName name="_qre85">'[41]QRE''s'!$E:$E</definedName>
    <definedName name="_qre8590">[41]Model!$I$127</definedName>
    <definedName name="_qre8591">[41]Model!$J$127</definedName>
    <definedName name="_qre8592">[41]Model!$K$127</definedName>
    <definedName name="_qre8593">[41]Model!$L$127</definedName>
    <definedName name="_qre8594">[41]Model!$M$127</definedName>
    <definedName name="_qre8595">[41]Model!$N$127</definedName>
    <definedName name="_qre8596">[41]Model!$O$127</definedName>
    <definedName name="_qre8597">[41]Model!$P$127</definedName>
    <definedName name="_qre8598">[41]Model!$Q$127</definedName>
    <definedName name="_qre86">'[41]QRE''s'!$F:$F</definedName>
    <definedName name="_qre8690">[41]Model!$I$128</definedName>
    <definedName name="_qre8691">[41]Model!$J$128</definedName>
    <definedName name="_qre8692">[41]Model!$K$128</definedName>
    <definedName name="_qre8693">[41]Model!$L$128</definedName>
    <definedName name="_qre8694">[41]Model!$M$128</definedName>
    <definedName name="_qre8695">[41]Model!$N$128</definedName>
    <definedName name="_qre8696">[41]Model!$O$128</definedName>
    <definedName name="_qre8697">[41]Model!$P$128</definedName>
    <definedName name="_qre8698">[41]Model!$Q$128</definedName>
    <definedName name="_qre87">'[41]QRE''s'!$G:$G</definedName>
    <definedName name="_qre8790">[41]Model!$I$129</definedName>
    <definedName name="_qre8791">[41]Model!$J$129</definedName>
    <definedName name="_qre8792">[41]Model!$K$129</definedName>
    <definedName name="_qre8793">[41]Model!$L$129</definedName>
    <definedName name="_qre8794">[41]Model!$M$129</definedName>
    <definedName name="_qre8795">[41]Model!$N$129</definedName>
    <definedName name="_qre8796">[41]Model!$O$129</definedName>
    <definedName name="_qre8797">[41]Model!$P$129</definedName>
    <definedName name="_qre8798">[41]Model!$Q$129</definedName>
    <definedName name="_qre88">'[41]QRE''s'!$H:$H</definedName>
    <definedName name="_qre8890">[41]Model!$I$130</definedName>
    <definedName name="_qre8891">[41]Model!$J$130</definedName>
    <definedName name="_qre8892">[41]Model!$K$130</definedName>
    <definedName name="_qre8893">[41]Model!$L$130</definedName>
    <definedName name="_qre8894">[41]Model!$M$130</definedName>
    <definedName name="_qre8895">[41]Model!$N$130</definedName>
    <definedName name="_qre8896">[41]Model!$O$130</definedName>
    <definedName name="_qre8897">[41]Model!$P$130</definedName>
    <definedName name="_qre8898">[41]Model!$Q$130</definedName>
    <definedName name="_qre89">'[41]QRE''s'!$I:$I</definedName>
    <definedName name="_qre90">'[41]QRE''s'!$J:$J</definedName>
    <definedName name="_qre91">'[41]QRE''s'!$K:$K</definedName>
    <definedName name="_qre92">'[41]QRE''s'!$L:$L</definedName>
    <definedName name="_qre93">'[41]QRE''s'!$M:$M</definedName>
    <definedName name="_qre94">'[41]QRE''s'!$N:$N</definedName>
    <definedName name="_qre95">'[41]QRE''s'!$O:$O</definedName>
    <definedName name="_qre96">'[41]QRE''s'!$P:$P</definedName>
    <definedName name="_qre97">'[41]QRE''s'!$Q:$Q</definedName>
    <definedName name="_qre98">'[41]QRE''s'!$R:$R</definedName>
    <definedName name="_rb1">[45]Roadmap!$B$136</definedName>
    <definedName name="_rb2">[45]Roadmap!$B$137</definedName>
    <definedName name="_RBD1" localSheetId="2">#REF!</definedName>
    <definedName name="_RBD1">#REF!</definedName>
    <definedName name="_RBD2" localSheetId="2">#REF!</definedName>
    <definedName name="_RBD2">#REF!</definedName>
    <definedName name="_reg4">[44]Sheet2!$AF$1:$AF$3</definedName>
    <definedName name="_RMC2" localSheetId="2">'[18]RMC-Descrip'!#REF!</definedName>
    <definedName name="_RMC2">'[18]RMC-Descrip'!#REF!</definedName>
    <definedName name="_ryr56565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SF3" localSheetId="2">#REF!</definedName>
    <definedName name="_SF3">#REF!</definedName>
    <definedName name="_Sort" localSheetId="2" hidden="1">#REF!</definedName>
    <definedName name="_Sort" hidden="1">#REF!</definedName>
    <definedName name="_td01">'[19]WPC-11.1a'!$J$115</definedName>
    <definedName name="_td02">'[19]WPC-11.1a'!$J$86</definedName>
    <definedName name="_td03">'[19]WPC-11.1a'!$J$57</definedName>
    <definedName name="_td04">'[20]WPC-11.1a'!$J$26</definedName>
    <definedName name="_TDG01">'[19]WPC-11.1a'!$H$123</definedName>
    <definedName name="_TDG02">'[19]WPC-11.1a'!$H$94</definedName>
    <definedName name="_TDG03">'[19]WPC-11.1a'!$H$65</definedName>
    <definedName name="_TDG04">'[19]WPC-11.1a'!$H$36</definedName>
    <definedName name="_tqc90">'[41]QRE''s'!$J$101</definedName>
    <definedName name="_tqc91">'[41]QRE''s'!$K$101</definedName>
    <definedName name="_tqc92">'[41]QRE''s'!$L$101</definedName>
    <definedName name="_tqc93">'[41]QRE''s'!$M$101</definedName>
    <definedName name="_tqc94">'[41]QRE''s'!$N$101</definedName>
    <definedName name="_tqc95">'[41]QRE''s'!$O$101</definedName>
    <definedName name="_tqc96">'[41]QRE''s'!$P$101</definedName>
    <definedName name="_tqc97">'[41]QRE''s'!$Q$101</definedName>
    <definedName name="_tqc98">'[41]QRE''s'!$R$101</definedName>
    <definedName name="_tql90">'[41]QRE''s'!$J$99</definedName>
    <definedName name="_tql91">'[41]QRE''s'!$K$99</definedName>
    <definedName name="_tql92">'[41]QRE''s'!$L$99</definedName>
    <definedName name="_tql93">'[41]QRE''s'!$M$99</definedName>
    <definedName name="_tql94">'[41]QRE''s'!$N$99</definedName>
    <definedName name="_tql95">'[41]QRE''s'!$O$99</definedName>
    <definedName name="_tql96">'[41]QRE''s'!$P$99</definedName>
    <definedName name="_tql97">'[41]QRE''s'!$Q$99</definedName>
    <definedName name="_tql98">'[41]QRE''s'!$R$99</definedName>
    <definedName name="_tqs90">'[41]QRE''s'!$J$100</definedName>
    <definedName name="_tqs91">'[41]QRE''s'!$K$100</definedName>
    <definedName name="_tqs92">'[41]QRE''s'!$L$100</definedName>
    <definedName name="_tqs93">'[41]QRE''s'!$M$100</definedName>
    <definedName name="_tqs94">'[41]QRE''s'!$N$100</definedName>
    <definedName name="_tqs95">'[41]QRE''s'!$O$100</definedName>
    <definedName name="_tqs96">'[41]QRE''s'!$P$100</definedName>
    <definedName name="_tqs97">'[41]QRE''s'!$Q$100</definedName>
    <definedName name="_tqs98">'[41]QRE''s'!$R$100</definedName>
    <definedName name="_WORLDOX" localSheetId="2">#REF!</definedName>
    <definedName name="_WORLDOX">#REF!</definedName>
    <definedName name="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" localSheetId="2">#REF!</definedName>
    <definedName name="aa">#REF!</definedName>
    <definedName name="AAL" localSheetId="2">#REF!</definedName>
    <definedName name="AAL">#REF!</definedName>
    <definedName name="AALDR" localSheetId="2">#REF!</definedName>
    <definedName name="AALDR">#REF!</definedName>
    <definedName name="AALSAP" localSheetId="2">#REF!</definedName>
    <definedName name="AALSAP">#REF!</definedName>
    <definedName name="aashitii">'[47]2005 CapEx (By VP By Dept) Budg'!$A$3:$P$431</definedName>
    <definedName name="a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count_name" localSheetId="2">[48]FLAP!#REF!</definedName>
    <definedName name="Account_name">[48]FLAP!#REF!</definedName>
    <definedName name="Account_Number" localSheetId="2">[48]FLAP!#REF!</definedName>
    <definedName name="Account_Number">[48]FLAP!#REF!</definedName>
    <definedName name="Accounts" localSheetId="2">#REF!</definedName>
    <definedName name="Accounts">#REF!</definedName>
    <definedName name="ACCTG_SERV" localSheetId="2">#REF!</definedName>
    <definedName name="ACCTG_SERV">#REF!</definedName>
    <definedName name="ACTUAL_YTD">[49]Administrator!$L$60</definedName>
    <definedName name="ac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dress" localSheetId="2">#REF!</definedName>
    <definedName name="Address">#REF!</definedName>
    <definedName name="adfsa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f" localSheetId="2">'[50]WPC-11.1a'!#REF!</definedName>
    <definedName name="af">'[50]WPC-11.1a'!#REF!</definedName>
    <definedName name="afds">[51]Roadmap!$B$226</definedName>
    <definedName name="afdsE">[52]Roadmap!$B$226</definedName>
    <definedName name="afE" localSheetId="2">'[53]WPC-11.1a'!#REF!</definedName>
    <definedName name="afE">'[53]WPC-11.1a'!#REF!</definedName>
    <definedName name="AIP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rcgrtm1" localSheetId="2">[41]AIRC!#REF!</definedName>
    <definedName name="aircgrtm1">[41]AIRC!#REF!</definedName>
    <definedName name="aircgrtm2" localSheetId="2">[41]AIRC!#REF!</definedName>
    <definedName name="aircgrtm2">[41]AIRC!#REF!</definedName>
    <definedName name="aircgrtm3" localSheetId="2">[41]AIRC!#REF!</definedName>
    <definedName name="aircgrtm3">[41]AIRC!#REF!</definedName>
    <definedName name="aircgrtm4" localSheetId="2">[41]AIRC!#REF!</definedName>
    <definedName name="aircgrtm4">[41]AIRC!#REF!</definedName>
    <definedName name="aircqre">[41]AIRC!$C$15</definedName>
    <definedName name="aircqrelabel">[41]AIRC!$B$15</definedName>
    <definedName name="airctitle">[41]AIRC!$A$1</definedName>
    <definedName name="airctm1" localSheetId="2">[41]AIRC!#REF!</definedName>
    <definedName name="airctm1">[41]AIRC!#REF!</definedName>
    <definedName name="airctm2" localSheetId="2">[41]AIRC!#REF!</definedName>
    <definedName name="airctm2">[41]AIRC!#REF!</definedName>
    <definedName name="airctm3" localSheetId="2">[41]AIRC!#REF!</definedName>
    <definedName name="airctm3">[41]AIRC!#REF!</definedName>
    <definedName name="airctm4" localSheetId="2">[41]AIRC!#REF!</definedName>
    <definedName name="airctm4">[41]AIRC!#REF!</definedName>
    <definedName name="ALERT1" localSheetId="2">#REF!</definedName>
    <definedName name="ALERT1">#REF!</definedName>
    <definedName name="ALERT2" localSheetId="2">#REF!</definedName>
    <definedName name="ALERT2">#REF!</definedName>
    <definedName name="ALERT3" localSheetId="2">#REF!</definedName>
    <definedName name="ALERT3">#REF!</definedName>
    <definedName name="all" localSheetId="2">#REF!</definedName>
    <definedName name="all">#REF!</definedName>
    <definedName name="ALL_ACCRUALS" localSheetId="2">#REF!</definedName>
    <definedName name="ALL_ACCRUALS">#REF!</definedName>
    <definedName name="ALL_PAYMENTS" localSheetId="2">#REF!</definedName>
    <definedName name="ALL_PAYMENTS">#REF!</definedName>
    <definedName name="ALL_QRES">[41]Sens_QRE_Factor!$D$8:$R$98</definedName>
    <definedName name="ALL_QRES0.75">'[41]QRE Charts'!$E$365</definedName>
    <definedName name="ALL_QRES0.80">'[41]QRE Charts'!$F$365</definedName>
    <definedName name="ALL_QRES0.85">'[41]QRE Charts'!$G$365</definedName>
    <definedName name="ALL_QRES0.90">'[41]QRE Charts'!$H$365</definedName>
    <definedName name="ALL_QRES0.95">'[41]QRE Charts'!$I$365</definedName>
    <definedName name="ALL_QRES1.00">'[41]QRE Charts'!$J$365</definedName>
    <definedName name="ALL_QRES1.05">'[41]QRE Charts'!$K$365</definedName>
    <definedName name="ALL_QRES1.10">'[41]QRE Charts'!$L$365</definedName>
    <definedName name="ALL_QRES1.15">'[41]QRE Charts'!$M$365</definedName>
    <definedName name="ALL_QRES1.20">'[41]QRE Charts'!$N$365</definedName>
    <definedName name="ALL_QRES1.25">'[41]QRE Charts'!$O$365</definedName>
    <definedName name="ALL_SENS_FACT" localSheetId="2">#REF!</definedName>
    <definedName name="ALL_SENS_FACT">#REF!</definedName>
    <definedName name="Allocation">'[18]2005-SR-AllocFactors'!$B$6:$F$2461</definedName>
    <definedName name="AllocationE">'[11]2005-SR-AllocFactors'!$B$6:$F$2461</definedName>
    <definedName name="Allocators">'[54]Allocation Matrix'!$C$4:$Q$17</definedName>
    <definedName name="ALLYRS_MESSAGE" localSheetId="2">#REF!</definedName>
    <definedName name="ALLYRS_MESSAGE">#REF!</definedName>
    <definedName name="al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merenCIPS" localSheetId="2">'[55]C - 17c'!#REF!</definedName>
    <definedName name="AmerenCIPS">'[55]C - 17c'!#REF!</definedName>
    <definedName name="AmerenCIPSE" localSheetId="2">'[56]C - 17c'!#REF!</definedName>
    <definedName name="AmerenCIPSE">'[56]C - 17c'!#REF!</definedName>
    <definedName name="Amounts" localSheetId="2">#REF!</definedName>
    <definedName name="Amounts">#REF!</definedName>
    <definedName name="anish" localSheetId="2">#REF!</definedName>
    <definedName name="anish">#REF!</definedName>
    <definedName name="anish21212" localSheetId="2">#REF!</definedName>
    <definedName name="anish21212">#REF!</definedName>
    <definedName name="anisha2157">'[47]2005 CapEx (By VP By Dept) Budg'!$A$3:$P$431</definedName>
    <definedName name="anisha216">'[47]2005 CapEx (By VP By Dept) Budg'!$A$3:$P$431</definedName>
    <definedName name="anishhh">'[47]2005 CapEx (By VP By Dept) Budg'!$A$3:$P$431</definedName>
    <definedName name="anishilov">'[47]2005 CapEx (By VP By Dept) Budg'!$A$3:$P$431</definedName>
    <definedName name="ANT" localSheetId="2">#REF!</definedName>
    <definedName name="ANT">#REF!</definedName>
    <definedName name="APA" localSheetId="2">'[57]PECO Bal Sht'!#REF!</definedName>
    <definedName name="APA">'[57]PECO Bal Sht'!#REF!</definedName>
    <definedName name="ApprvDate" localSheetId="2">#REF!</definedName>
    <definedName name="ApprvDate">#REF!</definedName>
    <definedName name="ApprvEmplNbr" localSheetId="2">#REF!</definedName>
    <definedName name="ApprvEmplNbr">#REF!</definedName>
    <definedName name="Apr" localSheetId="2">#REF!</definedName>
    <definedName name="Apr">#REF!</definedName>
    <definedName name="APV" localSheetId="2">#REF!</definedName>
    <definedName name="APV">#REF!</definedName>
    <definedName name="Area">'[58]all EED O&amp;M BO data'!$W$2:$W$5000</definedName>
    <definedName name="as">'[47]2005 CapEx (By VP By Dept) Budg'!$A$3:$P$395</definedName>
    <definedName name="AS2DocOpenMode" hidden="1">"AS2DocumentEdit"</definedName>
    <definedName name="asasasas">'[47]2005 CapEx (By VP By Dept) Budg'!$A$3:$P$431</definedName>
    <definedName name="ASD" localSheetId="2">'[57]PECO Bal Sht'!#REF!</definedName>
    <definedName name="ASD">'[57]PECO Bal Sht'!#REF!</definedName>
    <definedName name="asdada" localSheetId="2">#REF!</definedName>
    <definedName name="asdada">#REF!</definedName>
    <definedName name="asdasd">'[47]2005 CapEx (By VP By Dept) Budg'!$A$3:$P$431</definedName>
    <definedName name="asdasda" localSheetId="2">#REF!</definedName>
    <definedName name="asdasda">#REF!</definedName>
    <definedName name="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fasf" localSheetId="2">#REF!</definedName>
    <definedName name="asdfasfasf">#REF!</definedName>
    <definedName name="asdfsd" localSheetId="2">#REF!</definedName>
    <definedName name="asdfsd">#REF!</definedName>
    <definedName name="asdfsdf">'[47]2005 CapEx (By VP By Dept) Budg'!$A$3:$P$431</definedName>
    <definedName name="asdfsdfsadfs">'[47]2005 CapEx (By VP By Dept) Budg'!$A$3:$P$431</definedName>
    <definedName name="asfas" localSheetId="2">#REF!</definedName>
    <definedName name="asfas">#REF!</definedName>
    <definedName name="asfasdfasfasfsadf" localSheetId="2">#REF!</definedName>
    <definedName name="asfasdfasfasfsadf">#REF!</definedName>
    <definedName name="asfsdfsdfsdfsfwer" localSheetId="2">#REF!</definedName>
    <definedName name="asfsdfsdfsdfsfwer">#REF!</definedName>
    <definedName name="asfsdfsfs" localSheetId="2">#REF!</definedName>
    <definedName name="asfsdfsfs">#REF!</definedName>
    <definedName name="asfsft" localSheetId="2">#REF!</definedName>
    <definedName name="asfsft">#REF!</definedName>
    <definedName name="asgdfsjgfdk1">'[47]2005 CapEx (By VP By Dept) Budg'!$A$3:$P$431</definedName>
    <definedName name="ashait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hhjjjjjj">'[47]2005 CapEx (By VP By Dept) Budg'!$A$3:$P$431</definedName>
    <definedName name="ashi21">'[47]2005 CapEx (By VP By Dept) Budg'!$A$3:$P$431</definedName>
    <definedName name="ashia" localSheetId="2">#REF!</definedName>
    <definedName name="ashia">#REF!</definedName>
    <definedName name="ashita" localSheetId="2">#REF!</definedName>
    <definedName name="ashita">#REF!</definedName>
    <definedName name="ashita216">'[47]2005 CapEx (By VP By Dept) Budg'!$A$3:$P$431</definedName>
    <definedName name="ASO_SUMMARY" localSheetId="2">#REF!</definedName>
    <definedName name="ASO_SUMMARY">#REF!</definedName>
    <definedName name="AsOfDt">'[59]#REF'!$B$2</definedName>
    <definedName name="ASPGE" localSheetId="2">#REF!</definedName>
    <definedName name="ASPGE">#REF!</definedName>
    <definedName name="ASPINTAN" localSheetId="2">#REF!</definedName>
    <definedName name="ASPINTAN">#REF!</definedName>
    <definedName name="asrada" localSheetId="2">#REF!</definedName>
    <definedName name="asrada">#REF!</definedName>
    <definedName name="ass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et_Management" localSheetId="2">#REF!</definedName>
    <definedName name="Asset_Management">#REF!</definedName>
    <definedName name="Asset_Management_" localSheetId="2">#REF!</definedName>
    <definedName name="Asset_Management_">#REF!</definedName>
    <definedName name="AuditDescr" localSheetId="2">#REF!</definedName>
    <definedName name="AuditDescr">#REF!</definedName>
    <definedName name="Aug" localSheetId="2">#REF!</definedName>
    <definedName name="Aug">#REF!</definedName>
    <definedName name="b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_u_10">'[41]QRE''s'!$39:$94</definedName>
    <definedName name="b_u_11">'[41]QRE''s'!$43:$94</definedName>
    <definedName name="b_u_12">'[41]QRE''s'!$47:$94</definedName>
    <definedName name="b_u_13">'[41]QRE''s'!$51:$94</definedName>
    <definedName name="b_u_14">'[41]QRE''s'!$55:$94</definedName>
    <definedName name="b_u_15">'[41]QRE''s'!$59:$94</definedName>
    <definedName name="b_u_16">'[41]QRE''s'!$63:$94</definedName>
    <definedName name="b_u_17">'[41]QRE''s'!$67:$94</definedName>
    <definedName name="b_u_18">'[41]QRE''s'!$71:$94</definedName>
    <definedName name="b_u_19">'[41]QRE''s'!$75:$94</definedName>
    <definedName name="b_u_2">'[41]QRE''s'!$11:$94</definedName>
    <definedName name="b_u_20">'[41]QRE''s'!$79:$94</definedName>
    <definedName name="b_u_21">'[41]QRE''s'!$83:$94</definedName>
    <definedName name="b_u_22">'[41]QRE''s'!$87:$94</definedName>
    <definedName name="b_u_23">'[41]QRE''s'!$91:$94</definedName>
    <definedName name="b_u_3">'[41]QRE''s'!$11:$94</definedName>
    <definedName name="b_u_4">'[41]QRE''s'!$15:$94</definedName>
    <definedName name="b_u_5">'[41]QRE''s'!$19:$94</definedName>
    <definedName name="b_u_6">'[41]QRE''s'!$23:$94</definedName>
    <definedName name="b_u_7">'[41]QRE''s'!$27:$94</definedName>
    <definedName name="b_u_8">'[41]QRE''s'!$31:$94</definedName>
    <definedName name="b_u_9">'[41]QRE''s'!$35:$94</definedName>
    <definedName name="Balance_Sheet_Date">[60]Update!$B$3</definedName>
    <definedName name="Balance_Sheet_Heading">[60]Update!$B$4</definedName>
    <definedName name="BalSht" localSheetId="2">#REF!</definedName>
    <definedName name="BalSht">#REF!</definedName>
    <definedName name="BalShtE" localSheetId="2">#REF!</definedName>
    <definedName name="BalShtE">#REF!</definedName>
    <definedName name="bankidrange">[61]Control!$AI$5:$AI$284</definedName>
    <definedName name="BASE_DETAIL_QRE">[41]Sens_QRE_Factor!$D$8:$H$98</definedName>
    <definedName name="BASE_MESSAGE" localSheetId="2">#REF!</definedName>
    <definedName name="BASE_MESSAGE">#REF!</definedName>
    <definedName name="BASE_QRES">[41]Sens_QRE_Factor!$D$8:$H$98</definedName>
    <definedName name="BASE_QRES0.75">'[41]QRE Charts'!$E$366</definedName>
    <definedName name="BASE_QRES0.80">'[41]QRE Charts'!$F$366</definedName>
    <definedName name="BASE_QRES0.85">'[41]QRE Charts'!$G$366</definedName>
    <definedName name="BASE_QRES0.90">'[41]QRE Charts'!$H$366</definedName>
    <definedName name="BASE_QRES0.95">'[41]QRE Charts'!$I$366</definedName>
    <definedName name="BASE_QRES1.00">'[41]QRE Charts'!$J$366</definedName>
    <definedName name="BASE_QRES1.05">'[41]QRE Charts'!$K$366</definedName>
    <definedName name="BASE_QRES1.10">'[41]QRE Charts'!$L$366</definedName>
    <definedName name="BASE_QRES1.15">'[41]QRE Charts'!$M$366</definedName>
    <definedName name="BASE_QRES1.20">'[41]QRE Charts'!$N$366</definedName>
    <definedName name="BASE_QRES1.25">'[41]QRE Charts'!$O$366</definedName>
    <definedName name="BASE_SENS_FACT" localSheetId="2">#REF!</definedName>
    <definedName name="BASE_SENS_FACT">#REF!</definedName>
    <definedName name="Baseline" localSheetId="2">'[62]Valid Table Values'!#REF!</definedName>
    <definedName name="Baseline">'[62]Valid Table Values'!#REF!</definedName>
    <definedName name="bcbcvb">'[47]2005 CapEx (By VP By Dept) Budg'!$A$3:$P$431</definedName>
    <definedName name="ben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i10LTIP_Table">'[63]98LTIP6b-10b'!$A$7:$D$17</definedName>
    <definedName name="booka_g" localSheetId="2">#REF!</definedName>
    <definedName name="booka_g">#REF!</definedName>
    <definedName name="bpgr84">[41]Print!$C$48</definedName>
    <definedName name="bpgr85">[41]Print!$E$48</definedName>
    <definedName name="bpgr86">[41]Print!$G$48</definedName>
    <definedName name="bpgr87">[41]Print!$I$48</definedName>
    <definedName name="bpgr88">[41]Print!$K$48</definedName>
    <definedName name="bpqre84">[41]Print!$C$41</definedName>
    <definedName name="bpqre85">[41]Print!$E$41</definedName>
    <definedName name="bpqre86">[41]Print!$G$41</definedName>
    <definedName name="bpqre87">[41]Print!$I$41</definedName>
    <definedName name="bpqre88">[41]Print!$K$41</definedName>
    <definedName name="Brett041">'[47]2005 CapEx (By VP By Dept) Budg'!$A$3:$P$431</definedName>
    <definedName name="Brett0415">'[47]2005 CapEx (By VP By Dept) Budg'!$A$3:$P$431</definedName>
    <definedName name="Brett0416" localSheetId="2">#REF!</definedName>
    <definedName name="Brett0416">#REF!</definedName>
    <definedName name="Brett042" localSheetId="2">#REF!</definedName>
    <definedName name="Brett042">#REF!</definedName>
    <definedName name="brett0420">'[47]2005 CapEx (By VP By Dept) Budg'!$A$3:$P$431</definedName>
    <definedName name="brett0421" localSheetId="2">#REF!</definedName>
    <definedName name="brett0421">#REF!</definedName>
    <definedName name="Brett0422">'[47]2005 CapEx (By VP By Dept) Budg'!$A$3:$P$431</definedName>
    <definedName name="Brett0423" localSheetId="2">#REF!</definedName>
    <definedName name="Brett0423">#REF!</definedName>
    <definedName name="Brett0601">'[47]2005 CapEx (By VP By Dept) Budg'!$A$3:$P$431</definedName>
    <definedName name="Brett0602" localSheetId="2">#REF!</definedName>
    <definedName name="Brett0602">#REF!</definedName>
    <definedName name="Brett403">'[47]2005 CapEx (By VP By Dept) Budg'!$A$3:$P$431</definedName>
    <definedName name="Brett404" localSheetId="2">#REF!</definedName>
    <definedName name="Brett404">#REF!</definedName>
    <definedName name="Brett406">'[47]2005 CapEx (By VP By Dept) Budg'!$A$3:$P$431</definedName>
    <definedName name="Brett407" localSheetId="2">#REF!</definedName>
    <definedName name="Brett407">#REF!</definedName>
    <definedName name="Brett408">'[47]2005 CapEx (By VP By Dept) Budg'!$A$3:$P$431</definedName>
    <definedName name="Brett409" localSheetId="2">#REF!</definedName>
    <definedName name="Brett409">#REF!</definedName>
    <definedName name="Brett410">'[47]2005 CapEx (By VP By Dept) Budg'!$A$3:$P$431</definedName>
    <definedName name="Brett411" localSheetId="2">#REF!</definedName>
    <definedName name="Brett411">#REF!</definedName>
    <definedName name="Brett418">'[47]2005 CapEx (By VP By Dept) Budg'!$A$3:$P$431</definedName>
    <definedName name="Brett419" localSheetId="2">#REF!</definedName>
    <definedName name="Brett419">#REF!</definedName>
    <definedName name="BSYEAREND">[64]SETUP!$C$21</definedName>
    <definedName name="bu10total84">[41]B_U_10!$C$95</definedName>
    <definedName name="bu10total84a">[41]B_U_10!$C$103</definedName>
    <definedName name="bu10total85">[41]B_U_10!$D$95</definedName>
    <definedName name="bu10total85a">[41]B_U_10!$D$103</definedName>
    <definedName name="bu10total86">[41]B_U_10!$E$95</definedName>
    <definedName name="bu10total86a">[41]B_U_10!$E$103</definedName>
    <definedName name="bu10total87">[41]B_U_10!$F$95</definedName>
    <definedName name="bu10total87a">[41]B_U_10!$F$103</definedName>
    <definedName name="bu10total88">[41]B_U_10!$G$95</definedName>
    <definedName name="bu10total88a">[41]B_U_10!$G$103</definedName>
    <definedName name="bu10total89">[41]B_U_10!$H$95</definedName>
    <definedName name="bu10total89a">[41]B_U_10!$H$103</definedName>
    <definedName name="bu10total90">[41]B_U_10!$I$95</definedName>
    <definedName name="bu10total90a">[41]B_U_10!$I$103</definedName>
    <definedName name="bu10total91">[41]B_U_10!$J$95</definedName>
    <definedName name="bu10total91a">[41]B_U_10!$J$103</definedName>
    <definedName name="bu10total92">[41]B_U_10!$K$95</definedName>
    <definedName name="bu10total92a">[41]B_U_10!$K$103</definedName>
    <definedName name="bu10total93">[41]B_U_10!$L$95</definedName>
    <definedName name="bu10total93a">[41]B_U_10!$L$103</definedName>
    <definedName name="bu10total94">[41]B_U_10!$M$95</definedName>
    <definedName name="bu10total94a">[41]B_U_10!$M$103</definedName>
    <definedName name="bu10total95">[41]B_U_10!$N$95</definedName>
    <definedName name="bu10total95a">[41]B_U_10!$N$103</definedName>
    <definedName name="bu10total96">[41]B_U_10!$O$95</definedName>
    <definedName name="bu10total96a">[41]B_U_10!$O$103</definedName>
    <definedName name="bu10total97">[41]B_U_10!$P$95</definedName>
    <definedName name="bu10total97a">[41]B_U_10!$P$103</definedName>
    <definedName name="bu10total98">[41]B_U_10!$Q$95</definedName>
    <definedName name="bu10total98a">[41]B_U_10!$Q$103</definedName>
    <definedName name="bu11total84">[41]B_U_11!$C$95</definedName>
    <definedName name="bu11total84a">[41]B_U_11!$C$103</definedName>
    <definedName name="bu11total85">[41]B_U_11!$D$95</definedName>
    <definedName name="bu11total85a">[41]B_U_11!$D$103</definedName>
    <definedName name="bu11total86">[41]B_U_11!$E$95</definedName>
    <definedName name="bu11total86a">[41]B_U_11!$E$103</definedName>
    <definedName name="bu11total87">[41]B_U_11!$F$95</definedName>
    <definedName name="bu11total87a">[41]B_U_11!$F$103</definedName>
    <definedName name="bu11total88">[41]B_U_11!$G$95</definedName>
    <definedName name="bu11total88a">[41]B_U_11!$G$103</definedName>
    <definedName name="bu11total89">[41]B_U_11!$H$95</definedName>
    <definedName name="bu11total89a">[41]B_U_11!$H$103</definedName>
    <definedName name="bu11total90">[41]B_U_11!$I$95</definedName>
    <definedName name="bu11total90a">[41]B_U_11!$I$103</definedName>
    <definedName name="bu11total91">[41]B_U_11!$J$95</definedName>
    <definedName name="bu11total91a">[41]B_U_11!$J$103</definedName>
    <definedName name="bu11total92">[41]B_U_11!$K$95</definedName>
    <definedName name="bu11total92a">[41]B_U_11!$K$103</definedName>
    <definedName name="bu11total93">[41]B_U_11!$L$95</definedName>
    <definedName name="bu11total93a">[41]B_U_11!$L$103</definedName>
    <definedName name="bu11total94">[41]B_U_11!$M$95</definedName>
    <definedName name="bu11total94a">[41]B_U_11!$M$103</definedName>
    <definedName name="bu11total95">[41]B_U_11!$N$95</definedName>
    <definedName name="bu11total95a">[41]B_U_11!$N$103</definedName>
    <definedName name="bu11total96">[41]B_U_11!$O$95</definedName>
    <definedName name="bu11total96a">[41]B_U_11!$O$103</definedName>
    <definedName name="bu11total97">[41]B_U_11!$P$95</definedName>
    <definedName name="bu11total97a">[41]B_U_11!$P$103</definedName>
    <definedName name="bu11total98">[41]B_U_11!$Q$95</definedName>
    <definedName name="bu11total98a">[41]B_U_11!$Q$103</definedName>
    <definedName name="bu12total84">[41]B_U_12!$C$95</definedName>
    <definedName name="bu12total84a">[41]B_U_12!$C$103</definedName>
    <definedName name="bu12total85">[41]B_U_12!$D$95</definedName>
    <definedName name="bu12total85a">[41]B_U_12!$D$103</definedName>
    <definedName name="bu12total86">[41]B_U_12!$E$95</definedName>
    <definedName name="bu12total86a">[41]B_U_12!$E$103</definedName>
    <definedName name="bu12total87">[41]B_U_12!$F$95</definedName>
    <definedName name="bu12total87a">[41]B_U_12!$F$103</definedName>
    <definedName name="bu12total88">[41]B_U_12!$G$95</definedName>
    <definedName name="bu12total88a">[41]B_U_12!$G$103</definedName>
    <definedName name="bu12total89">[41]B_U_12!$H$95</definedName>
    <definedName name="bu12total89a">[41]B_U_12!$H$103</definedName>
    <definedName name="bu12total90">[41]B_U_12!$I$95</definedName>
    <definedName name="bu12total90a">[41]B_U_12!$I$103</definedName>
    <definedName name="bu12total91">[41]B_U_12!$J$95</definedName>
    <definedName name="bu12total91a">[41]B_U_12!$J$103</definedName>
    <definedName name="bu12total92">[41]B_U_12!$K$95</definedName>
    <definedName name="bu12total92a">[41]B_U_12!$K$103</definedName>
    <definedName name="bu12total93">[41]B_U_12!$L$95</definedName>
    <definedName name="bu12total93a">[41]B_U_12!$L$103</definedName>
    <definedName name="bu12total94">[41]B_U_12!$M$95</definedName>
    <definedName name="bu12total94a">[41]B_U_12!$M$103</definedName>
    <definedName name="bu12total95">[41]B_U_12!$N$95</definedName>
    <definedName name="bu12total95a">[41]B_U_12!$N$103</definedName>
    <definedName name="bu12total96">[41]B_U_12!$O$95</definedName>
    <definedName name="bu12total96a">[41]B_U_12!$O$103</definedName>
    <definedName name="bu12total97">[41]B_U_12!$P$95</definedName>
    <definedName name="bu12total97a">[41]B_U_12!$P$103</definedName>
    <definedName name="bu12total98">[41]B_U_12!$Q$95</definedName>
    <definedName name="bu12total98a">[41]B_U_12!$Q$103</definedName>
    <definedName name="bu13total84">[41]B_U_13!$C$95</definedName>
    <definedName name="bu13total84a">[41]B_U_13!$C$103</definedName>
    <definedName name="bu13total85">[41]B_U_13!$D$95</definedName>
    <definedName name="bu13total85a">[41]B_U_13!$D$103</definedName>
    <definedName name="bu13total86">[41]B_U_13!$E$95</definedName>
    <definedName name="bu13total86a">[41]B_U_13!$E$103</definedName>
    <definedName name="bu13total87">[41]B_U_13!$F$95</definedName>
    <definedName name="bu13total87a">[41]B_U_13!$F$103</definedName>
    <definedName name="bu13total88">[41]B_U_13!$G$95</definedName>
    <definedName name="bu13total88a">[41]B_U_13!$G$103</definedName>
    <definedName name="bu13total89">[41]B_U_13!$H$95</definedName>
    <definedName name="bu13total89a">[41]B_U_13!$H$103</definedName>
    <definedName name="bu13total90">[41]B_U_13!$I$95</definedName>
    <definedName name="bu13total90a">[41]B_U_13!$I$103</definedName>
    <definedName name="bu13total91">[41]B_U_13!$J$95</definedName>
    <definedName name="bu13total91a">[41]B_U_13!$J$103</definedName>
    <definedName name="bu13total92">[41]B_U_13!$K$95</definedName>
    <definedName name="bu13total92a">[41]B_U_13!$K$103</definedName>
    <definedName name="bu13total93">[41]B_U_13!$L$95</definedName>
    <definedName name="bu13total93a">[41]B_U_13!$L$103</definedName>
    <definedName name="bu13total94">[41]B_U_13!$M$95</definedName>
    <definedName name="bu13total94a">[41]B_U_13!$M$103</definedName>
    <definedName name="bu13total95">[41]B_U_13!$N$95</definedName>
    <definedName name="bu13total95a">[41]B_U_13!$N$103</definedName>
    <definedName name="bu13total96">[41]B_U_13!$O$95</definedName>
    <definedName name="bu13total96a">[41]B_U_13!$O$103</definedName>
    <definedName name="bu13total97">[41]B_U_13!$P$95</definedName>
    <definedName name="bu13total97a">[41]B_U_13!$P$103</definedName>
    <definedName name="bu13total98">[41]B_U_13!$Q$95</definedName>
    <definedName name="bu13total98a">[41]B_U_13!$Q$103</definedName>
    <definedName name="bu14total84">[41]B_U_14!$C$95</definedName>
    <definedName name="bu14total84a">[41]B_U_14!$C$103</definedName>
    <definedName name="bu14total85">[41]B_U_14!$D$95</definedName>
    <definedName name="bu14total85a">[41]B_U_14!$D$103</definedName>
    <definedName name="bu14total86">[41]B_U_14!$E$95</definedName>
    <definedName name="bu14total86a">[41]B_U_14!$E$103</definedName>
    <definedName name="bu14total87">[41]B_U_14!$F$95</definedName>
    <definedName name="bu14total87a">[41]B_U_14!$F$103</definedName>
    <definedName name="bu14total88">[41]B_U_14!$G$95</definedName>
    <definedName name="bu14total88a">[41]B_U_14!$G$103</definedName>
    <definedName name="bu14total89">[41]B_U_14!$H$95</definedName>
    <definedName name="bu14total89a">[41]B_U_14!$H$103</definedName>
    <definedName name="bu14total90">[41]B_U_14!$I$95</definedName>
    <definedName name="bu14total90a">[41]B_U_14!$I$103</definedName>
    <definedName name="bu14total91">[41]B_U_14!$J$95</definedName>
    <definedName name="bu14total91a">[41]B_U_14!$J$103</definedName>
    <definedName name="bu14total92">[41]B_U_14!$K$95</definedName>
    <definedName name="bu14total92a">[41]B_U_14!$K$103</definedName>
    <definedName name="bu14total93">[41]B_U_14!$L$95</definedName>
    <definedName name="bu14total93a">[41]B_U_14!$L$103</definedName>
    <definedName name="bu14total94">[41]B_U_14!$M$95</definedName>
    <definedName name="bu14total94a">[41]B_U_14!$M$103</definedName>
    <definedName name="bu14total95">[41]B_U_14!$N$95</definedName>
    <definedName name="bu14total95a">[41]B_U_14!$N$103</definedName>
    <definedName name="bu14total96">[41]B_U_14!$O$95</definedName>
    <definedName name="bu14total96a">[41]B_U_14!$O$103</definedName>
    <definedName name="bu14total97">[41]B_U_14!$P$95</definedName>
    <definedName name="bu14total97a">[41]B_U_14!$P$103</definedName>
    <definedName name="bu14total98">[41]B_U_14!$Q$95</definedName>
    <definedName name="bu14total98a">[41]B_U_14!$Q$103</definedName>
    <definedName name="bu15total84">[41]B_U_15!$C$95</definedName>
    <definedName name="bu15total84a">[41]B_U_15!$C$103</definedName>
    <definedName name="bu15total85">[41]B_U_15!$D$95</definedName>
    <definedName name="bu15total85a">[41]B_U_15!$D$103</definedName>
    <definedName name="bu15total86">[41]B_U_15!$E$95</definedName>
    <definedName name="bu15total86a">[41]B_U_15!$E$103</definedName>
    <definedName name="bu15total87">[41]B_U_15!$F$95</definedName>
    <definedName name="bu15total87a">[41]B_U_15!$F$103</definedName>
    <definedName name="bu15total88">[41]B_U_15!$G$95</definedName>
    <definedName name="bu15total88a">[41]B_U_15!$G$103</definedName>
    <definedName name="bu15total89">[41]B_U_15!$H$95</definedName>
    <definedName name="bu15total89a">[41]B_U_15!$H$103</definedName>
    <definedName name="bu15total90">[41]B_U_15!$I$95</definedName>
    <definedName name="bu15total90a">[41]B_U_15!$I$103</definedName>
    <definedName name="bu15total91">[41]B_U_15!$J$95</definedName>
    <definedName name="bu15total91a">[41]B_U_15!$J$103</definedName>
    <definedName name="bu15total92">[41]B_U_15!$K$95</definedName>
    <definedName name="bu15total92a">[41]B_U_15!$K$103</definedName>
    <definedName name="bu15total93">[41]B_U_15!$L$95</definedName>
    <definedName name="bu15total93a">[41]B_U_15!$L$103</definedName>
    <definedName name="bu15total94">[41]B_U_15!$M$95</definedName>
    <definedName name="bu15total94a">[41]B_U_15!$M$103</definedName>
    <definedName name="bu15total95">[41]B_U_15!$N$95</definedName>
    <definedName name="bu15total95a">[41]B_U_15!$N$103</definedName>
    <definedName name="bu15total96">[41]B_U_15!$O$95</definedName>
    <definedName name="bu15total96a">[41]B_U_15!$O$103</definedName>
    <definedName name="bu15total97">[41]B_U_15!$P$95</definedName>
    <definedName name="bu15total97a">[41]B_U_15!$P$103</definedName>
    <definedName name="bu15total98">[41]B_U_15!$Q$95</definedName>
    <definedName name="bu15total98a">[41]B_U_15!$Q$103</definedName>
    <definedName name="bu16total84">[41]B_U_16!$C$95</definedName>
    <definedName name="bu16total84a">[41]B_U_16!$C$103</definedName>
    <definedName name="bu16total85">[41]B_U_16!$D$95</definedName>
    <definedName name="bu16total85a">[41]B_U_16!$D$103</definedName>
    <definedName name="bu16total86">[41]B_U_16!$E$95</definedName>
    <definedName name="bu16total86a">[41]B_U_16!$E$103</definedName>
    <definedName name="bu16total87">[41]B_U_16!$F$95</definedName>
    <definedName name="bu16total87a">[41]B_U_16!$F$103</definedName>
    <definedName name="bu16total88">[41]B_U_16!$G$95</definedName>
    <definedName name="bu16total88a">[41]B_U_16!$G$103</definedName>
    <definedName name="bu16total89">[41]B_U_16!$H$95</definedName>
    <definedName name="bu16total89a">[41]B_U_16!$H$103</definedName>
    <definedName name="bu16total90">[41]B_U_16!$I$95</definedName>
    <definedName name="bu16total90a">[41]B_U_16!$I$103</definedName>
    <definedName name="bu16total91">[41]B_U_16!$J$95</definedName>
    <definedName name="bu16total91a">[41]B_U_16!$J$103</definedName>
    <definedName name="bu16total92">[41]B_U_16!$K$95</definedName>
    <definedName name="bu16total92a">[41]B_U_16!$K$103</definedName>
    <definedName name="bu16total93">[41]B_U_16!$L$95</definedName>
    <definedName name="bu16total93a">[41]B_U_16!$L$103</definedName>
    <definedName name="bu16total94">[41]B_U_16!$M$95</definedName>
    <definedName name="bu16total94a">[41]B_U_16!$M$103</definedName>
    <definedName name="bu16total95">[41]B_U_16!$N$95</definedName>
    <definedName name="bu16total95a">[41]B_U_16!$N$103</definedName>
    <definedName name="bu16total96">[41]B_U_16!$O$95</definedName>
    <definedName name="bu16total96a">[41]B_U_16!$O$103</definedName>
    <definedName name="bu16total97">[41]B_U_16!$P$95</definedName>
    <definedName name="bu16total97a">[41]B_U_16!$P$103</definedName>
    <definedName name="bu16total98">[41]B_U_16!$Q$95</definedName>
    <definedName name="bu16total98a">[41]B_U_16!$Q$103</definedName>
    <definedName name="bu17total84">[41]B_U_17!$C$95</definedName>
    <definedName name="bu17total84a">[41]B_U_17!$C$103</definedName>
    <definedName name="bu17total85">[41]B_U_17!$D$95</definedName>
    <definedName name="bu17total85a">[41]B_U_17!$D$103</definedName>
    <definedName name="bu17total86">[41]B_U_17!$E$95</definedName>
    <definedName name="bu17total86a">[41]B_U_17!$E$103</definedName>
    <definedName name="bu17total87">[41]B_U_17!$F$95</definedName>
    <definedName name="bu17total87a">[41]B_U_17!$F$103</definedName>
    <definedName name="bu17total88">[41]B_U_17!$G$95</definedName>
    <definedName name="bu17total88a">[41]B_U_17!$G$103</definedName>
    <definedName name="bu17total89">[41]B_U_17!$H$95</definedName>
    <definedName name="bu17total89a">[41]B_U_17!$H$103</definedName>
    <definedName name="bu17total90">[41]B_U_17!$I$95</definedName>
    <definedName name="bu17total90a">[41]B_U_17!$I$103</definedName>
    <definedName name="bu17total91">[41]B_U_17!$J$95</definedName>
    <definedName name="bu17total91a">[41]B_U_17!$J$103</definedName>
    <definedName name="bu17total92">[41]B_U_17!$K$95</definedName>
    <definedName name="bu17total92a">[41]B_U_17!$K$103</definedName>
    <definedName name="bu17total93">[41]B_U_17!$L$95</definedName>
    <definedName name="bu17total93a">[41]B_U_17!$L$103</definedName>
    <definedName name="bu17total94">[41]B_U_17!$M$95</definedName>
    <definedName name="bu17total94a">[41]B_U_17!$M$103</definedName>
    <definedName name="bu17total95">[41]B_U_17!$N$95</definedName>
    <definedName name="bu17total95a">[41]B_U_17!$N$103</definedName>
    <definedName name="bu17total96">[41]B_U_17!$O$95</definedName>
    <definedName name="bu17total96a">[41]B_U_17!$O$103</definedName>
    <definedName name="bu17total97">[41]B_U_17!$P$95</definedName>
    <definedName name="bu17total97a">[41]B_U_17!$P$103</definedName>
    <definedName name="bu17total98">[41]B_U_17!$Q$95</definedName>
    <definedName name="bu17total98a">[41]B_U_17!$Q$103</definedName>
    <definedName name="bu18total84">[41]B_U_18!$C$95</definedName>
    <definedName name="bu18total84a">[41]B_U_18!$C$103</definedName>
    <definedName name="bu18total85">[41]B_U_18!$D$95</definedName>
    <definedName name="bu18total85a">[41]B_U_18!$D$103</definedName>
    <definedName name="bu18total86">[41]B_U_18!$E$95</definedName>
    <definedName name="bu18total86a">[41]B_U_18!$E$103</definedName>
    <definedName name="bu18total87">[41]B_U_18!$F$95</definedName>
    <definedName name="bu18total87a">[41]B_U_18!$F$103</definedName>
    <definedName name="bu18total88">[41]B_U_18!$G$95</definedName>
    <definedName name="bu18total88a">[41]B_U_18!$G$103</definedName>
    <definedName name="bu18total89">[41]B_U_18!$H$95</definedName>
    <definedName name="bu18total89a">[41]B_U_18!$H$103</definedName>
    <definedName name="bu18total90">[41]B_U_18!$I$95</definedName>
    <definedName name="bu18total90a">[41]B_U_18!$I$103</definedName>
    <definedName name="bu18total91">[41]B_U_18!$J$95</definedName>
    <definedName name="bu18total91a">[41]B_U_18!$J$103</definedName>
    <definedName name="bu18total92">[41]B_U_18!$K$95</definedName>
    <definedName name="bu18total92a">[41]B_U_18!$K$103</definedName>
    <definedName name="bu18total93">[41]B_U_18!$L$95</definedName>
    <definedName name="bu18total93a">[41]B_U_18!$L$103</definedName>
    <definedName name="bu18total94">[41]B_U_18!$M$95</definedName>
    <definedName name="bu18total94a">[41]B_U_18!$M$103</definedName>
    <definedName name="bu18total95">[41]B_U_18!$N$95</definedName>
    <definedName name="bu18total95a">[41]B_U_18!$N$103</definedName>
    <definedName name="bu18total96">[41]B_U_18!$O$95</definedName>
    <definedName name="bu18total96a">[41]B_U_18!$O$103</definedName>
    <definedName name="bu18total97">[41]B_U_18!$P$95</definedName>
    <definedName name="bu18total97a">[41]B_U_18!$P$103</definedName>
    <definedName name="bu18total98">[41]B_U_18!$Q$95</definedName>
    <definedName name="bu18total98a">[41]B_U_18!$Q$103</definedName>
    <definedName name="bu19total84">[41]B_U_19!$C$95</definedName>
    <definedName name="bu19total84a">[41]B_U_19!$C$103</definedName>
    <definedName name="bu19total85">[41]B_U_19!$D$95</definedName>
    <definedName name="bu19total85a">[41]B_U_19!$D$103</definedName>
    <definedName name="bu19total86">[41]B_U_19!$E$95</definedName>
    <definedName name="bu19total86a">[41]B_U_19!$E$103</definedName>
    <definedName name="bu19total87">[41]B_U_19!$F$95</definedName>
    <definedName name="bu19total87a">[41]B_U_19!$F$103</definedName>
    <definedName name="bu19total88">[41]B_U_19!$G$95</definedName>
    <definedName name="bu19total88a">[41]B_U_19!$G$103</definedName>
    <definedName name="bu19total89">[41]B_U_19!$H$95</definedName>
    <definedName name="bu19total89a">[41]B_U_19!$H$103</definedName>
    <definedName name="bu19total90">[41]B_U_19!$I$95</definedName>
    <definedName name="bu19total90a">[41]B_U_19!$I$103</definedName>
    <definedName name="bu19total91">[41]B_U_19!$J$95</definedName>
    <definedName name="bu19total91a">[41]B_U_19!$J$103</definedName>
    <definedName name="bu19total92">[41]B_U_19!$K$95</definedName>
    <definedName name="bu19total92a">[41]B_U_19!$K$103</definedName>
    <definedName name="bu19total93">[41]B_U_19!$L$95</definedName>
    <definedName name="bu19total93a">[41]B_U_19!$L$103</definedName>
    <definedName name="bu19total94">[41]B_U_19!$M$95</definedName>
    <definedName name="bu19total94a">[41]B_U_19!$M$103</definedName>
    <definedName name="bu19total95">[41]B_U_19!$N$95</definedName>
    <definedName name="bu19total95a">[41]B_U_19!$N$103</definedName>
    <definedName name="bu19total96">[41]B_U_19!$O$95</definedName>
    <definedName name="bu19total96a">[41]B_U_19!$O$103</definedName>
    <definedName name="bu19total97">[41]B_U_19!$P$95</definedName>
    <definedName name="bu19total97a">[41]B_U_19!$P$103</definedName>
    <definedName name="bu19total98">[41]B_U_19!$Q$95</definedName>
    <definedName name="bu19total98a">[41]B_U_19!$Q$103</definedName>
    <definedName name="bu1total84">'[41]PHASE II'!$C$95</definedName>
    <definedName name="bu1total84a">'[41]PHASE II'!$C$103</definedName>
    <definedName name="bu1total85">'[41]PHASE II'!$D$95</definedName>
    <definedName name="bu1total85a">'[41]PHASE II'!$D$103</definedName>
    <definedName name="bu1total86">'[41]PHASE II'!$E$95</definedName>
    <definedName name="bu1total86a">'[41]PHASE II'!$E$103</definedName>
    <definedName name="bu1total87">'[41]PHASE II'!$F$95</definedName>
    <definedName name="bu1total87a">'[41]PHASE II'!$F$103</definedName>
    <definedName name="bu1total88">'[41]PHASE II'!$G$95</definedName>
    <definedName name="bu1total88a">'[41]PHASE II'!$G$103</definedName>
    <definedName name="bu1total89">'[41]PHASE II'!$H$95</definedName>
    <definedName name="bu1total89a">'[41]PHASE II'!$H$103</definedName>
    <definedName name="bu1total90">'[41]PHASE II'!$I$95</definedName>
    <definedName name="bu1total90a">'[41]PHASE II'!$I$103</definedName>
    <definedName name="bu1total91">'[41]PHASE II'!$K$95</definedName>
    <definedName name="bu1total91a">'[41]PHASE II'!$K$103</definedName>
    <definedName name="bu1total92">'[41]PHASE II'!$M$95</definedName>
    <definedName name="bu1total92a">'[41]PHASE II'!$M$103</definedName>
    <definedName name="bu1total93">'[41]PHASE II'!$O$95</definedName>
    <definedName name="bu1total93a">'[41]PHASE II'!$O$103</definedName>
    <definedName name="bu1total94">'[41]PHASE II'!$Q$95</definedName>
    <definedName name="bu1total94a">'[41]PHASE II'!$Q$103</definedName>
    <definedName name="bu1total95">'[41]PHASE II'!$S$95</definedName>
    <definedName name="bu1total95a">'[41]PHASE II'!$S$103</definedName>
    <definedName name="bu1total96">'[41]PHASE II'!$T$95</definedName>
    <definedName name="bu1total96a">'[41]PHASE II'!$T$103</definedName>
    <definedName name="bu1total97">'[41]PHASE II'!$U$95</definedName>
    <definedName name="bu1total97a">'[41]PHASE II'!$U$103</definedName>
    <definedName name="bu1total98">'[41]PHASE II'!$W$95</definedName>
    <definedName name="bu1total98a">'[41]PHASE II'!$W$103</definedName>
    <definedName name="bu20total84">[41]B_U_20!$C$95</definedName>
    <definedName name="bu20total84a">[41]B_U_20!$C$103</definedName>
    <definedName name="bu20total85">[41]B_U_20!$D$95</definedName>
    <definedName name="bu20total85a">[41]B_U_20!$D$103</definedName>
    <definedName name="bu20total86">[41]B_U_20!$E$95</definedName>
    <definedName name="bu20total86a">[41]B_U_20!$E$103</definedName>
    <definedName name="bu20total87">[41]B_U_20!$F$95</definedName>
    <definedName name="bu20total87a">[41]B_U_20!$F$103</definedName>
    <definedName name="bu20total88">[41]B_U_20!$G$95</definedName>
    <definedName name="bu20total88a">[41]B_U_20!$G$103</definedName>
    <definedName name="bu20total89">[41]B_U_20!$H$95</definedName>
    <definedName name="bu20total89a">[41]B_U_20!$H$103</definedName>
    <definedName name="bu20total90">[41]B_U_20!$I$95</definedName>
    <definedName name="bu20total90a">[41]B_U_20!$I$103</definedName>
    <definedName name="bu20total91">[41]B_U_20!$J$95</definedName>
    <definedName name="bu20total91a">[41]B_U_20!$J$103</definedName>
    <definedName name="bu20total92">[41]B_U_20!$K$95</definedName>
    <definedName name="bu20total92a">[41]B_U_20!$K$103</definedName>
    <definedName name="bu20total93">[41]B_U_20!$L$95</definedName>
    <definedName name="bu20total93a">[41]B_U_20!$L$103</definedName>
    <definedName name="bu20total94">[41]B_U_20!$M$95</definedName>
    <definedName name="bu20total94a">[41]B_U_20!$M$103</definedName>
    <definedName name="bu20total95">[41]B_U_20!$N$95</definedName>
    <definedName name="bu20total95a">[41]B_U_20!$N$103</definedName>
    <definedName name="bu20total96">[41]B_U_20!$O$95</definedName>
    <definedName name="bu20total96a">[41]B_U_20!$O$103</definedName>
    <definedName name="bu20total97">[41]B_U_20!$P$95</definedName>
    <definedName name="bu20total97a">[41]B_U_20!$P$103</definedName>
    <definedName name="bu20total98">[41]B_U_20!$Q$95</definedName>
    <definedName name="bu20total98a">[41]B_U_20!$Q$103</definedName>
    <definedName name="bu21total84">[41]B_U_21!$C$95</definedName>
    <definedName name="bu21total84a">[41]B_U_21!$C$103</definedName>
    <definedName name="bu21total85">[41]B_U_21!$D$95</definedName>
    <definedName name="bu21total85a">[41]B_U_21!$D$103</definedName>
    <definedName name="bu21total86">[41]B_U_21!$E$95</definedName>
    <definedName name="bu21total86a">[41]B_U_21!$E$103</definedName>
    <definedName name="bu21total87">[41]B_U_21!$F$95</definedName>
    <definedName name="bu21total87a">[41]B_U_21!$F$103</definedName>
    <definedName name="bu21total88">[41]B_U_21!$G$95</definedName>
    <definedName name="bu21total88a">[41]B_U_21!$G$103</definedName>
    <definedName name="bu21total89">[41]B_U_21!$H$95</definedName>
    <definedName name="bu21total89a">[41]B_U_21!$H$103</definedName>
    <definedName name="bu21total90">[41]B_U_21!$I$95</definedName>
    <definedName name="bu21total90a">[41]B_U_21!$I$103</definedName>
    <definedName name="bu21total91">[41]B_U_21!$J$95</definedName>
    <definedName name="bu21total91a">[41]B_U_21!$J$103</definedName>
    <definedName name="bu21total92">[41]B_U_21!$K$95</definedName>
    <definedName name="bu21total92a">[41]B_U_21!$K$103</definedName>
    <definedName name="bu21total93">[41]B_U_21!$L$95</definedName>
    <definedName name="bu21total93a">[41]B_U_21!$L$103</definedName>
    <definedName name="bu21total94">[41]B_U_21!$M$95</definedName>
    <definedName name="bu21total94a">[41]B_U_21!$M$103</definedName>
    <definedName name="bu21total95">[41]B_U_21!$N$95</definedName>
    <definedName name="bu21total95a">[41]B_U_21!$N$103</definedName>
    <definedName name="bu21total96">[41]B_U_21!$O$95</definedName>
    <definedName name="bu21total96a">[41]B_U_21!$O$103</definedName>
    <definedName name="bu21total97">[41]B_U_21!$P$95</definedName>
    <definedName name="bu21total97a">[41]B_U_21!$P$103</definedName>
    <definedName name="bu21total98">[41]B_U_21!$Q$95</definedName>
    <definedName name="bu21total98a">[41]B_U_21!$Q$103</definedName>
    <definedName name="bu22total84">[41]B_U_22!$C$95</definedName>
    <definedName name="bu22total84a">[41]B_U_22!$C$103</definedName>
    <definedName name="bu22total85">[41]B_U_22!$D$95</definedName>
    <definedName name="bu22total85a">[41]B_U_22!$D$103</definedName>
    <definedName name="bu22total86">[41]B_U_22!$E$95</definedName>
    <definedName name="bu22total86a">[41]B_U_22!$E$103</definedName>
    <definedName name="bu22total87">[41]B_U_22!$F$95</definedName>
    <definedName name="bu22total87a">[41]B_U_22!$F$103</definedName>
    <definedName name="bu22total88">[41]B_U_22!$G$95</definedName>
    <definedName name="bu22total88a">[41]B_U_22!$G$103</definedName>
    <definedName name="bu22total89">[41]B_U_22!$H$95</definedName>
    <definedName name="bu22total89a">[41]B_U_22!$H$103</definedName>
    <definedName name="bu22total90">[41]B_U_22!$I$95</definedName>
    <definedName name="bu22total90a">[41]B_U_22!$I$103</definedName>
    <definedName name="bu22total91">[41]B_U_22!$J$95</definedName>
    <definedName name="bu22total91a">[41]B_U_22!$J$103</definedName>
    <definedName name="bu22total92">[41]B_U_22!$K$95</definedName>
    <definedName name="bu22total92a">[41]B_U_22!$K$103</definedName>
    <definedName name="bu22total93">[41]B_U_22!$L$95</definedName>
    <definedName name="bu22total93a">[41]B_U_22!$L$103</definedName>
    <definedName name="bu22total94">[41]B_U_22!$M$95</definedName>
    <definedName name="bu22total94a">[41]B_U_22!$M$103</definedName>
    <definedName name="bu22total95">[41]B_U_22!$N$95</definedName>
    <definedName name="bu22total95a">[41]B_U_22!$N$103</definedName>
    <definedName name="bu22total96">[41]B_U_22!$O$95</definedName>
    <definedName name="bu22total96a">[41]B_U_22!$O$103</definedName>
    <definedName name="bu22total97">[41]B_U_22!$P$95</definedName>
    <definedName name="bu22total97a">[41]B_U_22!$P$103</definedName>
    <definedName name="bu22total98">[41]B_U_22!$Q$95</definedName>
    <definedName name="bu22total98a">[41]B_U_22!$Q$103</definedName>
    <definedName name="bu23total84">[41]B_U_23!$C$95</definedName>
    <definedName name="bu23total84a">[41]B_U_23!$C$103</definedName>
    <definedName name="bu23total85">[41]B_U_23!$D$95</definedName>
    <definedName name="bu23total85a">[41]B_U_23!$D$103</definedName>
    <definedName name="bu23total86">[41]B_U_23!$E$95</definedName>
    <definedName name="bu23total86a">[41]B_U_23!$E$103</definedName>
    <definedName name="bu23total87">[41]B_U_23!$F$95</definedName>
    <definedName name="bu23total87a">[41]B_U_23!$F$103</definedName>
    <definedName name="bu23total88">[41]B_U_23!$G$95</definedName>
    <definedName name="bu23total88a">[41]B_U_23!$G$103</definedName>
    <definedName name="bu23total89">[41]B_U_23!$H$95</definedName>
    <definedName name="bu23total89a">[41]B_U_23!$H$103</definedName>
    <definedName name="bu23total90">[41]B_U_23!$I$95</definedName>
    <definedName name="bu23total90a">[41]B_U_23!$I$103</definedName>
    <definedName name="bu23total91">[41]B_U_23!$J$95</definedName>
    <definedName name="bu23total91a">[41]B_U_23!$J$103</definedName>
    <definedName name="bu23total92">[41]B_U_23!$K$95</definedName>
    <definedName name="bu23total92a">[41]B_U_23!$K$103</definedName>
    <definedName name="bu23total93">[41]B_U_23!$L$95</definedName>
    <definedName name="bu23total93a">[41]B_U_23!$L$103</definedName>
    <definedName name="bu23total94">[41]B_U_23!$M$95</definedName>
    <definedName name="bu23total94a">[41]B_U_23!$M$103</definedName>
    <definedName name="bu23total95">[41]B_U_23!$N$95</definedName>
    <definedName name="bu23total95a">[41]B_U_23!$N$103</definedName>
    <definedName name="bu23total96">[41]B_U_23!$O$95</definedName>
    <definedName name="bu23total96a">[41]B_U_23!$O$103</definedName>
    <definedName name="bu23total97">[41]B_U_23!$P$95</definedName>
    <definedName name="bu23total97a">[41]B_U_23!$P$103</definedName>
    <definedName name="bu23total98">[41]B_U_23!$Q$95</definedName>
    <definedName name="bu23total98a">[41]B_U_23!$Q$103</definedName>
    <definedName name="bu2total84">'[41]ORIGINAL CLAIM'!$C$95</definedName>
    <definedName name="bu2total84a">'[41]ORIGINAL CLAIM'!$C$103</definedName>
    <definedName name="bu2total85">'[41]ORIGINAL CLAIM'!$D$95</definedName>
    <definedName name="bu2total85a">'[41]ORIGINAL CLAIM'!$D$103</definedName>
    <definedName name="bu2total86">'[41]ORIGINAL CLAIM'!$E$95</definedName>
    <definedName name="bu2total86a">'[41]ORIGINAL CLAIM'!$E$103</definedName>
    <definedName name="bu2total87">'[41]ORIGINAL CLAIM'!$F$95</definedName>
    <definedName name="bu2total87a">'[41]ORIGINAL CLAIM'!$F$103</definedName>
    <definedName name="bu2total88">'[41]ORIGINAL CLAIM'!$G$95</definedName>
    <definedName name="bu2total88a">'[41]ORIGINAL CLAIM'!$G$103</definedName>
    <definedName name="bu2total89">'[41]ORIGINAL CLAIM'!$H$95</definedName>
    <definedName name="bu2total89a">'[41]ORIGINAL CLAIM'!$H$103</definedName>
    <definedName name="bu2total90">'[41]ORIGINAL CLAIM'!$I$95</definedName>
    <definedName name="bu2total90a">'[41]ORIGINAL CLAIM'!$I$103</definedName>
    <definedName name="bu2total91">'[41]ORIGINAL CLAIM'!$J$95</definedName>
    <definedName name="bu2total91a">'[41]ORIGINAL CLAIM'!$J$103</definedName>
    <definedName name="bu2total92">'[41]ORIGINAL CLAIM'!$K$95</definedName>
    <definedName name="bu2total92a">'[41]ORIGINAL CLAIM'!$K$103</definedName>
    <definedName name="bu2total93">'[41]ORIGINAL CLAIM'!$L$95</definedName>
    <definedName name="bu2total93a">'[41]ORIGINAL CLAIM'!$L$103</definedName>
    <definedName name="bu2total94">'[41]ORIGINAL CLAIM'!$M$95</definedName>
    <definedName name="bu2total94a">'[41]ORIGINAL CLAIM'!$M$103</definedName>
    <definedName name="bu2total95">'[41]ORIGINAL CLAIM'!$N$95</definedName>
    <definedName name="bu2total95a">'[41]ORIGINAL CLAIM'!$N$103</definedName>
    <definedName name="bu2total96">'[41]ORIGINAL CLAIM'!$O$95</definedName>
    <definedName name="bu2total96a">'[41]ORIGINAL CLAIM'!$O$103</definedName>
    <definedName name="bu2total97">'[41]ORIGINAL CLAIM'!$P$95</definedName>
    <definedName name="bu2total97a">'[41]ORIGINAL CLAIM'!$P$103</definedName>
    <definedName name="bu2total98">'[41]ORIGINAL CLAIM'!$Q$95</definedName>
    <definedName name="bu2total98a">'[41]ORIGINAL CLAIM'!$Q$103</definedName>
    <definedName name="bu3total84">[41]B_U_3!$C$95</definedName>
    <definedName name="bu3total84a">[41]B_U_3!$C$103</definedName>
    <definedName name="bu3total85">[41]B_U_3!$D$95</definedName>
    <definedName name="bu3total85a">[41]B_U_3!$D$103</definedName>
    <definedName name="bu3total86">[41]B_U_3!$E$95</definedName>
    <definedName name="bu3total86a">[41]B_U_3!$E$103</definedName>
    <definedName name="bu3total87">[41]B_U_3!$F$95</definedName>
    <definedName name="bu3total87a">[41]B_U_3!$F$103</definedName>
    <definedName name="bu3total88">[41]B_U_3!$G$95</definedName>
    <definedName name="bu3total88a">[41]B_U_3!$G$103</definedName>
    <definedName name="bu3total89">[41]B_U_3!$H$95</definedName>
    <definedName name="bu3total89a">[41]B_U_3!$H$103</definedName>
    <definedName name="bu3total90">[41]B_U_3!$I$95</definedName>
    <definedName name="bu3total90a">[41]B_U_3!$I$103</definedName>
    <definedName name="bu3total91">[41]B_U_3!$J$95</definedName>
    <definedName name="bu3total91a">[41]B_U_3!$J$103</definedName>
    <definedName name="bu3total92">[41]B_U_3!$K$95</definedName>
    <definedName name="bu3total92a">[41]B_U_3!$K$103</definedName>
    <definedName name="bu3total93">[41]B_U_3!$L$95</definedName>
    <definedName name="bu3total93a">[41]B_U_3!$L$103</definedName>
    <definedName name="bu3total94">[41]B_U_3!$M$95</definedName>
    <definedName name="bu3total94a">[41]B_U_3!$M$103</definedName>
    <definedName name="bu3total95">[41]B_U_3!$N$95</definedName>
    <definedName name="bu3total95a">[41]B_U_3!$N$103</definedName>
    <definedName name="bu3total96">[41]B_U_3!$O$95</definedName>
    <definedName name="bu3total96a">[41]B_U_3!$O$103</definedName>
    <definedName name="bu3total97">[41]B_U_3!$P$95</definedName>
    <definedName name="bu3total97a">[41]B_U_3!$P$103</definedName>
    <definedName name="bu3total98">[41]B_U_3!$Q$95</definedName>
    <definedName name="bu3total98a">[41]B_U_3!$Q$103</definedName>
    <definedName name="bu4total84">[41]B_U_4!$C$95</definedName>
    <definedName name="bu4total84a">[41]B_U_4!$C$103</definedName>
    <definedName name="bu4total85">[41]B_U_4!$D$95</definedName>
    <definedName name="bu4total85a">[41]B_U_4!$D$103</definedName>
    <definedName name="bu4total86">[41]B_U_4!$E$95</definedName>
    <definedName name="bu4total86a">[41]B_U_4!$E$103</definedName>
    <definedName name="bu4total87">[41]B_U_4!$F$95</definedName>
    <definedName name="bu4total87a">[41]B_U_4!$F$103</definedName>
    <definedName name="bu4total88">[41]B_U_4!$G$95</definedName>
    <definedName name="bu4total88a">[41]B_U_4!$G$103</definedName>
    <definedName name="bu4total89">[41]B_U_4!$H$95</definedName>
    <definedName name="bu4total89a">[41]B_U_4!$H$103</definedName>
    <definedName name="bu4total90">[41]B_U_4!$I$95</definedName>
    <definedName name="bu4total90a">[41]B_U_4!$I$103</definedName>
    <definedName name="bu4total91">[41]B_U_4!$J$95</definedName>
    <definedName name="bu4total91a">[41]B_U_4!$J$103</definedName>
    <definedName name="bu4total92">[41]B_U_4!$K$95</definedName>
    <definedName name="bu4total92a">[41]B_U_4!$K$103</definedName>
    <definedName name="bu4total93">[41]B_U_4!$L$95</definedName>
    <definedName name="bu4total93a">[41]B_U_4!$L$103</definedName>
    <definedName name="bu4total94">[41]B_U_4!$M$95</definedName>
    <definedName name="bu4total94a">[41]B_U_4!$M$103</definedName>
    <definedName name="bu4total95">[41]B_U_4!$N$95</definedName>
    <definedName name="bu4total95a">[41]B_U_4!$N$103</definedName>
    <definedName name="bu4total96">[41]B_U_4!$O$95</definedName>
    <definedName name="bu4total96a">[41]B_U_4!$O$103</definedName>
    <definedName name="bu4total97">[41]B_U_4!$P$95</definedName>
    <definedName name="bu4total97a">[41]B_U_4!$P$103</definedName>
    <definedName name="bu4total98">[41]B_U_4!$Q$95</definedName>
    <definedName name="bu4total98a">[41]B_U_4!$Q$103</definedName>
    <definedName name="bu5total84">[41]B_U_5!$C$95</definedName>
    <definedName name="bu5total84a">[41]B_U_5!$C$103</definedName>
    <definedName name="bu5total85">[41]B_U_5!$D$95</definedName>
    <definedName name="bu5total85a">[41]B_U_5!$D$103</definedName>
    <definedName name="bu5total86">[41]B_U_5!$E$95</definedName>
    <definedName name="bu5total86a">[41]B_U_5!$E$103</definedName>
    <definedName name="bu5total87">[41]B_U_5!$F$95</definedName>
    <definedName name="bu5total87a">[41]B_U_5!$F$103</definedName>
    <definedName name="bu5total88">[41]B_U_5!$G$95</definedName>
    <definedName name="bu5total88a">[41]B_U_5!$G$103</definedName>
    <definedName name="bu5total89">[41]B_U_5!$H$95</definedName>
    <definedName name="bu5total89a">[41]B_U_5!$H$103</definedName>
    <definedName name="bu5total90">[41]B_U_5!$I$95</definedName>
    <definedName name="bu5total90a">[41]B_U_5!$I$103</definedName>
    <definedName name="bu5total91">[41]B_U_5!$J$95</definedName>
    <definedName name="bu5total91a">[41]B_U_5!$J$103</definedName>
    <definedName name="bu5total92">[41]B_U_5!$K$95</definedName>
    <definedName name="bu5total92a">[41]B_U_5!$K$103</definedName>
    <definedName name="bu5total93">[41]B_U_5!$L$95</definedName>
    <definedName name="bu5total93a">[41]B_U_5!$L$103</definedName>
    <definedName name="bu5total94">[41]B_U_5!$M$95</definedName>
    <definedName name="bu5total94a">[41]B_U_5!$M$103</definedName>
    <definedName name="bu5total95">[41]B_U_5!$N$95</definedName>
    <definedName name="bu5total95a">[41]B_U_5!$N$103</definedName>
    <definedName name="bu5total96">[41]B_U_5!$O$95</definedName>
    <definedName name="bu5total96a">[41]B_U_5!$O$103</definedName>
    <definedName name="bu5total97">[41]B_U_5!$P$95</definedName>
    <definedName name="bu5total97a">[41]B_U_5!$P$103</definedName>
    <definedName name="bu5total98">[41]B_U_5!$Q$95</definedName>
    <definedName name="bu5total98a">[41]B_U_5!$Q$103</definedName>
    <definedName name="bu6total84">[41]B_U_6!$C$94</definedName>
    <definedName name="bu6total84a">[41]B_U_6!$C$103</definedName>
    <definedName name="bu6total85">[41]B_U_6!$D$94</definedName>
    <definedName name="bu6total85a">[41]B_U_6!$D$103</definedName>
    <definedName name="bu6total86">[41]B_U_6!$E$94</definedName>
    <definedName name="bu6total86a">[41]B_U_6!$E$103</definedName>
    <definedName name="bu6total87">[41]B_U_6!$F$94</definedName>
    <definedName name="bu6total87a">[41]B_U_6!$F$103</definedName>
    <definedName name="bu6total88">[41]B_U_6!$G$94</definedName>
    <definedName name="bu6total88a">[41]B_U_6!$G$103</definedName>
    <definedName name="bu6total89">[41]B_U_6!$H$94</definedName>
    <definedName name="bu6total89a">[41]B_U_6!$H$103</definedName>
    <definedName name="bu6total90">[41]B_U_6!$I$94</definedName>
    <definedName name="bu6total90a">[41]B_U_6!$I$103</definedName>
    <definedName name="bu6total91">[41]B_U_6!$J$94</definedName>
    <definedName name="bu6total91a">[41]B_U_6!$J$103</definedName>
    <definedName name="bu6total92">[41]B_U_6!$K$94</definedName>
    <definedName name="bu6total92a">[41]B_U_6!$K$103</definedName>
    <definedName name="bu6total93">[41]B_U_6!$L$94</definedName>
    <definedName name="bu6total93a">[41]B_U_6!$L$103</definedName>
    <definedName name="bu6total94">[41]B_U_6!$M$94</definedName>
    <definedName name="bu6total94a">[41]B_U_6!$M$103</definedName>
    <definedName name="bu6total95">[41]B_U_6!$N$94</definedName>
    <definedName name="bu6total95a">[41]B_U_6!$N$103</definedName>
    <definedName name="bu6total96">[41]B_U_6!$O$94</definedName>
    <definedName name="bu6total96a">[41]B_U_6!$O$103</definedName>
    <definedName name="bu6total97">[41]B_U_6!$P$94</definedName>
    <definedName name="bu6total97a">[41]B_U_6!$P$103</definedName>
    <definedName name="bu6total98">[41]B_U_6!$Q$94</definedName>
    <definedName name="bu6total98a">[41]B_U_6!$Q$103</definedName>
    <definedName name="bu7total84">[41]B_U_7!$C$95</definedName>
    <definedName name="bu7total84a">[41]B_U_7!$C$103</definedName>
    <definedName name="bu7total85">[41]B_U_7!$D$95</definedName>
    <definedName name="bu7total85a">[41]B_U_7!$D$103</definedName>
    <definedName name="bu7total86">[41]B_U_7!$E$95</definedName>
    <definedName name="bu7total86a">[41]B_U_7!$E$103</definedName>
    <definedName name="bu7total87">[41]B_U_7!$F$95</definedName>
    <definedName name="bu7total87a">[41]B_U_7!$F$103</definedName>
    <definedName name="bu7total88">[41]B_U_7!$G$95</definedName>
    <definedName name="bu7total88a">[41]B_U_7!$G$103</definedName>
    <definedName name="bu7total89">[41]B_U_7!$H$95</definedName>
    <definedName name="bu7total89a">[41]B_U_7!$H$103</definedName>
    <definedName name="bu7total90">[41]B_U_7!$I$95</definedName>
    <definedName name="bu7total90a">[41]B_U_7!$I$103</definedName>
    <definedName name="bu7total91">[41]B_U_7!$J$95</definedName>
    <definedName name="bu7total91a">[41]B_U_7!$J$103</definedName>
    <definedName name="bu7total92">[41]B_U_7!$K$95</definedName>
    <definedName name="bu7total92a">[41]B_U_7!$K$103</definedName>
    <definedName name="bu7total93">[41]B_U_7!$L$95</definedName>
    <definedName name="bu7total93a">[41]B_U_7!$L$103</definedName>
    <definedName name="bu7total94">[41]B_U_7!$M$95</definedName>
    <definedName name="bu7total94a">[41]B_U_7!$M$103</definedName>
    <definedName name="bu7total95">[41]B_U_7!$N$95</definedName>
    <definedName name="bu7total95a">[41]B_U_7!$N$103</definedName>
    <definedName name="bu7total96">[41]B_U_7!$O$95</definedName>
    <definedName name="bu7total96a">[41]B_U_7!$O$103</definedName>
    <definedName name="bu7total97">[41]B_U_7!$P$95</definedName>
    <definedName name="bu7total97a">[41]B_U_7!$P$103</definedName>
    <definedName name="bu7total98">[41]B_U_7!$Q$95</definedName>
    <definedName name="bu7total98a">[41]B_U_7!$Q$103</definedName>
    <definedName name="bu8total84">[41]B_U_8!$C$94</definedName>
    <definedName name="bu8total84a">[41]B_U_8!$C$103</definedName>
    <definedName name="bu8total85">[41]B_U_8!$D$94</definedName>
    <definedName name="bu8total85a">[41]B_U_8!$D$103</definedName>
    <definedName name="bu8total86">[41]B_U_8!$E$94</definedName>
    <definedName name="bu8total86a">[41]B_U_8!$E$103</definedName>
    <definedName name="bu8total87">[41]B_U_8!$F$94</definedName>
    <definedName name="bu8total87a">[41]B_U_8!$F$103</definedName>
    <definedName name="bu8total88">[41]B_U_8!$G$94</definedName>
    <definedName name="bu8total88a">[41]B_U_8!$G$103</definedName>
    <definedName name="bu8total89">[41]B_U_8!$H$94</definedName>
    <definedName name="bu8total89a">[41]B_U_8!$H$103</definedName>
    <definedName name="bu8total90">[41]B_U_8!$I$94</definedName>
    <definedName name="bu8total90a">[41]B_U_8!$I$103</definedName>
    <definedName name="bu8total91">[41]B_U_8!$J$94</definedName>
    <definedName name="bu8total91a">[41]B_U_8!$J$103</definedName>
    <definedName name="bu8total92">[41]B_U_8!$K$94</definedName>
    <definedName name="bu8total92a">[41]B_U_8!$K$103</definedName>
    <definedName name="bu8total93">[41]B_U_8!$L$94</definedName>
    <definedName name="bu8total93a">[41]B_U_8!$L$103</definedName>
    <definedName name="bu8total94">[41]B_U_8!$M$94</definedName>
    <definedName name="bu8total94a">[41]B_U_8!$M$103</definedName>
    <definedName name="bu8total95">[41]B_U_8!$N$94</definedName>
    <definedName name="bu8total95a">[41]B_U_8!$N$103</definedName>
    <definedName name="bu8total96">[41]B_U_8!$O$94</definedName>
    <definedName name="bu8total96a">[41]B_U_8!$O$103</definedName>
    <definedName name="bu8total97">[41]B_U_8!$P$94</definedName>
    <definedName name="bu8total97a">[41]B_U_8!$P$103</definedName>
    <definedName name="bu8total98">[41]B_U_8!$Q$94</definedName>
    <definedName name="bu8total98a">[41]B_U_8!$Q$103</definedName>
    <definedName name="bu9total84">[41]B_U_9!$C$95</definedName>
    <definedName name="bu9total84a">[41]B_U_9!$C$103</definedName>
    <definedName name="bu9total85">[41]B_U_9!$D$95</definedName>
    <definedName name="bu9total85a">[41]B_U_9!$D$103</definedName>
    <definedName name="bu9total86">[41]B_U_9!$E$95</definedName>
    <definedName name="bu9total86a">[41]B_U_9!$E$103</definedName>
    <definedName name="bu9total87">[41]B_U_9!$F$95</definedName>
    <definedName name="bu9total87a">[41]B_U_9!$F$103</definedName>
    <definedName name="bu9total88">[41]B_U_9!$G$95</definedName>
    <definedName name="bu9total88a">[41]B_U_9!$G$103</definedName>
    <definedName name="bu9total89">[41]B_U_9!$H$95</definedName>
    <definedName name="bu9total89a">[41]B_U_9!$H$103</definedName>
    <definedName name="bu9total90">[41]B_U_9!$I$95</definedName>
    <definedName name="bu9total90a">[41]B_U_9!$I$103</definedName>
    <definedName name="bu9total91">[41]B_U_9!$J$95</definedName>
    <definedName name="bu9total91a">[41]B_U_9!$J$103</definedName>
    <definedName name="bu9total92">[41]B_U_9!$K$95</definedName>
    <definedName name="bu9total92a">[41]B_U_9!$K$103</definedName>
    <definedName name="bu9total93">[41]B_U_9!$L$95</definedName>
    <definedName name="bu9total93a">[41]B_U_9!$L$103</definedName>
    <definedName name="bu9total94">[41]B_U_9!$M$95</definedName>
    <definedName name="bu9total94a">[41]B_U_9!$M$103</definedName>
    <definedName name="bu9total95">[41]B_U_9!$N$95</definedName>
    <definedName name="bu9total95a">[41]B_U_9!$N$103</definedName>
    <definedName name="bu9total96">[41]B_U_9!$O$95</definedName>
    <definedName name="bu9total96a">[41]B_U_9!$O$103</definedName>
    <definedName name="bu9total97">[41]B_U_9!$P$95</definedName>
    <definedName name="bu9total97a">[41]B_U_9!$P$103</definedName>
    <definedName name="bu9total98">[41]B_U_9!$Q$95</definedName>
    <definedName name="bu9total98a">[41]B_U_9!$Q$103</definedName>
    <definedName name="BUDGET_YTD">[49]Administrator!$J$60</definedName>
    <definedName name="BudgetPJF">'[65]Bdgt PJF to Acct.'!$A$5:$P$61</definedName>
    <definedName name="BUName">[66]SETUP!$C$9</definedName>
    <definedName name="BUTypeAreaRes">'[58]all EED O&amp;M BO data'!$AB$2:$AB$5000</definedName>
    <definedName name="bvfzxcvxczxc">'[47]2005 CapEx (By VP By Dept) Budg'!$A$3:$P$431</definedName>
    <definedName name="bvvlhlkhjl" localSheetId="2">#REF!</definedName>
    <definedName name="bvvlhlkhjl">#REF!</definedName>
    <definedName name="C_" localSheetId="2">#REF!</definedName>
    <definedName name="C_">#REF!</definedName>
    <definedName name="C_3" localSheetId="2">#REF!</definedName>
    <definedName name="C_3">#REF!</definedName>
    <definedName name="C_3_10" localSheetId="2">[67]SchC2x_1!#REF!</definedName>
    <definedName name="C_3_10">[67]SchC2x_1!#REF!</definedName>
    <definedName name="Cal">'[47]2005 CapEx (By VP By Dept) Budg'!$A$3:$P$431</definedName>
    <definedName name="CalculationC">'[47]2005 CapEx (By VP By Dept) Budg'!$A$3:$P$377</definedName>
    <definedName name="CalculationCom">'[47]2005 CapEx (By VP By Dept) Budg'!$A$3:$P$377</definedName>
    <definedName name="CalculationComEd" localSheetId="2">#REF!</definedName>
    <definedName name="CalculationComEd">#REF!</definedName>
    <definedName name="calculationD">'[47]2005 CapEx (By VP By Dept) Budg'!$A$3:$P$377</definedName>
    <definedName name="CalculationP">[68]Calculations!$A$3:$P$382</definedName>
    <definedName name="CalculationPeco">'[47]2005 CapEx (By VP By Dept) Budg'!$A$3:$P$382</definedName>
    <definedName name="Calculations">'[47]2005 CapEx (By VP By Dept) Budg'!$A$3:$P$431</definedName>
    <definedName name="CalculationsC">'[47]2005 CapEx (By VP By Dept) Budg'!$A$3:$P$377</definedName>
    <definedName name="CalculationsC1">'[47]2005 CapEx (By VP By Dept) Budg'!$A$3:$P$377</definedName>
    <definedName name="CalculationsC3" localSheetId="2">#REF!</definedName>
    <definedName name="CalculationsC3">#REF!</definedName>
    <definedName name="CalculationsC4" localSheetId="2">#REF!</definedName>
    <definedName name="CalculationsC4">#REF!</definedName>
    <definedName name="CalculationsC5" localSheetId="2">#REF!</definedName>
    <definedName name="CalculationsC5">#REF!</definedName>
    <definedName name="CalculationsP">'[47]2005 CapEx (By VP By Dept) Budg'!$A$3:$P$382</definedName>
    <definedName name="CalculationsP1">'[47]2005 CapEx (By VP By Dept) Budg'!$A$3:$P$382</definedName>
    <definedName name="CalculationsP2">'[47]2005 CapEx (By VP By Dept) Budg'!$A$3:$P$382</definedName>
    <definedName name="CalculationsP3" localSheetId="2">#REF!</definedName>
    <definedName name="CalculationsP3">#REF!</definedName>
    <definedName name="CalculationsP4" localSheetId="2">#REF!</definedName>
    <definedName name="CalculationsP4">#REF!</definedName>
    <definedName name="CalculationsP5" localSheetId="2">#REF!</definedName>
    <definedName name="CalculationsP5">#REF!</definedName>
    <definedName name="CalculationsP6" localSheetId="2">#REF!</definedName>
    <definedName name="CalculationsP6">#REF!</definedName>
    <definedName name="CalculationsPe">'[47]2005 CapEx (By VP By Dept) Budg'!$A$3:$P$382</definedName>
    <definedName name="CalculationsPeco">'[47]2005 CapEx (By VP By Dept) Budg'!$A$3:$P$382</definedName>
    <definedName name="CalculatP">'[47]2005 CapEx (By VP By Dept) Budg'!$A$3:$P$382</definedName>
    <definedName name="CAPA">'[69]ACT CAP'!$D$7:$T$32</definedName>
    <definedName name="CAPB">'[69]BUD CAP'!$D$7:$O$32</definedName>
    <definedName name="Capital" localSheetId="2">#REF!</definedName>
    <definedName name="Capital">#REF!</definedName>
    <definedName name="CapitalExpenditures" localSheetId="2">'[70]WPC - 2.5'!#REF!</definedName>
    <definedName name="CapitalExpenditures">'[70]WPC - 2.5'!#REF!</definedName>
    <definedName name="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East">'[71]CBPP Summary'!$I$5:$J$16</definedName>
    <definedName name="CBWest">'[71]CBPP Summary'!$I$19:$J$25</definedName>
    <definedName name="CBWorkbookPriority" hidden="1">-250256570</definedName>
    <definedName name="cc1end">[41]Model!$68:$68</definedName>
    <definedName name="cc1subrange">[41]Model!$48:$75</definedName>
    <definedName name="cc2origin">[41]Model!$A$76</definedName>
    <definedName name="cc2subrange">[41]Model!$124:$146</definedName>
    <definedName name="cc3subrange">[41]Model!$152:$179</definedName>
    <definedName name="ccbbcvb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cc" localSheetId="2">#REF!</definedName>
    <definedName name="cccc">#REF!</definedName>
    <definedName name="Choose_Prefs">[72]!Choose_Prefs</definedName>
    <definedName name="chrtContract">'[41]QRE Charts'!$C$274:$R$297</definedName>
    <definedName name="chrtSensitivity">'[41]QRE Charts'!$D$372:$O$375</definedName>
    <definedName name="chrtSensWages">'[41]Sens_QRE''s'!$C$118:$R$141</definedName>
    <definedName name="chrtSupplies">'[41]QRE Charts'!$C$248:$R$271</definedName>
    <definedName name="chrtTax">'[41]QRE Charts'!$C$327:$E$342</definedName>
    <definedName name="chrtTotalByCo">'[41]QRE Charts'!$C$300:$R$323</definedName>
    <definedName name="chrtTotalByType">'[41]QRE Charts'!$C$216:$R$219</definedName>
    <definedName name="chrtWages">'[41]QRE Charts'!$C$222:$R$245</definedName>
    <definedName name="CKDATES" localSheetId="2">#REF!</definedName>
    <definedName name="CKDATES">#REF!</definedName>
    <definedName name="CkDescr" localSheetId="2">[73]DR_Form!#REF!</definedName>
    <definedName name="CkDescr">[73]DR_Form!#REF!</definedName>
    <definedName name="ClaculationC" localSheetId="2">#REF!</definedName>
    <definedName name="ClaculationC">#REF!</definedName>
    <definedName name="ClaculationP" localSheetId="2">#REF!</definedName>
    <definedName name="ClaculationP">#REF!</definedName>
    <definedName name="ClaculationsC" localSheetId="2">#REF!</definedName>
    <definedName name="ClaculationsC">#REF!</definedName>
    <definedName name="Class" localSheetId="2">#REF!</definedName>
    <definedName name="Class">#REF!</definedName>
    <definedName name="CLDR" localSheetId="2">#REF!</definedName>
    <definedName name="CLDR">#REF!</definedName>
    <definedName name="CoAreaDept">'[58]all EED O&amp;M BO data'!$AA$2:$AA$5000</definedName>
    <definedName name="com">[74]Roadmap!$C$159</definedName>
    <definedName name="Com1E">[75]Roadmap!$C$186</definedName>
    <definedName name="Com2E">[75]Roadmap!$C$187</definedName>
    <definedName name="comed1">'[47]2005 CapEx (By VP By Dept) Budg'!$A$3:$P$377</definedName>
    <definedName name="comed2">'[47]2005 CapEx (By VP By Dept) Budg'!$A$3:$P$377</definedName>
    <definedName name="comedmfr2">'[47]2005 CapEx (By VP By Dept) Budg'!$A$3:$P$377</definedName>
    <definedName name="Company">[76]Common!$B$2</definedName>
    <definedName name="Company_Name">[41]Menu!$I$11</definedName>
    <definedName name="CompanyCount">'[41]QRE Charts'!$F$214</definedName>
    <definedName name="COMPAR_PRT_RNG">[41]Comparison!$B$8:$BT$170</definedName>
    <definedName name="complex" localSheetId="2">[77]lists!#REF!</definedName>
    <definedName name="complex">[77]lists!#REF!</definedName>
    <definedName name="ContactExt" localSheetId="2">#REF!</definedName>
    <definedName name="ContactExt">#REF!</definedName>
    <definedName name="ContactName" localSheetId="2">#REF!</definedName>
    <definedName name="ContactName">#REF!</definedName>
    <definedName name="CONVERT_IT" localSheetId="2">#REF!</definedName>
    <definedName name="CONVERT_IT">#REF!</definedName>
    <definedName name="CONVERT_RTN" localSheetId="2">#REF!</definedName>
    <definedName name="CONVERT_RTN">#REF!</definedName>
    <definedName name="Corp">[17]Roadmap!$C$109</definedName>
    <definedName name="corp1">[31]INDEX!$B$154</definedName>
    <definedName name="corp1E">[78]INDEX!$B$154</definedName>
    <definedName name="corp2">[79]Roadmap!$B$171</definedName>
    <definedName name="CorpE">[8]Roadmap!$C$109</definedName>
    <definedName name="COSTCARECAPCHAR" localSheetId="2">'[80]ASO Fees'!#REF!</definedName>
    <definedName name="COSTCARECAPCHAR">'[80]ASO Fees'!#REF!</definedName>
    <definedName name="COSTCAREMEDCASE" localSheetId="2">'[80]ASO Fees'!#REF!</definedName>
    <definedName name="COSTCAREMEDCASE">'[80]ASO Fees'!#REF!</definedName>
    <definedName name="COSTCARESUM" localSheetId="2">'[80]ASO Fees'!#REF!</definedName>
    <definedName name="COSTCARESUM">'[80]ASO Fees'!#REF!</definedName>
    <definedName name="COUNTER">'[41]Macro Tables'!$C$21</definedName>
    <definedName name="CPTL94" localSheetId="2">#REF!</definedName>
    <definedName name="CPTL94">#REF!</definedName>
    <definedName name="CPTL95" localSheetId="2">#REF!</definedName>
    <definedName name="CPTL95">#REF!</definedName>
    <definedName name="CR_AMT" localSheetId="2">[48]FLAP!#REF!</definedName>
    <definedName name="CR_AMT">[48]FLAP!#REF!</definedName>
    <definedName name="credit_rate">[41]Print!$I$18</definedName>
    <definedName name="CREDIT1">'[81]One Year Credit Facility (2 (3)'!$A$23:$D$34</definedName>
    <definedName name="creditsummary">[41]Model!$A$180:$E$201</definedName>
    <definedName name="CUR_QRES">[41]Sens_QRE_Factor!$I$8:$R$98</definedName>
    <definedName name="CUR_QRES0.75">'[41]QRE Charts'!$E$367</definedName>
    <definedName name="CUR_QRES0.80">'[41]QRE Charts'!$F$367</definedName>
    <definedName name="CUR_QRES0.85">'[41]QRE Charts'!$G$367</definedName>
    <definedName name="CUR_QRES0.90">'[41]QRE Charts'!$H$367</definedName>
    <definedName name="CUR_QRES0.95">'[41]QRE Charts'!$I$367</definedName>
    <definedName name="CUR_QRES1.00">'[41]QRE Charts'!$J$367</definedName>
    <definedName name="CUR_QRES1.05">'[41]QRE Charts'!$K$367</definedName>
    <definedName name="CUR_QRES1.10">'[41]QRE Charts'!$L$367</definedName>
    <definedName name="CUR_QRES1.15">'[41]QRE Charts'!$M$367</definedName>
    <definedName name="CUR_QRES1.20">'[41]QRE Charts'!$N$367</definedName>
    <definedName name="CUR_QRES1.25">'[41]QRE Charts'!$O$367</definedName>
    <definedName name="CUR_SENS_FACT" localSheetId="2">#REF!</definedName>
    <definedName name="CUR_SENS_FACT">#REF!</definedName>
    <definedName name="CURRENT" localSheetId="2">#REF!</definedName>
    <definedName name="CURRENT">#REF!</definedName>
    <definedName name="CURRENT_MESSAGE" localSheetId="2">#REF!</definedName>
    <definedName name="CURRENT_MESSAGE">#REF!</definedName>
    <definedName name="CurrentEndDate" localSheetId="2">[66]SETUP!#REF!</definedName>
    <definedName name="CurrentEndDate">[66]SETUP!#REF!</definedName>
    <definedName name="CurrPeriod">[82]Tables!$H$4</definedName>
    <definedName name="CustCred4thQtr" localSheetId="2">#REF!</definedName>
    <definedName name="CustCred4thQtr">#REF!</definedName>
    <definedName name="CustCred4thQtrE" localSheetId="2">#REF!</definedName>
    <definedName name="CustCred4thQtrE">#REF!</definedName>
    <definedName name="CustCredDec" localSheetId="2">#REF!</definedName>
    <definedName name="CustCredDec">#REF!</definedName>
    <definedName name="CustCredDecE" localSheetId="2">#REF!</definedName>
    <definedName name="CustCredDecE">#REF!</definedName>
    <definedName name="cvxvvdxzv">'[47]2005 CapEx (By VP By Dept) Budg'!$A$3:$P$431</definedName>
    <definedName name="CYDR">'[83]change07 by plan'!$D$28</definedName>
    <definedName name="d">'[84]WO Type Id PJF Acct'!$C$6:$Q$59</definedName>
    <definedName name="D_1" localSheetId="2">#REF!</definedName>
    <definedName name="D_1">#REF!</definedName>
    <definedName name="D3CY_AMOUNT" localSheetId="2">#REF!</definedName>
    <definedName name="D3CY_AMOUNT">#REF!</definedName>
    <definedName name="D3CY_COST" localSheetId="2">#REF!</definedName>
    <definedName name="D3CY_COST">#REF!</definedName>
    <definedName name="D3HY_COST" localSheetId="2">'[85]FY 2005'!#REF!</definedName>
    <definedName name="D3HY_COST">'[85]FY 2005'!#REF!</definedName>
    <definedName name="D3TY_AMOUNT" localSheetId="2">#REF!</definedName>
    <definedName name="D3TY_AMOUNT">#REF!</definedName>
    <definedName name="D3TY_COST" localSheetId="2">#REF!</definedName>
    <definedName name="D3TY_COST">#REF!</definedName>
    <definedName name="dadasdad">'[47]2005 CapEx (By VP By Dept) Budg'!$A$3:$P$431</definedName>
    <definedName name="dadasdas" localSheetId="2">#REF!</definedName>
    <definedName name="dadasdas">#REF!</definedName>
    <definedName name="dafklaf">'[47]2005 CapEx (By VP By Dept) Budg'!$A$3:$P$431</definedName>
    <definedName name="dasdadad">'[47]2005 CapEx (By VP By Dept) Budg'!$A$3:$P$431</definedName>
    <definedName name="DAS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fasfdsdaf">'[47]2005 CapEx (By VP By Dept) Budg'!$A$3:$P$431</definedName>
    <definedName name="Data" localSheetId="2">#REF!</definedName>
    <definedName name="Data">#REF!</definedName>
    <definedName name="_xlnm.Database" localSheetId="2">#REF!</definedName>
    <definedName name="_xlnm.Database">#REF!</definedName>
    <definedName name="Database2" localSheetId="2">#REF!</definedName>
    <definedName name="Database2">#REF!</definedName>
    <definedName name="DatabaseE" localSheetId="2">#REF!</definedName>
    <definedName name="DatabaseE">#REF!</definedName>
    <definedName name="DATAFEEDER">[86]!DATAFEEDER</definedName>
    <definedName name="DateNumber" localSheetId="2">[66]SETUP!#REF!</definedName>
    <definedName name="DateNumber">[66]SETUP!#REF!</definedName>
    <definedName name="DateNumberCurrentPrior" localSheetId="2">#REF!</definedName>
    <definedName name="DateNumberCurrentPrior">#REF!</definedName>
    <definedName name="DateNumberQtrPrior" localSheetId="2">#REF!</definedName>
    <definedName name="DateNumberQtrPrior">#REF!</definedName>
    <definedName name="DateNumberYearEndPrior" localSheetId="2">#REF!</definedName>
    <definedName name="DateNumberYearEndPrior">#REF!</definedName>
    <definedName name="DateText" localSheetId="2">#REF!</definedName>
    <definedName name="DateText">#REF!</definedName>
    <definedName name="DB_AMT" localSheetId="2">[48]FLAP!#REF!</definedName>
    <definedName name="DB_AMT">[48]FLAP!#REF!</definedName>
    <definedName name="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d" localSheetId="2">#REF!</definedName>
    <definedName name="ddd">#REF!</definedName>
    <definedName name="dddd" localSheetId="2">#REF!</definedName>
    <definedName name="dddd">#REF!</definedName>
    <definedName name="ddfsa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vsdfsdfsdf">'[47]2005 CapEx (By VP By Dept) Budg'!$A$3:$P$431</definedName>
    <definedName name="DEANNA" localSheetId="2">#REF!</definedName>
    <definedName name="DEANNA">#REF!</definedName>
    <definedName name="Dec" localSheetId="2">#REF!</definedName>
    <definedName name="Dec">#REF!</definedName>
    <definedName name="DELAWARE" localSheetId="2">#REF!</definedName>
    <definedName name="DELAWARE">#REF!</definedName>
    <definedName name="DeliverCk" localSheetId="2">#REF!</definedName>
    <definedName name="DeliverCk">#REF!</definedName>
    <definedName name="DeliverExt" localSheetId="2">#REF!</definedName>
    <definedName name="DeliverExt">#REF!</definedName>
    <definedName name="DENT_NU" localSheetId="2">#REF!</definedName>
    <definedName name="DENT_NU">#REF!</definedName>
    <definedName name="DENT_U" localSheetId="2">#REF!</definedName>
    <definedName name="DENT_U">#REF!</definedName>
    <definedName name="DETAIL" localSheetId="2">#REF!</definedName>
    <definedName name="DETAIL">#REF!</definedName>
    <definedName name="dfasdfsdfZ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">36787.5547596065</definedName>
    <definedName name="dfdffgdfgd" localSheetId="2">#REF!</definedName>
    <definedName name="dfdffgdfgd">#REF!</definedName>
    <definedName name="dfd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gdfgh" localSheetId="2">#REF!</definedName>
    <definedName name="dfgdfgh">#REF!</definedName>
    <definedName name="dfgsdgdsfgd">'[47]2005 CapEx (By VP By Dept) Budg'!$A$3:$P$431</definedName>
    <definedName name="dfsasdfasdfsdfasdf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fs" localSheetId="2">#REF!</definedName>
    <definedName name="dfsasdfasfs">#REF!</definedName>
    <definedName name="dfsdfsf" localSheetId="2">#REF!</definedName>
    <definedName name="dfsdfsf">#REF!</definedName>
    <definedName name="dfsfasfasfs" localSheetId="2">#REF!</definedName>
    <definedName name="dfsfasfasfs">#REF!</definedName>
    <definedName name="dfssdfsdfsdfsdf">'[47]2005 CapEx (By VP By Dept) Budg'!$A$3:$P$431</definedName>
    <definedName name="Discount10" localSheetId="2">#REF!</definedName>
    <definedName name="Discount10">#REF!</definedName>
    <definedName name="Discount11" localSheetId="2">#REF!</definedName>
    <definedName name="Discount11">#REF!</definedName>
    <definedName name="Discount12" localSheetId="2">#REF!</definedName>
    <definedName name="Discount12">#REF!</definedName>
    <definedName name="Discount13" localSheetId="2">#REF!</definedName>
    <definedName name="Discount13">#REF!</definedName>
    <definedName name="Discount14" localSheetId="2">#REF!</definedName>
    <definedName name="Discount14">#REF!</definedName>
    <definedName name="Discount15" localSheetId="2">#REF!</definedName>
    <definedName name="Discount15">#REF!</definedName>
    <definedName name="Discount2" localSheetId="2">#REF!</definedName>
    <definedName name="Discount2">#REF!</definedName>
    <definedName name="Discount3" localSheetId="2">#REF!</definedName>
    <definedName name="Discount3">#REF!</definedName>
    <definedName name="Discount4" localSheetId="2">#REF!</definedName>
    <definedName name="Discount4">#REF!</definedName>
    <definedName name="Discount5" localSheetId="2">#REF!</definedName>
    <definedName name="Discount5">#REF!</definedName>
    <definedName name="Discount6" localSheetId="2">#REF!</definedName>
    <definedName name="Discount6">#REF!</definedName>
    <definedName name="Discount7" localSheetId="2">#REF!</definedName>
    <definedName name="Discount7">#REF!</definedName>
    <definedName name="Discount8" localSheetId="2">#REF!</definedName>
    <definedName name="Discount8">#REF!</definedName>
    <definedName name="Discount9" localSheetId="2">#REF!</definedName>
    <definedName name="Discount9">#REF!</definedName>
    <definedName name="discrate" localSheetId="2">#REF!</definedName>
    <definedName name="discrate">#REF!</definedName>
    <definedName name="Docket">[76]Common!$B$3</definedName>
    <definedName name="DOIT">[41]Comparison!$CK$11</definedName>
    <definedName name="DP1875TB" localSheetId="2">#REF!</definedName>
    <definedName name="DP1875TB">#REF!</definedName>
    <definedName name="DR" localSheetId="2">#REF!</definedName>
    <definedName name="DR">#REF!</definedName>
    <definedName name="dsfasfsadfsdfsa">'[47]2005 CapEx (By VP By Dept) Budg'!$A$3:$P$431</definedName>
    <definedName name="dskdls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y">[41]Print!$A$8</definedName>
    <definedName name="dyCR">[41]Print!$G$8</definedName>
    <definedName name="dyqre90">[41]Model!$I$90</definedName>
    <definedName name="dyqre91">[41]Model!$J$94</definedName>
    <definedName name="dyqre92">[41]Model!$K$98</definedName>
    <definedName name="dyqre93">[41]Model!$L$101</definedName>
    <definedName name="dyqre94">[41]Model!$M$105</definedName>
    <definedName name="dyqre95">[41]Model!$N$109</definedName>
    <definedName name="dyqre96">[41]Model!$O$113</definedName>
    <definedName name="dyqre97">[41]Model!$P$119</definedName>
    <definedName name="dyqre98">[41]Model!$Q$123</definedName>
    <definedName name="dyQW">[41]Print!$C$8</definedName>
    <definedName name="dyS">[41]Print!$E$8</definedName>
    <definedName name="E" localSheetId="2">#REF!</definedName>
    <definedName name="E">#REF!</definedName>
    <definedName name="eaewq" localSheetId="2">#REF!</definedName>
    <definedName name="eaewq">#REF!</definedName>
    <definedName name="EASTERN" localSheetId="2">#REF!</definedName>
    <definedName name="EASTERN">#REF!</definedName>
    <definedName name="EDPlt01" localSheetId="2">#REF!</definedName>
    <definedName name="EDPlt01">#REF!</definedName>
    <definedName name="EDPlt02" localSheetId="2">#REF!</definedName>
    <definedName name="EDPlt02">#REF!</definedName>
    <definedName name="EDPlt03" localSheetId="2">#REF!</definedName>
    <definedName name="EDPlt03">#REF!</definedName>
    <definedName name="EDPlt04" localSheetId="2">#REF!</definedName>
    <definedName name="EDPlt04">#REF!</definedName>
    <definedName name="edre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D" localSheetId="2">#REF!</definedName>
    <definedName name="EED">#REF!</definedName>
    <definedName name="EL_PR_ACC" localSheetId="2">#REF!</definedName>
    <definedName name="EL_PR_ACC">#REF!</definedName>
    <definedName name="EL_PR_PMT" localSheetId="2">#REF!</definedName>
    <definedName name="EL_PR_PMT">#REF!</definedName>
    <definedName name="ELEC_ACC" localSheetId="2">#REF!</definedName>
    <definedName name="ELEC_ACC">#REF!</definedName>
    <definedName name="ELEC_CUST" localSheetId="2">#REF!</definedName>
    <definedName name="ELEC_CUST">#REF!</definedName>
    <definedName name="ELEC_PMT" localSheetId="2">#REF!</definedName>
    <definedName name="ELEC_PMT">#REF!</definedName>
    <definedName name="ELEC_REV" localSheetId="2">#REF!</definedName>
    <definedName name="ELEC_REV">#REF!</definedName>
    <definedName name="ELEC_SALES" localSheetId="2">#REF!</definedName>
    <definedName name="ELEC_SALES">#REF!</definedName>
    <definedName name="EMPALL" localSheetId="2">#REF!</definedName>
    <definedName name="EMPALL">#REF!</definedName>
    <definedName name="empid" localSheetId="2">#REF!</definedName>
    <definedName name="empid">#REF!</definedName>
    <definedName name="ENT" localSheetId="2">#REF!</definedName>
    <definedName name="ENT">#REF!</definedName>
    <definedName name="EPG" localSheetId="2">#REF!</definedName>
    <definedName name="EPG">#REF!</definedName>
    <definedName name="EPJFTable">'[87]E-PJF Translation - Active'!$A$3:$AS$243</definedName>
    <definedName name="EPJFTableE">'[87]E-PJF Translation - Active'!$A$3:$AS$243</definedName>
    <definedName name="err" localSheetId="2">#REF!</definedName>
    <definedName name="err">#REF!</definedName>
    <definedName name="erser" localSheetId="2">#REF!</definedName>
    <definedName name="erser">#REF!</definedName>
    <definedName name="EssOptions">"1100000000130100_11-          00"</definedName>
    <definedName name="Estimated_Fair_Value">"fair_value"</definedName>
    <definedName name="EstimateRetirement">'[65]Estimated Retirements'!$B$10:$H$64</definedName>
    <definedName name="expnoyear">[88]Common!$B$11</definedName>
    <definedName name="expnoyearE">[89]Common!$B$11</definedName>
    <definedName name="exptitle">[28]Common!$B$10</definedName>
    <definedName name="exptitleE">[28]Common!$B$10</definedName>
    <definedName name="expwmoney">[90]Common!$B$9</definedName>
    <definedName name="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ACTOR_.75">'[41]Macro Tables'!$C$27</definedName>
    <definedName name="FACTOR_.80">'[41]Macro Tables'!$C$28</definedName>
    <definedName name="FACTOR_.85">'[41]Macro Tables'!$C$29</definedName>
    <definedName name="FACTOR_.90">'[41]Macro Tables'!$C$30</definedName>
    <definedName name="FACTOR_.95">'[41]Macro Tables'!$C$31</definedName>
    <definedName name="FACTOR_1">'[41]Macro Tables'!$C$32</definedName>
    <definedName name="FACTOR_1.05">'[41]Macro Tables'!$C$33</definedName>
    <definedName name="FACTOR_1.1">'[41]Macro Tables'!$C$34</definedName>
    <definedName name="FACTOR_1.15">'[41]Macro Tables'!$C$35</definedName>
    <definedName name="FACTOR_1.2">'[41]Macro Tables'!$C$36</definedName>
    <definedName name="FACTOR_1.25">'[41]Macro Tables'!$C$37</definedName>
    <definedName name="Factor_Category_Lookup">'[91]Allocation Factor Categories'!$A$2:$E$58</definedName>
    <definedName name="Factor_Lookup">'[91]Allocation Factors'!$A$8:$B$112</definedName>
    <definedName name="FACTOR_NAME">'[41]Macro Tables'!$C$22</definedName>
    <definedName name="FACTOR_TABLE">'[41]Macro Tables'!$B$27:$C$37</definedName>
    <definedName name="FACTOR_VALUE">'[41]Macro Tables'!$C$23</definedName>
    <definedName name="fafasfasf" localSheetId="2">#REF!</definedName>
    <definedName name="fafasfasf">#REF!</definedName>
    <definedName name="fair_value">[92]Assumptions!$B$14</definedName>
    <definedName name="fasdfsadf">'[47]2005 CapEx (By VP By Dept) Budg'!$A$3:$P$431</definedName>
    <definedName name="fasfsafasf" localSheetId="2">#REF!</definedName>
    <definedName name="fasfsafasf">#REF!</definedName>
    <definedName name="fasfsdf" localSheetId="2">#REF!</definedName>
    <definedName name="fasfsdf">#REF!</definedName>
    <definedName name="fasfsfsdfsf">'[47]2005 CapEx (By VP By Dept) Budg'!$A$3:$P$431</definedName>
    <definedName name="fdfsdfsdfsdfsdfsd">'[47]2005 CapEx (By VP By Dept) Budg'!$A$3:$P$431</definedName>
    <definedName name="FDSDF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fafs" localSheetId="2">#REF!</definedName>
    <definedName name="fdsfafs">#REF!</definedName>
    <definedName name="FEBRUARY" localSheetId="2">[93]Oct!#REF!</definedName>
    <definedName name="FEBRUARY">[93]Oct!#REF!</definedName>
    <definedName name="FERC.ICC" localSheetId="2">#REF!</definedName>
    <definedName name="FERC.ICC">#REF!</definedName>
    <definedName name="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f">'[47]2005 CapEx (By VP By Dept) Budg'!$A$3:$P$431</definedName>
    <definedName name="ffmbs" localSheetId="2">#REF!</definedName>
    <definedName name="ffmbs">#REF!</definedName>
    <definedName name="fghjghjfg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sdfgdfgdfhdhdf">'[47]2005 CapEx (By VP By Dept) Budg'!$A$3:$P$431</definedName>
    <definedName name="Finance3">'[58]all EED O&amp;M BO data'!$AF$2:$AF$5000</definedName>
    <definedName name="FinanceOther">'[58]all EED O&amp;M BO data'!$AC$2:$AC$5000</definedName>
    <definedName name="FinDate" localSheetId="2">#REF!</definedName>
    <definedName name="FinDate">#REF!</definedName>
    <definedName name="findate2">[44]Sheet2!$Q$2:$Q$17</definedName>
    <definedName name="findate3">[44]Sheet2!$Q$2:$Q$17</definedName>
    <definedName name="FIT">[94]Common!$C$16</definedName>
    <definedName name="fjriesmd" localSheetId="2">#REF!</definedName>
    <definedName name="fjriesmd">#REF!</definedName>
    <definedName name="flap">[48]FLAP!$B$5</definedName>
    <definedName name="fmbs" localSheetId="2">#REF!</definedName>
    <definedName name="fmbs">#REF!</definedName>
    <definedName name="fnklsdfjklsgf">'[47]2005 CapEx (By VP By Dept) Budg'!$A$3:$P$431</definedName>
    <definedName name="Forecast">[60]Update!$B$5</definedName>
    <definedName name="fsafsfsaf" localSheetId="2">#REF!</definedName>
    <definedName name="fsafsfsaf">#REF!</definedName>
    <definedName name="fsd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" localSheetId="2">#REF!</definedName>
    <definedName name="fsdf">#REF!</definedName>
    <definedName name="fsdfaf" localSheetId="2">#REF!</definedName>
    <definedName name="fsdfaf">#REF!</definedName>
    <definedName name="fsdfas" localSheetId="2">#REF!</definedName>
    <definedName name="fsdfas">#REF!</definedName>
    <definedName name="fsdfsd" localSheetId="2">#REF!</definedName>
    <definedName name="fsdfsd">#REF!</definedName>
    <definedName name="fsdfsdfas" localSheetId="2">#REF!</definedName>
    <definedName name="fsdfsdfas">#REF!</definedName>
    <definedName name="fsdfsdfsfs" localSheetId="2">#REF!</definedName>
    <definedName name="fsdfsdfsfs">#REF!</definedName>
    <definedName name="fsdf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f" localSheetId="2">#REF!</definedName>
    <definedName name="fsdfsfsf">#REF!</definedName>
    <definedName name="fsdfwer" localSheetId="2">#REF!</definedName>
    <definedName name="fsdfwer">#REF!</definedName>
    <definedName name="fsfsafkskfsf" localSheetId="2">#REF!</definedName>
    <definedName name="fsfsafkskfsf">#REF!</definedName>
    <definedName name="fsfsafs" localSheetId="2">#REF!</definedName>
    <definedName name="fsfsafs">#REF!</definedName>
    <definedName name="fsfsdfsafs">'[47]2005 CapEx (By VP By Dept) Budg'!$A$3:$P$431</definedName>
    <definedName name="fsfsfs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ull_credit">[41]Print!$I$20</definedName>
    <definedName name="Function">'[95]RMC By Func'!$A$2:$C$654</definedName>
    <definedName name="fwrwerwerwer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Y4D" localSheetId="2">#REF!</definedName>
    <definedName name="FY4D">#REF!</definedName>
    <definedName name="G">[76]Allocators!$W$7</definedName>
    <definedName name="GAM83M" localSheetId="2">#REF!</definedName>
    <definedName name="GAM83M">#REF!</definedName>
    <definedName name="gatt">[96]TPACT!$B$5:$B$141</definedName>
    <definedName name="gattmale">[96]TPACT!$B$146:$B$282</definedName>
    <definedName name="gdfgdgdg" localSheetId="2">#REF!</definedName>
    <definedName name="gdfgdgdg">#REF!</definedName>
    <definedName name="gdfgsdfgsdfgsadf">'[47]2005 CapEx (By VP By Dept) Budg'!$A$3:$P$431</definedName>
    <definedName name="gdistrres" localSheetId="2">#REF!</definedName>
    <definedName name="gdistrres">#REF!</definedName>
    <definedName name="gdistrupis" localSheetId="2">#REF!</definedName>
    <definedName name="gdistrupis">#REF!</definedName>
    <definedName name="GEN_INST" localSheetId="2">#REF!</definedName>
    <definedName name="GEN_INST">#REF!</definedName>
    <definedName name="GENERAL_HELP" localSheetId="2">#REF!</definedName>
    <definedName name="GENERAL_HELP">#REF!</definedName>
    <definedName name="GenInput" localSheetId="2">#REF!</definedName>
    <definedName name="GenInput">#REF!</definedName>
    <definedName name="GenPay" localSheetId="2">#REF!</definedName>
    <definedName name="GenPay">#REF!</definedName>
    <definedName name="gfdfxdf">'[47]2005 CapEx (By VP By Dept) Budg'!$A$3:$P$431</definedName>
    <definedName name="gfdsgsdgfsd">'[47]2005 CapEx (By VP By Dept) Budg'!$A$3:$P$431</definedName>
    <definedName name="gfhfhfdhg" localSheetId="2">#REF!</definedName>
    <definedName name="gfhfhfdhg">#REF!</definedName>
    <definedName name="gg" localSheetId="2">#REF!</definedName>
    <definedName name="gg">#REF!</definedName>
    <definedName name="ggg" localSheetId="2">#REF!</definedName>
    <definedName name="ggg">#REF!</definedName>
    <definedName name="ghjg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prodres" localSheetId="2">#REF!</definedName>
    <definedName name="gprodres">#REF!</definedName>
    <definedName name="gprodupis" localSheetId="2">#REF!</definedName>
    <definedName name="gprodupis">#REF!</definedName>
    <definedName name="GR_PRT_RANGE">[41]Gross_Rec!$A$8:$R$52</definedName>
    <definedName name="GRAPH_SELECT" localSheetId="2">#REF!</definedName>
    <definedName name="GRAPH_SELECT">#REF!</definedName>
    <definedName name="GRAPH_TABLE" localSheetId="2">#REF!</definedName>
    <definedName name="GRAPH_TABLE">#REF!</definedName>
    <definedName name="grec8490">[41]Model!$I$50</definedName>
    <definedName name="grec8491">[41]Model!$J$50</definedName>
    <definedName name="grec8492">[41]Model!$K$50</definedName>
    <definedName name="grec8493">[41]Model!$L$50</definedName>
    <definedName name="grec8494">[41]Model!$M$50</definedName>
    <definedName name="grec8495">[41]Model!$N$50</definedName>
    <definedName name="grec8496">[41]Model!$O$50</definedName>
    <definedName name="grec8497">[41]Model!$P$50</definedName>
    <definedName name="grec8498">[41]Model!$Q$50</definedName>
    <definedName name="grec8590">[41]Model!$I$51</definedName>
    <definedName name="grec8591">[41]Model!$J$51</definedName>
    <definedName name="grec8592">[41]Model!$K$51</definedName>
    <definedName name="grec8593">[41]Model!$L$51</definedName>
    <definedName name="grec8594">[41]Model!$M$51</definedName>
    <definedName name="grec8595">[41]Model!$N$51</definedName>
    <definedName name="grec8596">[41]Model!$O$51</definedName>
    <definedName name="grec8597">[41]Model!$P$51</definedName>
    <definedName name="grec8598">[41]Model!$Q$51</definedName>
    <definedName name="grec8690">[41]Model!$I$52</definedName>
    <definedName name="grec8691">[41]Model!$J$52</definedName>
    <definedName name="grec8692">[41]Model!$K$52</definedName>
    <definedName name="grec8693">[41]Model!$L$52</definedName>
    <definedName name="grec8694">[41]Model!$M$52</definedName>
    <definedName name="grec8695">[41]Model!$N$52</definedName>
    <definedName name="grec8696">[41]Model!$O$52</definedName>
    <definedName name="grec8697">[41]Model!$P$52</definedName>
    <definedName name="grec8698">[41]Model!$Q$52</definedName>
    <definedName name="grec8790">[41]Model!$I$53</definedName>
    <definedName name="grec8791">[41]Model!$J$53</definedName>
    <definedName name="grec8792">[41]Model!$K$53</definedName>
    <definedName name="grec8793">[41]Model!$L$53</definedName>
    <definedName name="grec8794">[41]Model!$M$53</definedName>
    <definedName name="grec8795">[41]Model!$N$53</definedName>
    <definedName name="grec8796">[41]Model!$O$53</definedName>
    <definedName name="grec8797">[41]Model!$P$53</definedName>
    <definedName name="grec8798">[41]Model!$Q$53</definedName>
    <definedName name="grec8890">[41]Model!$I$54</definedName>
    <definedName name="grec8891">[41]Model!$J$54</definedName>
    <definedName name="grec8892">[41]Model!$K$54</definedName>
    <definedName name="grec8893">[41]Model!$L$54</definedName>
    <definedName name="grec8894">[41]Model!$M$54</definedName>
    <definedName name="grec8895">[41]Model!$N$54</definedName>
    <definedName name="grec8896">[41]Model!$O$54</definedName>
    <definedName name="grec8897">[41]Model!$P$54</definedName>
    <definedName name="grec8898">[41]Model!$Q$54</definedName>
    <definedName name="gross_rec_caution">[41]Gross_Rec!$51:$52</definedName>
    <definedName name="GRS">[41]Gross_Rec!$B$2:$M$49</definedName>
    <definedName name="grtm1">[41]Print!$I$32</definedName>
    <definedName name="grtm2">[41]Print!$G$32</definedName>
    <definedName name="grtm3">[41]Print!$E$32</definedName>
    <definedName name="grtm4">[41]Print!$C$32</definedName>
    <definedName name="gtransres" localSheetId="2">#REF!</definedName>
    <definedName name="gtransres">#REF!</definedName>
    <definedName name="gtransupis" localSheetId="2">#REF!</definedName>
    <definedName name="gtransupis">#REF!</definedName>
    <definedName name="GVKey">""</definedName>
    <definedName name="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ELP_LOCATOR" localSheetId="2">#REF!</definedName>
    <definedName name="HELP_LOCATOR">#REF!</definedName>
    <definedName name="h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ifgfcgfcg" localSheetId="2">#REF!</definedName>
    <definedName name="hhifgfcgfcg">#REF!</definedName>
    <definedName name="hjfjgh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i">[97]Plant!$A$1:$N$62</definedName>
    <definedName name="IDN" localSheetId="2">#REF!</definedName>
    <definedName name="IDN">#REF!</definedName>
    <definedName name="IL_AG_SRs">'[95]IL-A&amp;G SR Pivot'!$J$5:$K$415</definedName>
    <definedName name="ImplementDate" localSheetId="2">#REF!</definedName>
    <definedName name="ImplementDate">#REF!</definedName>
    <definedName name="Indirect">[95]IndirectAllocFactors!$C$5:$D$79</definedName>
    <definedName name="INPUT">#N/A</definedName>
    <definedName name="INPUT1" localSheetId="2">#REF!</definedName>
    <definedName name="INPUT1">#REF!</definedName>
    <definedName name="INPUT2" localSheetId="2">#REF!</definedName>
    <definedName name="INPUT2">#REF!</definedName>
    <definedName name="INPUT3" localSheetId="2">#REF!</definedName>
    <definedName name="INPUT3">#REF!</definedName>
    <definedName name="INSERTRANGE" localSheetId="2">#REF!</definedName>
    <definedName name="INSERTRANGE">#REF!</definedName>
    <definedName name="INST_MULT_CV" localSheetId="2">#REF!</definedName>
    <definedName name="INST_MULT_CV">#REF!</definedName>
    <definedName name="INST_PMT_SCHED" localSheetId="2">#REF!</definedName>
    <definedName name="INST_PMT_SCHED">#REF!</definedName>
    <definedName name="Instrat3">[44]Sheet2!$P$1:$P$4</definedName>
    <definedName name="INSTRUCT" localSheetId="2">#REF!</definedName>
    <definedName name="INSTRUCT">#REF!</definedName>
    <definedName name="int.rate" localSheetId="2">#REF!</definedName>
    <definedName name="int.rate">#REF!</definedName>
    <definedName name="interest" localSheetId="2">#REF!</definedName>
    <definedName name="interest">#REF!</definedName>
    <definedName name="interestrate" localSheetId="2">#REF!</definedName>
    <definedName name="interestrate">#REF!</definedName>
    <definedName name="invdtrat">[44]Sheet2!$P$1:$P$4</definedName>
    <definedName name="InvNbr" localSheetId="2">#REF!</definedName>
    <definedName name="InvNbr">#REF!</definedName>
    <definedName name="InvStrat">[98]Sheet2!$P$1:$P$4</definedName>
    <definedName name="InvStratif" localSheetId="2">#REF!</definedName>
    <definedName name="InvStratif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"XLL"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39420.5644328704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" localSheetId="2">#REF!</definedName>
    <definedName name="IT">#REF!</definedName>
    <definedName name="IT_VP_name" localSheetId="2">#REF!</definedName>
    <definedName name="IT_VP_name">#REF!</definedName>
    <definedName name="ITBU" localSheetId="2">#REF!</definedName>
    <definedName name="ITBU">#REF!</definedName>
    <definedName name="item_data" localSheetId="2">[48]FLAP!#REF!</definedName>
    <definedName name="item_data">[48]FLAP!#REF!</definedName>
    <definedName name="ITVP1">[99]Sheet2!$O$1:$O$6</definedName>
    <definedName name="ITVP2">[44]Sheet2!$O$1:$O$6</definedName>
    <definedName name="itvp5">[44]Sheet2!$O$1:$O$6</definedName>
    <definedName name="JANUARY" localSheetId="2">'[93]Sep - not used'!#REF!</definedName>
    <definedName name="JANUARY">'[93]Sep - not used'!#REF!</definedName>
    <definedName name="je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hyfesg">'[47]2005 CapEx (By VP By Dept) Budg'!$A$3:$P$431</definedName>
    <definedName name="John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ul" localSheetId="2">#REF!</definedName>
    <definedName name="Jul">#REF!</definedName>
    <definedName name="Jun" localSheetId="2">#REF!</definedName>
    <definedName name="Jun">#REF!</definedName>
    <definedName name="JV_DETAIL" localSheetId="2">#REF!</definedName>
    <definedName name="JV_DETAIL">#REF!</definedName>
    <definedName name="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et_it">[44]Sheet2!$AE$1:$AE$24</definedName>
    <definedName name="Key_Stakeholder_Interface" localSheetId="2">#REF!</definedName>
    <definedName name="Key_Stakeholder_Interface">#REF!</definedName>
    <definedName name="KeyE1" localSheetId="2" hidden="1">#REF!</definedName>
    <definedName name="KeyE1" hidden="1">#REF!</definedName>
    <definedName name="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abor01">[76]Allocators!$W$22</definedName>
    <definedName name="Labor02">[76]Allocators!$W$20</definedName>
    <definedName name="Labor03">[76]Allocators!$W$18</definedName>
    <definedName name="Labor04">[76]Allocators!$W$7</definedName>
    <definedName name="lastrow">'[41]QRE''s'!$95:$95</definedName>
    <definedName name="Line_No." localSheetId="2">#REF!</definedName>
    <definedName name="Line_No.">#REF!</definedName>
    <definedName name="loilpuioop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NGBUDESCR" localSheetId="2">#REF!</definedName>
    <definedName name="LONGBUDESCR">#REF!</definedName>
    <definedName name="LOOP_1" localSheetId="2">#REF!</definedName>
    <definedName name="LOOP_1">#REF!</definedName>
    <definedName name="LOOP_2" localSheetId="2">#REF!</definedName>
    <definedName name="LOOP_2">#REF!</definedName>
    <definedName name="LOOP_3" localSheetId="2">#REF!</definedName>
    <definedName name="LOOP_3">#REF!</definedName>
    <definedName name="loss" localSheetId="2">#REF!</definedName>
    <definedName name="loss">#REF!</definedName>
    <definedName name="LRP_Data" localSheetId="2">#REF!</definedName>
    <definedName name="LRP_Data">#REF!</definedName>
    <definedName name="lsd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td.bal" localSheetId="2">#REF!</definedName>
    <definedName name="ltd.bal">#REF!</definedName>
    <definedName name="ltd.cost" localSheetId="2">#REF!</definedName>
    <definedName name="ltd.cost">#REF!</definedName>
    <definedName name="Macro3" localSheetId="2">#REF!</definedName>
    <definedName name="Macro3">#REF!</definedName>
    <definedName name="Macro4" localSheetId="2">#REF!</definedName>
    <definedName name="Macro4">#REF!</definedName>
    <definedName name="Macro5" localSheetId="2">#REF!</definedName>
    <definedName name="Macro5">#REF!</definedName>
    <definedName name="MACROS" localSheetId="2">#REF!</definedName>
    <definedName name="MACROS">#REF!</definedName>
    <definedName name="Mar" localSheetId="2">#REF!</definedName>
    <definedName name="Mar">#REF!</definedName>
    <definedName name="May" localSheetId="2">#REF!</definedName>
    <definedName name="May">#REF!</definedName>
    <definedName name="MEDICARE" localSheetId="2">#REF!</definedName>
    <definedName name="MEDICARE">#REF!</definedName>
    <definedName name="Meet_Cost_Commitments" localSheetId="2">#REF!</definedName>
    <definedName name="Meet_Cost_Commitments">#REF!</definedName>
    <definedName name="Meet_Production_Commitments" localSheetId="2">#REF!</definedName>
    <definedName name="Meet_Production_Commitments">#REF!</definedName>
    <definedName name="mgmfeparg">'[47]2005 CapEx (By VP By Dept) Budg'!$A$3:$P$431</definedName>
    <definedName name="mmmtns" localSheetId="2">#REF!</definedName>
    <definedName name="mmmtns">#REF!</definedName>
    <definedName name="mmtns" localSheetId="2">#REF!</definedName>
    <definedName name="mmtns">#REF!</definedName>
    <definedName name="MO_GAS_ACC" localSheetId="2">#REF!</definedName>
    <definedName name="MO_GAS_ACC">#REF!</definedName>
    <definedName name="MO_GAS_PMT" localSheetId="2">#REF!</definedName>
    <definedName name="MO_GAS_PMT">#REF!</definedName>
    <definedName name="modelgrheader">[41]Model!$A$3</definedName>
    <definedName name="modelqreheader">[41]Model!$A$78</definedName>
    <definedName name="MonAct">'[58]all EED O&amp;M BO data'!$E$2:$E$5000</definedName>
    <definedName name="MonBudVar">'[58]all EED O&amp;M BO data'!$H$2:$H$5000</definedName>
    <definedName name="money">[100]Common!$B$13</definedName>
    <definedName name="MonQtrVar">'[58]all EED O&amp;M BO data'!$I$2:$I$5000</definedName>
    <definedName name="Month">[60]Update!$B$2</definedName>
    <definedName name="MonthlyCFBUD" localSheetId="2">#REF!</definedName>
    <definedName name="MonthlyCFBUD">#REF!</definedName>
    <definedName name="MonthlyCFLE" localSheetId="2">#REF!</definedName>
    <definedName name="MonthlyCFLE">#REF!</definedName>
    <definedName name="mtns" localSheetId="2">#REF!</definedName>
    <definedName name="mtns">#REF!</definedName>
    <definedName name="mttns" localSheetId="2">#REF!</definedName>
    <definedName name="mttns">#REF!</definedName>
    <definedName name="MULTCVDATA" localSheetId="2">#REF!</definedName>
    <definedName name="MULTCVDATA">#REF!</definedName>
    <definedName name="n" localSheetId="2">'[20]WPC-11.1a'!#REF!</definedName>
    <definedName name="n">'[20]WPC-11.1a'!#REF!</definedName>
    <definedName name="NDCA" localSheetId="2">#REF!</definedName>
    <definedName name="NDCA">#REF!</definedName>
    <definedName name="ne" localSheetId="2">'[13]WPC-11.1a'!#REF!</definedName>
    <definedName name="ne">'[13]WPC-11.1a'!#REF!</definedName>
    <definedName name="new_98_IS" localSheetId="2">#REF!,#REF!,#REF!</definedName>
    <definedName name="new_98_IS">#REF!,#REF!,#REF!</definedName>
    <definedName name="New_99_IS">'[101]2nd qtr 2000'!$A$1:$I$58,'[101]2nd qtr 2000'!$K$1:$T$58,'[101]2nd qtr 2000'!$V$1:$AI$58</definedName>
    <definedName name="New_BS" localSheetId="2">#REF!,#REF!,#REF!</definedName>
    <definedName name="New_BS">#REF!,#REF!,#REF!</definedName>
    <definedName name="NEXT_STEP">[41]Comparison!$CK$14</definedName>
    <definedName name="NOILL" localSheetId="2">#REF!</definedName>
    <definedName name="NOILL">#REF!</definedName>
    <definedName name="NON_MED_NU" localSheetId="2">#REF!</definedName>
    <definedName name="NON_MED_NU">#REF!</definedName>
    <definedName name="NON_MED_U" localSheetId="2">#REF!</definedName>
    <definedName name="NON_MED_U">#REF!</definedName>
    <definedName name="NON_UTIL" localSheetId="2">#REF!</definedName>
    <definedName name="NON_UTIL">#REF!</definedName>
    <definedName name="NORTHEAST" localSheetId="2">#REF!</definedName>
    <definedName name="NORTHEAST">#REF!</definedName>
    <definedName name="NORTHWEST" localSheetId="2">#REF!</definedName>
    <definedName name="NORTHWEST">#REF!</definedName>
    <definedName name="Nov" localSheetId="2">#REF!</definedName>
    <definedName name="Nov">#REF!</definedName>
    <definedName name="Nuclear" localSheetId="2">#REF!</definedName>
    <definedName name="Nuclear">#REF!</definedName>
    <definedName name="NvsASD">"V2001-08-31"</definedName>
    <definedName name="NvsAutoDrillOk">"VN"</definedName>
    <definedName name="NvsElapsedTime">0.0000724537021596916</definedName>
    <definedName name="NvsEndTime">36817.4223792824</definedName>
    <definedName name="NvsInstSpec">"%,LACTUALS,SBAL,R,FACCOUNT,V275900,FBUSINESS_UNIT,V10200"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[102]Sheet1!$E$266</definedName>
    <definedName name="NvsReqBU">"V10200"</definedName>
    <definedName name="NvsReqBUOnly">"VN"</definedName>
    <definedName name="NvsTransLed">"VN"</definedName>
    <definedName name="NvsTreeASD">"V2001-08-31"</definedName>
    <definedName name="NvsValTbl.ACCOUNT">"GL_ACCOUNT_TBL"</definedName>
    <definedName name="NvsValTbl.BUSINESS_UNIT">"BUS_UNIT_TBL_GL"</definedName>
    <definedName name="NvsValTbl.CURRENCY_CD">"CURRENCY_CD_TBL"</definedName>
    <definedName name="OBRADR" localSheetId="2">#REF!</definedName>
    <definedName name="OBRADR">#REF!</definedName>
    <definedName name="Oct" localSheetId="2">#REF!</definedName>
    <definedName name="Oct">#REF!</definedName>
    <definedName name="OMA">'[69]ACT O M'!$D$7:$T$32</definedName>
    <definedName name="OMB">'[69]BUD O M'!$D$7:$O$32</definedName>
    <definedName name="OMD1E">[75]Roadmap!$C$194</definedName>
    <definedName name="OMD2E">[75]Roadmap!$C$195</definedName>
    <definedName name="OMExpenses" localSheetId="2">#REF!</definedName>
    <definedName name="OMExpenses">#REF!</definedName>
    <definedName name="one" localSheetId="2">#REF!,#REF!,#REF!</definedName>
    <definedName name="one">#REF!,#REF!,#REF!</definedName>
    <definedName name="ONM" localSheetId="2">#REF!</definedName>
    <definedName name="ONM">#REF!</definedName>
    <definedName name="ootherdebt" localSheetId="2">#REF!</definedName>
    <definedName name="ootherdebt">#REF!</definedName>
    <definedName name="Operational_Excellence_" localSheetId="2">#REF!</definedName>
    <definedName name="Operational_Excellence_">#REF!</definedName>
    <definedName name="Operational_Execution_And_Safety" localSheetId="2">#REF!</definedName>
    <definedName name="Operational_Execution_And_Safety">#REF!</definedName>
    <definedName name="OPR" localSheetId="2">'[57]PECO Bal Sht'!#REF!</definedName>
    <definedName name="OPR">'[57]PECO Bal Sht'!#REF!</definedName>
    <definedName name="OtherDebt" localSheetId="2">#REF!</definedName>
    <definedName name="OtherDebt">#REF!</definedName>
    <definedName name="OtherFinal" localSheetId="2">#REF!</definedName>
    <definedName name="OtherFinal">#REF!</definedName>
    <definedName name="OtherFinalE" localSheetId="2">#REF!</definedName>
    <definedName name="OtherFinalE">#REF!</definedName>
    <definedName name="page_one" localSheetId="2">#REF!</definedName>
    <definedName name="page_one">#REF!</definedName>
    <definedName name="page_two" localSheetId="2">#REF!</definedName>
    <definedName name="page_two">#REF!</definedName>
    <definedName name="PAGE1" localSheetId="2">#REF!</definedName>
    <definedName name="PAGE1">#REF!</definedName>
    <definedName name="PAGE2" localSheetId="2">#REF!</definedName>
    <definedName name="PAGE2">#REF!</definedName>
    <definedName name="PAGE2A" localSheetId="2">#REF!</definedName>
    <definedName name="PAGE2A">#REF!</definedName>
    <definedName name="PAGE3" localSheetId="2">#REF!</definedName>
    <definedName name="PAGE3">#REF!</definedName>
    <definedName name="PAGE4" localSheetId="2">#REF!</definedName>
    <definedName name="PAGE4">#REF!</definedName>
    <definedName name="PAGEA" localSheetId="2">#REF!</definedName>
    <definedName name="PAGEA">#REF!</definedName>
    <definedName name="PAGEC" localSheetId="2">#REF!</definedName>
    <definedName name="PAGEC">#REF!</definedName>
    <definedName name="PAGEE" localSheetId="2">#REF!</definedName>
    <definedName name="PAGEE">#REF!</definedName>
    <definedName name="PD_CLAIMS_NSG1" localSheetId="2">#REF!</definedName>
    <definedName name="PD_CLAIMS_NSG1">#REF!</definedName>
    <definedName name="PD_CLAIMS_NSG2" localSheetId="2">#REF!</definedName>
    <definedName name="PD_CLAIMS_NSG2">#REF!</definedName>
    <definedName name="PD_CLAIMS_PGL1" localSheetId="2">#REF!</definedName>
    <definedName name="PD_CLAIMS_PGL1">#REF!</definedName>
    <definedName name="PD_CLAIMS_PGL2" localSheetId="2">#REF!</definedName>
    <definedName name="PD_CLAIMS_PGL2">#REF!</definedName>
    <definedName name="PD_CLAIMS_SUM" localSheetId="2">#REF!</definedName>
    <definedName name="PD_CLAIMS_SUM">#REF!</definedName>
    <definedName name="pe">[41]Print!$A$2</definedName>
    <definedName name="PECO_LABS_FUELS_ALL" localSheetId="2">#REF!</definedName>
    <definedName name="PECO_LABS_FUELS_ALL">#REF!</definedName>
    <definedName name="peco1">'[47]2005 CapEx (By VP By Dept) Budg'!$A$3:$P$382</definedName>
    <definedName name="peco2">'[47]2005 CapEx (By VP By Dept) Budg'!$A$3:$P$382</definedName>
    <definedName name="pecobod45">'[47]2005 CapEx (By VP By Dept) Budg'!$A$3:$P$383</definedName>
    <definedName name="pecomfr3">'[47]2005 CapEx (By VP By Dept) Budg'!$A$3:$P$382</definedName>
    <definedName name="PER" localSheetId="2">#REF!</definedName>
    <definedName name="PER">#REF!</definedName>
    <definedName name="Perf_Ratings">'[103]Perf Ratings'!$8:$18</definedName>
    <definedName name="PGCOUNT" localSheetId="2">'[57]PECO Bal Sht'!#REF!</definedName>
    <definedName name="PGCOUNT">'[57]PECO Bal Sht'!#REF!</definedName>
    <definedName name="pgm_pri1">[44]Sheet2!$AF$1:$AF$3</definedName>
    <definedName name="Phase">'[41]Macro Tables'!$F$21</definedName>
    <definedName name="PHASE_HELP" localSheetId="2">#REF!</definedName>
    <definedName name="PHASE_HELP">#REF!</definedName>
    <definedName name="PJFTable">'[104]WO Type Id PJF Acct'!$B$7:$O$59</definedName>
    <definedName name="PJFTable2">'[105]WO Type Id PJF Acct'!$C$6:$Q$59</definedName>
    <definedName name="PLACE_HOLD" localSheetId="2">#REF!</definedName>
    <definedName name="PLACE_HOLD">#REF!</definedName>
    <definedName name="plt1t">[97]Plant!$A$1:$N$54</definedName>
    <definedName name="plt2t">[97]Plant!$A$1:$N$62</definedName>
    <definedName name="PMTSCHEDULE" localSheetId="2">#REF!</definedName>
    <definedName name="PMTSCHEDULE">#REF!</definedName>
    <definedName name="PostDate" localSheetId="2">#REF!</definedName>
    <definedName name="PostDate">#REF!</definedName>
    <definedName name="PowerTeam" localSheetId="2">#REF!</definedName>
    <definedName name="PowerTeam">#REF!</definedName>
    <definedName name="ppstk" localSheetId="2">[106]PS!#REF!</definedName>
    <definedName name="ppstk">[106]PS!#REF!</definedName>
    <definedName name="prefstk.cost" localSheetId="2">#REF!</definedName>
    <definedName name="prefstk.cost">#REF!</definedName>
    <definedName name="PREPAID_TAX" localSheetId="2">#REF!</definedName>
    <definedName name="PREPAID_TAX">#REF!</definedName>
    <definedName name="Pri" localSheetId="2">#REF!</definedName>
    <definedName name="Pri">#REF!</definedName>
    <definedName name="Print_98_IS" localSheetId="2">#REF!,#REF!,#REF!</definedName>
    <definedName name="Print_98_IS">#REF!,#REF!,#REF!</definedName>
    <definedName name="Print_99_IS">'[101]2nd qtr 2000'!$D$1:$I$58,'[101]2nd qtr 2000'!$N$1:$T$58,'[101]2nd qtr 2000'!$AA$1:$AH$57</definedName>
    <definedName name="_xlnm.Print_Area">#REF!</definedName>
    <definedName name="Print_Area_MI" localSheetId="2">#REF!</definedName>
    <definedName name="Print_Area_MI">#REF!</definedName>
    <definedName name="Print_Area1" localSheetId="2">#REF!</definedName>
    <definedName name="Print_Area1">#REF!</definedName>
    <definedName name="Print_BS" localSheetId="2">#REF!,#REF!,#REF!</definedName>
    <definedName name="Print_BS">#REF!,#REF!,#REF!</definedName>
    <definedName name="PRINT_SET_UP" localSheetId="2">#REF!</definedName>
    <definedName name="PRINT_SET_UP">#REF!</definedName>
    <definedName name="Print_TFI_use">'[107]TFI use'!$A$1:$P$40,'[107]TFI use'!$A$42:$P$65,'[107]TFI use'!$A$67:$R$84</definedName>
    <definedName name="_xlnm.Print_Titles">#REF!,#REF!</definedName>
    <definedName name="PrintA" localSheetId="2">#REF!</definedName>
    <definedName name="PrintA">#REF!</definedName>
    <definedName name="PrintArea" localSheetId="2">#REF!</definedName>
    <definedName name="PrintArea">#REF!</definedName>
    <definedName name="PRINTLOGO" localSheetId="2">#REF!</definedName>
    <definedName name="PRINTLOGO">#REF!</definedName>
    <definedName name="PRINTPRINTIT" localSheetId="2">#REF!</definedName>
    <definedName name="PRINTPRINTIT">#REF!</definedName>
    <definedName name="Prior" localSheetId="2">#REF!</definedName>
    <definedName name="Prior">#REF!</definedName>
    <definedName name="PriorQTREnd" localSheetId="2">[66]SETUP!#REF!</definedName>
    <definedName name="PriorQTREnd">[66]SETUP!#REF!</definedName>
    <definedName name="PRNFILE" localSheetId="2">#REF!</definedName>
    <definedName name="PRNFILE">#REF!</definedName>
    <definedName name="prod04" localSheetId="2">'[28]WPC-11.1a'!#REF!</definedName>
    <definedName name="prod04">'[28]WPC-11.1a'!#REF!</definedName>
    <definedName name="Profitability_" localSheetId="2">#REF!</definedName>
    <definedName name="Profitability_">#REF!</definedName>
    <definedName name="proforma2" localSheetId="2">#REF!</definedName>
    <definedName name="proforma2">#REF!</definedName>
    <definedName name="Projects">'[95]Projects 2006'!$A:$C</definedName>
    <definedName name="Property" localSheetId="2">#REF!</definedName>
    <definedName name="Property">#REF!</definedName>
    <definedName name="PropertyE" localSheetId="2">#REF!</definedName>
    <definedName name="PropertyE">#REF!</definedName>
    <definedName name="PRT_COMPARE" localSheetId="2">#REF!</definedName>
    <definedName name="PRT_COMPARE">#REF!</definedName>
    <definedName name="PRT_GR" localSheetId="2">#REF!</definedName>
    <definedName name="PRT_GR">#REF!</definedName>
    <definedName name="PRT_GRAPH_RTN" localSheetId="2">#REF!</definedName>
    <definedName name="PRT_GRAPH_RTN">#REF!</definedName>
    <definedName name="PRT_GRAPHS" localSheetId="2">#REF!</definedName>
    <definedName name="PRT_GRAPHS">#REF!</definedName>
    <definedName name="PRT_GRAPHS?" localSheetId="2">#REF!</definedName>
    <definedName name="PRT_GRAPHS?">#REF!</definedName>
    <definedName name="PRT_GRPH_1" localSheetId="2">#REF!</definedName>
    <definedName name="PRT_GRPH_1">#REF!</definedName>
    <definedName name="PRT_GRPH_10" localSheetId="2">#REF!</definedName>
    <definedName name="PRT_GRPH_10">#REF!</definedName>
    <definedName name="PRT_GRPH_11" localSheetId="2">#REF!</definedName>
    <definedName name="PRT_GRPH_11">#REF!</definedName>
    <definedName name="PRT_GRPH_12" localSheetId="2">#REF!</definedName>
    <definedName name="PRT_GRPH_12">#REF!</definedName>
    <definedName name="PRT_GRPH_2" localSheetId="2">#REF!</definedName>
    <definedName name="PRT_GRPH_2">#REF!</definedName>
    <definedName name="PRT_GRPH_3" localSheetId="2">#REF!</definedName>
    <definedName name="PRT_GRPH_3">#REF!</definedName>
    <definedName name="PRT_GRPH_4" localSheetId="2">#REF!</definedName>
    <definedName name="PRT_GRPH_4">#REF!</definedName>
    <definedName name="PRT_GRPH_5" localSheetId="2">#REF!</definedName>
    <definedName name="PRT_GRPH_5">#REF!</definedName>
    <definedName name="PRT_GRPH_6" localSheetId="2">#REF!</definedName>
    <definedName name="PRT_GRPH_6">#REF!</definedName>
    <definedName name="PRT_GRPH_7" localSheetId="2">#REF!</definedName>
    <definedName name="PRT_GRPH_7">#REF!</definedName>
    <definedName name="PRT_GRPH_8" localSheetId="2">#REF!</definedName>
    <definedName name="PRT_GRPH_8">#REF!</definedName>
    <definedName name="PRT_GRPH_9" localSheetId="2">#REF!</definedName>
    <definedName name="PRT_GRPH_9">#REF!</definedName>
    <definedName name="PRT_MODEL" localSheetId="2">#REF!</definedName>
    <definedName name="PRT_MODEL">#REF!</definedName>
    <definedName name="PRT_QRES" localSheetId="2">#REF!</definedName>
    <definedName name="PRT_QRES">#REF!</definedName>
    <definedName name="PRT_REPORT_RTN" localSheetId="2">#REF!</definedName>
    <definedName name="PRT_REPORT_RTN">#REF!</definedName>
    <definedName name="PRT_REPORTS" localSheetId="2">#REF!</definedName>
    <definedName name="PRT_REPORTS">#REF!</definedName>
    <definedName name="PRT_REPORTS?" localSheetId="2">#REF!</definedName>
    <definedName name="PRT_REPORTS?">#REF!</definedName>
    <definedName name="PRT_RESET" localSheetId="2">#REF!</definedName>
    <definedName name="PRT_RESET">#REF!</definedName>
    <definedName name="pstk.bal" localSheetId="2">#REF!</definedName>
    <definedName name="pstk.bal">#REF!</definedName>
    <definedName name="pstk.cost" localSheetId="2">[108]PS!#REF!</definedName>
    <definedName name="pstk.cost">[108]PS!#REF!</definedName>
    <definedName name="PY_ytd">[49]Administrator!$I$60</definedName>
    <definedName name="pymonth">[66]SETUP!$C$26</definedName>
    <definedName name="QES">'[41]Gross_Rec:QRE''s'!$B$53:$N$112</definedName>
    <definedName name="qq" localSheetId="2">#REF!</definedName>
    <definedName name="qq">#REF!</definedName>
    <definedName name="qqqq" localSheetId="2">#REF!</definedName>
    <definedName name="qqqq">#REF!</definedName>
    <definedName name="qre">'[109]IDR 15'!$A$1:$H$214</definedName>
    <definedName name="QRE_HELP" localSheetId="2">#REF!</definedName>
    <definedName name="QRE_HELP">#REF!</definedName>
    <definedName name="QRE_MARGINS" localSheetId="2">#REF!</definedName>
    <definedName name="QRE_MARGINS">#REF!</definedName>
    <definedName name="QRE_SUMMARY">'[41]QRE''s'!$A$7:$R$102</definedName>
    <definedName name="qsqe" localSheetId="2">#REF!</definedName>
    <definedName name="qsqe">#REF!</definedName>
    <definedName name="QuarterEndDate" localSheetId="2">[66]SETUP!#REF!</definedName>
    <definedName name="QuarterEndDate">[66]SETUP!#REF!</definedName>
    <definedName name="Range1">'[81]One Year Credit Facility'!$A$23:$D$34</definedName>
    <definedName name="Range10" localSheetId="2">#REF!</definedName>
    <definedName name="Range10">#REF!</definedName>
    <definedName name="Range11" localSheetId="2">#REF!</definedName>
    <definedName name="Range11">#REF!</definedName>
    <definedName name="Range12" localSheetId="2">#REF!</definedName>
    <definedName name="Range12">#REF!</definedName>
    <definedName name="Range13" localSheetId="2">#REF!</definedName>
    <definedName name="Range13">#REF!</definedName>
    <definedName name="Range14" localSheetId="2">#REF!</definedName>
    <definedName name="Range14">#REF!</definedName>
    <definedName name="Range15" localSheetId="2">#REF!</definedName>
    <definedName name="Range15">#REF!</definedName>
    <definedName name="Range16" localSheetId="2">#REF!</definedName>
    <definedName name="Range16">#REF!</definedName>
    <definedName name="Range17" localSheetId="2">#REF!</definedName>
    <definedName name="Range17">#REF!</definedName>
    <definedName name="Range18" localSheetId="2">#REF!</definedName>
    <definedName name="Range18">#REF!</definedName>
    <definedName name="Range19" localSheetId="2">#REF!</definedName>
    <definedName name="Range19">#REF!</definedName>
    <definedName name="Range2" localSheetId="2">#REF!</definedName>
    <definedName name="Range2">#REF!</definedName>
    <definedName name="Range20" localSheetId="2">#REF!</definedName>
    <definedName name="Range20">#REF!</definedName>
    <definedName name="Range21" localSheetId="2">#REF!</definedName>
    <definedName name="Range21">#REF!</definedName>
    <definedName name="Range22" localSheetId="2">#REF!</definedName>
    <definedName name="Range22">#REF!</definedName>
    <definedName name="Range23" localSheetId="2">#REF!</definedName>
    <definedName name="Range23">#REF!</definedName>
    <definedName name="Range24" localSheetId="2">#REF!</definedName>
    <definedName name="Range24">#REF!</definedName>
    <definedName name="Range25" localSheetId="2">#REF!</definedName>
    <definedName name="Range25">#REF!</definedName>
    <definedName name="Range26" localSheetId="2">#REF!</definedName>
    <definedName name="Range26">#REF!</definedName>
    <definedName name="Range27" localSheetId="2">#REF!</definedName>
    <definedName name="Range27">#REF!</definedName>
    <definedName name="Range28" localSheetId="2">#REF!</definedName>
    <definedName name="Range28">#REF!</definedName>
    <definedName name="Range29" localSheetId="2">#REF!</definedName>
    <definedName name="Range29">#REF!</definedName>
    <definedName name="Range3">'[81]Three Year Credit Facility'!$A$22:$D$57</definedName>
    <definedName name="Range30" localSheetId="2">#REF!</definedName>
    <definedName name="Range30">#REF!</definedName>
    <definedName name="Range31" localSheetId="2">#REF!</definedName>
    <definedName name="Range31">#REF!</definedName>
    <definedName name="Range32" localSheetId="2">#REF!</definedName>
    <definedName name="Range32">#REF!</definedName>
    <definedName name="Range33" localSheetId="2">#REF!</definedName>
    <definedName name="Range33">#REF!</definedName>
    <definedName name="Range34" localSheetId="2">#REF!</definedName>
    <definedName name="Range34">#REF!</definedName>
    <definedName name="Range35" localSheetId="2">#REF!</definedName>
    <definedName name="Range35">#REF!</definedName>
    <definedName name="Range36" localSheetId="2">#REF!</definedName>
    <definedName name="Range36">#REF!</definedName>
    <definedName name="Range37" localSheetId="2">#REF!</definedName>
    <definedName name="Range37">#REF!</definedName>
    <definedName name="Range38" localSheetId="2">#REF!</definedName>
    <definedName name="Range38">#REF!</definedName>
    <definedName name="Range39" localSheetId="2">#REF!</definedName>
    <definedName name="Range39">#REF!</definedName>
    <definedName name="Range4" localSheetId="2">#REF!</definedName>
    <definedName name="Range4">#REF!</definedName>
    <definedName name="Range40" localSheetId="2">#REF!</definedName>
    <definedName name="Range40">#REF!</definedName>
    <definedName name="Range41" localSheetId="2">#REF!</definedName>
    <definedName name="Range41">#REF!</definedName>
    <definedName name="Range5" localSheetId="2">#REF!</definedName>
    <definedName name="Range5">#REF!</definedName>
    <definedName name="Range6" localSheetId="2">#REF!</definedName>
    <definedName name="Range6">#REF!</definedName>
    <definedName name="Range7" localSheetId="2">#REF!</definedName>
    <definedName name="Range7">#REF!</definedName>
    <definedName name="Range8" localSheetId="2">#REF!</definedName>
    <definedName name="Range8">#REF!</definedName>
    <definedName name="Range9" localSheetId="2">#REF!</definedName>
    <definedName name="Range9">#REF!</definedName>
    <definedName name="Rate_Class" localSheetId="2">#REF!</definedName>
    <definedName name="Rate_Class">#REF!</definedName>
    <definedName name="rate_classE" localSheetId="2">#REF!</definedName>
    <definedName name="rate_classE">#REF!</definedName>
    <definedName name="rate90">[41]Model!$I$175</definedName>
    <definedName name="rate91">[41]Model!$J$175</definedName>
    <definedName name="rate92">[41]Model!$K$175</definedName>
    <definedName name="rate93">[41]Model!$L$175</definedName>
    <definedName name="rate94">[41]Model!$M$175</definedName>
    <definedName name="rate95">[41]Model!$N$175</definedName>
    <definedName name="rate96">[41]Model!$O$175</definedName>
    <definedName name="rate97">[41]Model!$P$175</definedName>
    <definedName name="rate98">[41]Model!$Q$175</definedName>
    <definedName name="rb2E">[27]Roadmap!$C$111</definedName>
    <definedName name="RBD1E">[75]Roadmap!$C$192</definedName>
    <definedName name="rbd2e">[75]Roadmap!$C$193</definedName>
    <definedName name="rbnoyear">[90]Common!$B$7</definedName>
    <definedName name="rbtitle">[19]Common!$B$6</definedName>
    <definedName name="rbtitlee">[12]Common!$B$6</definedName>
    <definedName name="RBU" localSheetId="2">'[57]PECO Bal Sht'!#REF!</definedName>
    <definedName name="RBU">'[57]PECO Bal Sht'!#REF!</definedName>
    <definedName name="rbwmoney">[90]Common!$B$5</definedName>
    <definedName name="reawreqw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B1P1" localSheetId="2">#REF!</definedName>
    <definedName name="REB1P1">#REF!</definedName>
    <definedName name="_xlnm.Recorder" localSheetId="2">#REF!</definedName>
    <definedName name="_xlnm.Recorder">#REF!</definedName>
    <definedName name="reduced_credit">[41]Print!$I$22</definedName>
    <definedName name="reduced_credit_caption">[41]Print!$G$22</definedName>
    <definedName name="Refresh_Report">[72]!Refresh_Report</definedName>
    <definedName name="REPORT_SELECT" localSheetId="2">#REF!</definedName>
    <definedName name="REPORT_SELECT">#REF!</definedName>
    <definedName name="REPORT_TABLE" localSheetId="2">#REF!</definedName>
    <definedName name="REPORT_TABLE">#REF!</definedName>
    <definedName name="ReportingDate">[64]SETUP!$C$11</definedName>
    <definedName name="ReqDate" localSheetId="2">#REF!</definedName>
    <definedName name="ReqDate">#REF!</definedName>
    <definedName name="RESET_SENS_FACT" localSheetId="2">#REF!</definedName>
    <definedName name="RESET_SENS_FACT">#REF!</definedName>
    <definedName name="ResourceType">'[95]Resource Types'!$A$2:$B$118</definedName>
    <definedName name="RETURN" localSheetId="2">#REF!</definedName>
    <definedName name="RETURN">#REF!</definedName>
    <definedName name="RID" localSheetId="2">#REF!</definedName>
    <definedName name="RID">#REF!</definedName>
    <definedName name="RMC">'[95]RMC-Descrip'!$A$2:$B$875</definedName>
    <definedName name="rmc2e" localSheetId="2">'[11]RMC-Descrip'!#REF!</definedName>
    <definedName name="rmc2e">'[11]RMC-Descrip'!#REF!</definedName>
    <definedName name="ROA" localSheetId="2">#REF!</definedName>
    <definedName name="ROA">#REF!</definedName>
    <definedName name="RoleMapColumn" localSheetId="2">#REF!</definedName>
    <definedName name="RoleMapColumn">#REF!</definedName>
    <definedName name="RoleMapRow" localSheetId="2">#REF!</definedName>
    <definedName name="RoleMapRow">#REF!</definedName>
    <definedName name="RoleMapTable" localSheetId="2">#REF!</definedName>
    <definedName name="RoleMapTable">#REF!</definedName>
    <definedName name="RtdEarnings" localSheetId="2">#REF!</definedName>
    <definedName name="RtdEarnings">#REF!</definedName>
    <definedName name="rtdearningse" localSheetId="2">#REF!</definedName>
    <definedName name="rtdearningse">#REF!</definedName>
    <definedName name="RWOEstimates">'[110]Estimate Grouping RWOs'!$A$5:$H$81</definedName>
    <definedName name="rwrw" localSheetId="2">#REF!</definedName>
    <definedName name="rwrw">#REF!</definedName>
    <definedName name="s" localSheetId="2">#REF!</definedName>
    <definedName name="s">#REF!</definedName>
    <definedName name="saaaagd">'[47]2005 CapEx (By VP By Dept) Budg'!$A$3:$P$431</definedName>
    <definedName name="saaanghvi21">'[47]2005 CapEx (By VP By Dept) Budg'!$A$3:$P$431</definedName>
    <definedName name="safasdfsad">'[47]2005 CapEx (By VP By Dept) Budg'!$A$3:$P$431</definedName>
    <definedName name="Safety_Workforce_Eff_" localSheetId="2">#REF!</definedName>
    <definedName name="Safety_Workforce_Eff_">#REF!</definedName>
    <definedName name="saff">'[47]2005 CapEx (By VP By Dept) Budg'!$A$3:$P$431</definedName>
    <definedName name="safsafs" localSheetId="2">#REF!</definedName>
    <definedName name="safsafs">#REF!</definedName>
    <definedName name="safsfsad" localSheetId="2">#REF!</definedName>
    <definedName name="safsfsad">#REF!</definedName>
    <definedName name="safsgfsdf">'[47]2005 CapEx (By VP By Dept) Budg'!$A$3:$P$431</definedName>
    <definedName name="salkgasgs">'[47]2005 CapEx (By VP By Dept) Budg'!$A$3:$P$431</definedName>
    <definedName name="Sample" localSheetId="2">#REF!</definedName>
    <definedName name="Sample">#REF!</definedName>
    <definedName name="Sample_2_VLookup" localSheetId="2">#REF!</definedName>
    <definedName name="Sample_2_VLookup">#REF!</definedName>
    <definedName name="Sample_VLookup" localSheetId="2">#REF!</definedName>
    <definedName name="Sample_VLookup">#REF!</definedName>
    <definedName name="Sample2" localSheetId="2">#REF!</definedName>
    <definedName name="Sample2">#REF!</definedName>
    <definedName name="sanahgsg">'[47]2005 CapEx (By VP By Dept) Budg'!$A$3:$P$431</definedName>
    <definedName name="sangg">'[47]2005 CapEx (By VP By Dept) Budg'!$A$3:$P$431</definedName>
    <definedName name="sangh" localSheetId="2">#REF!</definedName>
    <definedName name="sangh">#REF!</definedName>
    <definedName name="sanghiii">'[47]2005 CapEx (By VP By Dept) Budg'!$A$3:$P$431</definedName>
    <definedName name="sanghvi">'[47]2005 CapEx (By VP By Dept) Budg'!$A$3:$P$431</definedName>
    <definedName name="sanghvi215" localSheetId="2">#REF!</definedName>
    <definedName name="sanghvi215">#REF!</definedName>
    <definedName name="sanghvi231">'[47]2005 CapEx (By VP By Dept) Budg'!$A$3:$P$431</definedName>
    <definedName name="sanghvi232" localSheetId="2">#REF!</definedName>
    <definedName name="sanghvi232">#REF!</definedName>
    <definedName name="sanghvi2323" localSheetId="2">#REF!</definedName>
    <definedName name="sanghvi2323">#REF!</definedName>
    <definedName name="SAPBEXrevision" hidden="1">18</definedName>
    <definedName name="SAPBEXsysID" hidden="1">"BWP"</definedName>
    <definedName name="SAPBEXwbID" hidden="1">"3PHPFV8FO7PRQRDHFGKHVVOKV"</definedName>
    <definedName name="sasas">'[47]2005 CapEx (By VP By Dept) Budg'!$A$3:$P$431</definedName>
    <definedName name="saSA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g" localSheetId="2">#REF!</definedName>
    <definedName name="sasg">#REF!</definedName>
    <definedName name="SBU_SHEET_HELP" localSheetId="2">#REF!</definedName>
    <definedName name="SBU_SHEET_HELP">#REF!</definedName>
    <definedName name="sch.A" localSheetId="2">#REF!</definedName>
    <definedName name="sch.A">#REF!</definedName>
    <definedName name="sch.b._FERC_ICC" localSheetId="2">#REF!</definedName>
    <definedName name="sch.b._FERC_ICC">#REF!</definedName>
    <definedName name="Schedule_CC1">[41]Model!$1:$75</definedName>
    <definedName name="Schedule_CC2">[41]Model!$76:$151</definedName>
    <definedName name="Schedule_CC3">[41]Model!$152:$207</definedName>
    <definedName name="SCHUYLKILL" localSheetId="2">#REF!</definedName>
    <definedName name="SCHUYLKILL">#REF!</definedName>
    <definedName name="sdajsadf">'[47]2005 CapEx (By VP By Dept) Budg'!$A$3:$P$431</definedName>
    <definedName name="sdasda" localSheetId="2">#REF!</definedName>
    <definedName name="sdasda">#REF!</definedName>
    <definedName name="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dfafsdf">'[47]2005 CapEx (By VP By Dept) Budg'!$A$3:$P$431</definedName>
    <definedName name="sdfafsd" localSheetId="2">#REF!</definedName>
    <definedName name="sdfafsd">#REF!</definedName>
    <definedName name="sdfasdfasdfasdf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fasfasfsdf" localSheetId="2">#REF!</definedName>
    <definedName name="sdfasfasfasfsdf">#REF!</definedName>
    <definedName name="sdfasfsf" localSheetId="2">#REF!</definedName>
    <definedName name="sdfasfsf">#REF!</definedName>
    <definedName name="sdfdfafaf">'[47]2005 CapEx (By VP By Dept) Budg'!$A$3:$P$431</definedName>
    <definedName name="sdfdfsf" localSheetId="2">#REF!</definedName>
    <definedName name="sdfdfsf">#REF!</definedName>
    <definedName name="s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fsfaf" localSheetId="2">#REF!</definedName>
    <definedName name="sdffsfaf">#REF!</definedName>
    <definedName name="sdfsadfsf" localSheetId="2">#REF!</definedName>
    <definedName name="sdfsadfsf">#REF!</definedName>
    <definedName name="sdfsdfafasf">'[47]2005 CapEx (By VP By Dept) Budg'!$A$3:$P$431</definedName>
    <definedName name="sdfsdfdfdf" localSheetId="2">#REF!</definedName>
    <definedName name="sdfsdfdfdf">#REF!</definedName>
    <definedName name="sdfsdffsdfasfsdfsfasfsdfs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 localSheetId="2">#REF!</definedName>
    <definedName name="sdfsdfs">#REF!</definedName>
    <definedName name="sdfsdfsdasdfsd" localSheetId="2">#REF!</definedName>
    <definedName name="sdfsdfsdasdfsd">#REF!</definedName>
    <definedName name="sdfsdfsdf">'[47]2005 CapEx (By VP By Dept) Budg'!$A$3:$P$431</definedName>
    <definedName name="sdfsdfsdfsdfsdf" localSheetId="2">#REF!</definedName>
    <definedName name="sdfsdfsdfsdfsdf">#REF!</definedName>
    <definedName name="sdfsdfsf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f" localSheetId="2">#REF!</definedName>
    <definedName name="sdfsf">#REF!</definedName>
    <definedName name="sdgf" localSheetId="2" hidden="1">#REF!</definedName>
    <definedName name="sdgf" hidden="1">#REF!</definedName>
    <definedName name="sdgrsdfsfsdsd">'[47]2005 CapEx (By VP By Dept) Budg'!$A$3:$P$431</definedName>
    <definedName name="sdsdsa" localSheetId="2">#REF!</definedName>
    <definedName name="sdsdsa">#REF!</definedName>
    <definedName name="sdsdsddsf">'[47]2005 CapEx (By VP By Dept) Budg'!$A$3:$P$431</definedName>
    <definedName name="sefasdfasdfsdf">'[47]2005 CapEx (By VP By Dept) Budg'!$A$3:$P$431</definedName>
    <definedName name="SendCk" localSheetId="2">#REF!</definedName>
    <definedName name="SendCk">#REF!</definedName>
    <definedName name="SendMC" localSheetId="2">#REF!</definedName>
    <definedName name="SendMC">#REF!</definedName>
    <definedName name="SENS_DATA_RTN" localSheetId="2">#REF!</definedName>
    <definedName name="SENS_DATA_RTN">#REF!</definedName>
    <definedName name="SENS_MESSAGE" localSheetId="2">#REF!</definedName>
    <definedName name="SENS_MESSAGE">#REF!</definedName>
    <definedName name="SENS_NET_CREDIT">[41]Sens_Model!$E$193</definedName>
    <definedName name="Sep" localSheetId="2">#REF!</definedName>
    <definedName name="Sep">#REF!</definedName>
    <definedName name="SERP" localSheetId="2">#REF!</definedName>
    <definedName name="SERP">#REF!</definedName>
    <definedName name="sf" localSheetId="2">#REF!</definedName>
    <definedName name="sf">#REF!</definedName>
    <definedName name="SFDD" localSheetId="2">'[57]PECO Bal Sht'!#REF!</definedName>
    <definedName name="SFDD">'[57]PECO Bal Sht'!#REF!</definedName>
    <definedName name="sff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d" localSheetId="2">#REF!</definedName>
    <definedName name="sfsd">#REF!</definedName>
    <definedName name="sfsdfasf" localSheetId="2">#REF!</definedName>
    <definedName name="sfsdfasf">#REF!</definedName>
    <definedName name="sfsdfsafsf" localSheetId="2">#REF!</definedName>
    <definedName name="sfsdfsafsf">#REF!</definedName>
    <definedName name="sfsdfsdf" localSheetId="2">#REF!</definedName>
    <definedName name="sfsdfsdf">#REF!</definedName>
    <definedName name="sfsdfsfsfsd" localSheetId="2">#REF!</definedName>
    <definedName name="sfsdfsfsfsd">#REF!</definedName>
    <definedName name="sfsf">'[47]2005 CapEx (By VP By Dept) Budg'!$A$3:$P$431</definedName>
    <definedName name="sfsfasfsdfsdf">'[47]2005 CapEx (By VP By Dept) Budg'!$A$3:$P$431</definedName>
    <definedName name="SFSF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s">'[47]2005 CapEx (By VP By Dept) Budg'!$A$3:$P$431</definedName>
    <definedName name="sfsfsf" localSheetId="2">#REF!</definedName>
    <definedName name="sfsfsf">#REF!</definedName>
    <definedName name="sfsssr" localSheetId="2">#REF!</definedName>
    <definedName name="sfsssr">#REF!</definedName>
    <definedName name="SFVD" localSheetId="2">'[57]PECO Bal Sht'!#REF!</definedName>
    <definedName name="SFVD">'[57]PECO Bal Sht'!#REF!</definedName>
    <definedName name="sgggggkjjkkj" localSheetId="2">#REF!</definedName>
    <definedName name="sgggggkjjkkj">#REF!</definedName>
    <definedName name="shedulecc1">[41]Model!$1:$68</definedName>
    <definedName name="Sheet1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IT">[94]Common!$C$15</definedName>
    <definedName name="SLA_Unit_Cost" localSheetId="2">#REF!</definedName>
    <definedName name="SLA_Unit_Cost">#REF!</definedName>
    <definedName name="slld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MRPEast">'[71]SMRP Results'!$H$28:$I$34</definedName>
    <definedName name="SMRPWest">'[71]SMRP Results'!$H$37:$I$43</definedName>
    <definedName name="snfsdfs">'[47]2005 CapEx (By VP By Dept) Budg'!$A$3:$P$431</definedName>
    <definedName name="snghviw">'[47]2005 CapEx (By VP By Dept) Budg'!$A$3:$P$431</definedName>
    <definedName name="solver_adj" localSheetId="2" hidden="1">#REF!,#REF!,#REF!,#REF!,#REF!,#REF!,#REF!</definedName>
    <definedName name="solver_adj" hidden="1">#REF!,#REF!,#REF!,#REF!,#REF!,#REF!,#REF!</definedName>
    <definedName name="solver_lin" hidden="1">0</definedName>
    <definedName name="solver_num" hidden="1">0</definedName>
    <definedName name="solver_tmp" localSheetId="2" hidden="1">#REF!,#REF!,#REF!,#REF!,#REF!,#REF!,#REF!</definedName>
    <definedName name="solver_tmp" hidden="1">#REF!,#REF!,#REF!,#REF!,#REF!,#REF!,#REF!</definedName>
    <definedName name="solver_typ" hidden="1">1</definedName>
    <definedName name="solver_val" hidden="1">0</definedName>
    <definedName name="SortE" localSheetId="2" hidden="1">#REF!</definedName>
    <definedName name="SortE" hidden="1">#REF!</definedName>
    <definedName name="SOUTH" localSheetId="2">#REF!</definedName>
    <definedName name="SOUTH">#REF!</definedName>
    <definedName name="SPSet">"current"</definedName>
    <definedName name="SPWS_WBID">"5212E8AE-A962-4131-8FBC-A40040E9ED32"</definedName>
    <definedName name="SR" localSheetId="2">#REF!</definedName>
    <definedName name="SR">#REF!</definedName>
    <definedName name="SR_To_Allocation_Lookup">[91]Sheet1!$B$2:$D$2122</definedName>
    <definedName name="ss" localSheetId="2">#REF!</definedName>
    <definedName name="ss">#REF!</definedName>
    <definedName name="start84">'[41]QRE''s'!$D$8</definedName>
    <definedName name="start85">'[41]QRE''s'!$E$8</definedName>
    <definedName name="start86">'[41]QRE''s'!$F$8</definedName>
    <definedName name="start87">'[41]QRE''s'!$G$8</definedName>
    <definedName name="start88">'[41]QRE''s'!$H$8</definedName>
    <definedName name="start89">'[41]QRE''s'!$I$8</definedName>
    <definedName name="start90">'[41]QRE''s'!$J$8</definedName>
    <definedName name="start91">'[41]QRE''s'!$K$8</definedName>
    <definedName name="start92">'[41]QRE''s'!$L$8</definedName>
    <definedName name="start93">'[41]QRE''s'!$M$8</definedName>
    <definedName name="start94">'[41]QRE''s'!$N$8</definedName>
    <definedName name="start95">'[41]QRE''s'!$O$8</definedName>
    <definedName name="start96">'[41]QRE''s'!$P$8</definedName>
    <definedName name="start97">'[41]QRE''s'!$Q$8</definedName>
    <definedName name="start98">'[41]QRE''s'!$R$8</definedName>
    <definedName name="StartDate" localSheetId="2">#REF!</definedName>
    <definedName name="StartDate">#REF!</definedName>
    <definedName name="startdate2">[44]Sheet2!$Q$1:$Q$17</definedName>
    <definedName name="startdte">[44]Sheet2!$Q$1:$Q$17</definedName>
    <definedName name="startdte4">[44]Sheet2!$Q$1:$Q$17</definedName>
    <definedName name="std.bal" localSheetId="2">#REF!</definedName>
    <definedName name="std.bal">#REF!</definedName>
    <definedName name="std.cwip.bal" localSheetId="2">#REF!</definedName>
    <definedName name="std.cwip.bal">#REF!</definedName>
    <definedName name="STM_ACC" localSheetId="2">#REF!</definedName>
    <definedName name="STM_ACC">#REF!</definedName>
    <definedName name="STM_PMT" localSheetId="2">#REF!</definedName>
    <definedName name="STM_PMT">#REF!</definedName>
    <definedName name="SUMMARY" localSheetId="2">#REF!</definedName>
    <definedName name="SUMMARY">#REF!</definedName>
    <definedName name="summary_caution">[41]Model!$202:$207</definedName>
    <definedName name="Sx" localSheetId="2">#REF!</definedName>
    <definedName name="Sx">#REF!</definedName>
    <definedName name="T" localSheetId="2">[1]JobDefinition!#REF!</definedName>
    <definedName name="T">[1]JobDefinition!#REF!</definedName>
    <definedName name="TABLE">'[111]Alloc Table'!$A$1:$K$39</definedName>
    <definedName name="TAX_EXP" localSheetId="2">#REF!</definedName>
    <definedName name="TAX_EXP">#REF!</definedName>
    <definedName name="tblActivity_Key" localSheetId="2">#REF!</definedName>
    <definedName name="tblActivity_Key">#REF!</definedName>
    <definedName name="tblActivity_Key_OLD" localSheetId="2">#REF!</definedName>
    <definedName name="tblActivity_Key_OLD">#REF!</definedName>
    <definedName name="tblCharts">'[41]Macro Tables'!$I$5:$I$16</definedName>
    <definedName name="tblHelp">'[41]Macro Tables'!$N$5:$N$16</definedName>
    <definedName name="tblReports">'[41]Macro Tables'!$B$5:$B$16</definedName>
    <definedName name="tblWorksheets">'[41]Macro Tables'!$E$5:$E$16</definedName>
    <definedName name="td01e">'[12]WPC-11.1a'!$J$115</definedName>
    <definedName name="td02e">'[12]WPC-11.1a'!$J$86</definedName>
    <definedName name="td03e">'[12]WPC-11.1a'!$J$57</definedName>
    <definedName name="td04e">'[28]WPC-11.1a'!$J$26</definedName>
    <definedName name="tdg01e">'[12]WPC-11.1a'!$H$123</definedName>
    <definedName name="tdg02e">'[12]WPC-11.1a'!$H$94</definedName>
    <definedName name="tdg03e">'[12]WPC-11.1a'!$H$65</definedName>
    <definedName name="tdg04e">'[12]WPC-11.1a'!$H$36</definedName>
    <definedName name="TempInvDec" localSheetId="2">#REF!</definedName>
    <definedName name="TempInvDec">#REF!</definedName>
    <definedName name="tempinvdece" localSheetId="2">#REF!</definedName>
    <definedName name="tempinvdece">#REF!</definedName>
    <definedName name="TempInvSept" localSheetId="2">#REF!</definedName>
    <definedName name="TempInvSept">#REF!</definedName>
    <definedName name="temptinsepte" localSheetId="2">#REF!</definedName>
    <definedName name="temptinsepte">#REF!</definedName>
    <definedName name="TepmInv4thQtr" localSheetId="2">#REF!</definedName>
    <definedName name="TepmInv4thQtr">#REF!</definedName>
    <definedName name="tepminv4thqtre" localSheetId="2">#REF!</definedName>
    <definedName name="tepminv4thqtre">#REF!</definedName>
    <definedName name="TEST" localSheetId="2">#REF!</definedName>
    <definedName name="TEST">#REF!</definedName>
    <definedName name="three" localSheetId="2">#REF!,#REF!,#REF!</definedName>
    <definedName name="three">#REF!,#REF!,#REF!</definedName>
    <definedName name="titlewomoney" localSheetId="2">[28]Common!#REF!</definedName>
    <definedName name="titlewomoney">[28]Common!#REF!</definedName>
    <definedName name="titlewomoneye" localSheetId="2">[28]Common!#REF!</definedName>
    <definedName name="titlewomoneye">[28]Common!#REF!</definedName>
    <definedName name="TOT_CO_ACC" localSheetId="2">#REF!</definedName>
    <definedName name="TOT_CO_ACC">#REF!</definedName>
    <definedName name="TOT_CO_PMTS" localSheetId="2">#REF!</definedName>
    <definedName name="TOT_CO_PMTS">#REF!</definedName>
    <definedName name="TOT_CO_PR_AC" localSheetId="2">#REF!</definedName>
    <definedName name="TOT_CO_PR_AC">#REF!</definedName>
    <definedName name="TOT_CO_PR_PMT" localSheetId="2">#REF!</definedName>
    <definedName name="TOT_CO_PR_PMT">#REF!</definedName>
    <definedName name="Total" localSheetId="2">[48]FLAP!#REF!</definedName>
    <definedName name="Total">[48]FLAP!#REF!</definedName>
    <definedName name="TOTAL_AMT" localSheetId="2">[48]FLAP!#REF!</definedName>
    <definedName name="TOTAL_AMT">[48]FLAP!#REF!</definedName>
    <definedName name="total84">'[41]QRE''s'!$D$96</definedName>
    <definedName name="total85">'[41]QRE''s'!$E$96</definedName>
    <definedName name="total86">'[41]QRE''s'!$F$96</definedName>
    <definedName name="total87">'[41]QRE''s'!$G$96</definedName>
    <definedName name="total88">'[41]QRE''s'!$H$96</definedName>
    <definedName name="total89">'[41]QRE''s'!$I$96</definedName>
    <definedName name="total90">'[41]QRE''s'!$J$96</definedName>
    <definedName name="total91">'[41]QRE''s'!$K$96</definedName>
    <definedName name="total92">'[41]QRE''s'!$L$96</definedName>
    <definedName name="total93">'[41]QRE''s'!$M$96</definedName>
    <definedName name="total94">'[41]QRE''s'!$N$96</definedName>
    <definedName name="total95">'[41]QRE''s'!$O$96</definedName>
    <definedName name="total96">'[41]QRE''s'!$P$96</definedName>
    <definedName name="total97">'[41]QRE''s'!$Q$96</definedName>
    <definedName name="total98">'[41]QRE''s'!$R$96</definedName>
    <definedName name="TOTALS" localSheetId="2">#REF!</definedName>
    <definedName name="TOTALS">#REF!</definedName>
    <definedName name="totalse" localSheetId="2">#REF!</definedName>
    <definedName name="totalse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rans04" localSheetId="2">#REF!</definedName>
    <definedName name="trans04">#REF!</definedName>
    <definedName name="Tree" localSheetId="2">#REF!</definedName>
    <definedName name="Tree">#REF!</definedName>
    <definedName name="two" localSheetId="2">#REF!,#REF!,#REF!</definedName>
    <definedName name="two">#REF!,#REF!,#REF!</definedName>
    <definedName name="TY">[112]Input!$B$5</definedName>
    <definedName name="TypeCost">'[58]all EED O&amp;M BO data'!$V$2:$V$5000</definedName>
    <definedName name="tyt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U" localSheetId="2">#REF!</definedName>
    <definedName name="U">#REF!</definedName>
    <definedName name="UNANT" localSheetId="2">#REF!</definedName>
    <definedName name="UNANT">#REF!</definedName>
    <definedName name="UNBILLED" localSheetId="2">#REF!</definedName>
    <definedName name="UNBILLED">#REF!</definedName>
    <definedName name="unit" localSheetId="2">#REF!</definedName>
    <definedName name="unit">#REF!</definedName>
    <definedName name="unite">[75]Roadmap!$C$190</definedName>
    <definedName name="units">[31]INDEX!$B$160</definedName>
    <definedName name="unitse">[78]INDEX!$B$160</definedName>
    <definedName name="UnknownProj">'[95]UnknownProj#'!$C:$D</definedName>
    <definedName name="UNT" localSheetId="2">#REF!</definedName>
    <definedName name="UNT">#REF!</definedName>
    <definedName name="UTILRANGE" localSheetId="2">#REF!</definedName>
    <definedName name="UTILRANGE">#REF!</definedName>
    <definedName name="ValuationYear">'[113]FAS 87'!$B$3</definedName>
    <definedName name="v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ndName" localSheetId="2">#REF!</definedName>
    <definedName name="VndName">#REF!</definedName>
    <definedName name="vvv" localSheetId="2">#REF!</definedName>
    <definedName name="vvv">#REF!</definedName>
    <definedName name="vxcvxc">'[47]2005 CapEx (By VP By Dept) Budg'!$A$3:$P$431</definedName>
    <definedName name="vxcvxcvx">'[47]2005 CapEx (By VP By Dept) Budg'!$A$3:$P$431</definedName>
    <definedName name="vxvxvxcvxc">'[47]2005 CapEx (By VP By Dept) Budg'!$A$3:$P$431</definedName>
    <definedName name="vxzvxcvxzcvxcv">'[47]2005 CapEx (By VP By Dept) Budg'!$A$3:$P$431</definedName>
    <definedName name="wearwerawer" localSheetId="2">#REF!</definedName>
    <definedName name="wearwerawer">#REF!</definedName>
    <definedName name="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w3" localSheetId="2">#REF!</definedName>
    <definedName name="werw3">#REF!</definedName>
    <definedName name="werwerwe" localSheetId="2">#REF!</definedName>
    <definedName name="werwerwe">#REF!</definedName>
    <definedName name="WESTERN" localSheetId="2">#REF!</definedName>
    <definedName name="WESTERN">#REF!</definedName>
    <definedName name="Workforce" localSheetId="2">#REF!</definedName>
    <definedName name="Workforce">#REF!</definedName>
    <definedName name="WPCUT" localSheetId="2">#REF!</definedName>
    <definedName name="WPCUT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page1." localSheetId="2" hidden="1">{"page1",#N/A,FALSE,"260"}</definedName>
    <definedName name="wrn.page1." hidden="1">{"page1",#N/A,FALSE,"260"}</definedName>
    <definedName name="wrn.PrintAll.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R_D._.Tax._.Services." localSheetId="2" hidden="1">{#N/A,#N/A,FALSE,"R&amp;D Quick Calc";#N/A,#N/A,FALSE,"DOE Fee Schedule"}</definedName>
    <definedName name="wrn.R_D._.Tax._.Services." hidden="1">{#N/A,#N/A,FALSE,"R&amp;D Quick Calc";#N/A,#N/A,FALSE,"DOE Fee Schedule"}</definedName>
    <definedName name="ww" localSheetId="2">#REF!</definedName>
    <definedName name="ww">#REF!</definedName>
    <definedName name="wwww" localSheetId="2">#REF!</definedName>
    <definedName name="wwww">#REF!</definedName>
    <definedName name="xcvxvx" localSheetId="2">#REF!</definedName>
    <definedName name="xcvxvx">#REF!</definedName>
    <definedName name="xvsdgsgfsf">'[47]2005 CapEx (By VP By Dept) Budg'!$A$3:$P$431</definedName>
    <definedName name="xvxvxzvxc" localSheetId="2">#REF!</definedName>
    <definedName name="xvxvxzvxc">#REF!</definedName>
    <definedName name="xx" localSheetId="2">#REF!</definedName>
    <definedName name="xx">#REF!</definedName>
    <definedName name="xxx" localSheetId="2">#REF!</definedName>
    <definedName name="xxx">#REF!</definedName>
    <definedName name="xxxx" localSheetId="2">#REF!</definedName>
    <definedName name="xxxx">#REF!</definedName>
    <definedName name="xzczczczxc" localSheetId="2">#REF!</definedName>
    <definedName name="xzczczczxc">#REF!</definedName>
    <definedName name="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EAct">'[58]all EED O&amp;M BO data'!$O$2:$O$5000</definedName>
    <definedName name="Year">'[59]#REF'!$B$1</definedName>
    <definedName name="YEBudVar">'[58]all EED O&amp;M BO data'!$R$2:$R$5000</definedName>
    <definedName name="YEQtrVar">'[58]all EED O&amp;M BO data'!$S$2:$S$5000</definedName>
    <definedName name="YesNo" localSheetId="2">#REF!</definedName>
    <definedName name="YesNo">#REF!</definedName>
    <definedName name="YORK_COUNTY" localSheetId="2">#REF!</definedName>
    <definedName name="YORK_COUNTY">#REF!</definedName>
    <definedName name="yrtm1">[41]Print!$I$31</definedName>
    <definedName name="yrtm2">[41]Print!$G$31</definedName>
    <definedName name="yrtm3">[41]Print!$E$31</definedName>
    <definedName name="yrtm4">[41]Print!$C$31</definedName>
    <definedName name="yryryr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TDAct">'[58]all EED O&amp;M BO data'!$J$2:$J$5000</definedName>
    <definedName name="YTDBudVar">'[58]all EED O&amp;M BO data'!$M$2:$M$5000</definedName>
    <definedName name="YTDCFLE" localSheetId="2">#REF!</definedName>
    <definedName name="YTDCFLE">#REF!</definedName>
    <definedName name="YTDQtrVar">'[58]all EED O&amp;M BO data'!$N$2:$N$5000</definedName>
    <definedName name="z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xczxczczc">'[47]2005 CapEx (By VP By Dept) Budg'!$A$3:$P$431</definedName>
    <definedName name="zxdc">[114]Update!$B$2</definedName>
    <definedName name="zz" localSheetId="2">#REF!</definedName>
    <definedName name="zz">#REF!</definedName>
    <definedName name="zzz" localSheetId="2">#REF!</definedName>
    <definedName name="zzz">#REF!</definedName>
  </definedNames>
  <calcPr calcId="191029"/>
  <pivotCaches>
    <pivotCache cacheId="0" r:id="rId12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9" i="8" l="1"/>
  <c r="X168" i="8" l="1"/>
  <c r="X167" i="8"/>
  <c r="X166" i="8"/>
  <c r="X165" i="8"/>
  <c r="X164" i="8"/>
  <c r="X163" i="8"/>
  <c r="X56" i="8" l="1"/>
  <c r="U15" i="6" l="1"/>
  <c r="U6" i="6"/>
  <c r="X162" i="8"/>
  <c r="X161" i="8"/>
  <c r="X160" i="8"/>
  <c r="X159" i="8"/>
  <c r="X158" i="8"/>
  <c r="X157" i="8"/>
  <c r="X156" i="8"/>
  <c r="X153" i="8"/>
  <c r="X150" i="8"/>
  <c r="X149" i="8"/>
  <c r="X148" i="8"/>
  <c r="X147" i="8"/>
  <c r="X146" i="8"/>
  <c r="X145" i="8"/>
  <c r="X144" i="8"/>
  <c r="X143" i="8"/>
  <c r="X140" i="8"/>
  <c r="X139" i="8"/>
  <c r="X138" i="8"/>
  <c r="X137" i="8"/>
  <c r="X136" i="8"/>
  <c r="X135" i="8"/>
  <c r="X134" i="8"/>
  <c r="X131" i="8"/>
  <c r="X130" i="8"/>
  <c r="X129" i="8"/>
  <c r="X128" i="8"/>
  <c r="X127" i="8"/>
  <c r="X126" i="8"/>
  <c r="X125" i="8"/>
  <c r="X124" i="8"/>
  <c r="X123" i="8"/>
  <c r="X122" i="8"/>
  <c r="X121" i="8"/>
  <c r="X120" i="8"/>
  <c r="X119" i="8"/>
  <c r="X118" i="8"/>
  <c r="X117" i="8"/>
  <c r="X116" i="8"/>
  <c r="X113" i="8"/>
  <c r="X112" i="8"/>
  <c r="X111" i="8"/>
  <c r="X110" i="8"/>
  <c r="X109" i="8"/>
  <c r="X108" i="8"/>
  <c r="X107" i="8"/>
  <c r="X106" i="8"/>
  <c r="X105" i="8"/>
  <c r="X104" i="8"/>
  <c r="X103" i="8"/>
  <c r="X102" i="8"/>
  <c r="X101" i="8"/>
  <c r="X98" i="8"/>
  <c r="X97" i="8"/>
  <c r="X96" i="8"/>
  <c r="X95" i="8"/>
  <c r="X94" i="8"/>
  <c r="X91" i="8"/>
  <c r="X90" i="8"/>
  <c r="X89" i="8"/>
  <c r="X86" i="8"/>
  <c r="X85" i="8"/>
  <c r="X84" i="8"/>
  <c r="X83" i="8"/>
  <c r="X82" i="8"/>
  <c r="X79" i="8"/>
  <c r="X78" i="8"/>
  <c r="X77" i="8"/>
  <c r="X76" i="8"/>
  <c r="X75" i="8"/>
  <c r="X74" i="8"/>
  <c r="X73" i="8"/>
  <c r="X72" i="8"/>
  <c r="X68" i="8"/>
  <c r="X67" i="8"/>
  <c r="X66" i="8"/>
  <c r="X65" i="8"/>
  <c r="X64" i="8"/>
  <c r="X63" i="8"/>
  <c r="X60" i="8"/>
  <c r="X58" i="8"/>
  <c r="X57" i="8"/>
  <c r="X55" i="8"/>
  <c r="X54" i="8"/>
  <c r="X53" i="8"/>
  <c r="X52" i="8"/>
  <c r="X51" i="8"/>
  <c r="X50" i="8"/>
  <c r="X49" i="8"/>
  <c r="X48" i="8"/>
  <c r="X47" i="8"/>
  <c r="X46" i="8"/>
  <c r="X43" i="8"/>
  <c r="X42" i="8"/>
  <c r="X41" i="8"/>
  <c r="X40" i="8"/>
  <c r="X39" i="8"/>
  <c r="X38" i="8"/>
  <c r="X37" i="8"/>
  <c r="X36" i="8"/>
  <c r="X35" i="8"/>
  <c r="X34" i="8"/>
  <c r="X169" i="8" l="1"/>
  <c r="U9" i="6" s="1"/>
  <c r="W153" i="8"/>
  <c r="W150" i="8" l="1"/>
  <c r="W149" i="8"/>
  <c r="W148" i="8"/>
  <c r="W147" i="8"/>
  <c r="W146" i="8"/>
  <c r="W145" i="8"/>
  <c r="W144" i="8"/>
  <c r="W143" i="8"/>
  <c r="W140" i="8"/>
  <c r="W139" i="8"/>
  <c r="W138" i="8"/>
  <c r="W137" i="8"/>
  <c r="W136" i="8"/>
  <c r="W135" i="8"/>
  <c r="W134" i="8"/>
  <c r="W131" i="8"/>
  <c r="W130" i="8"/>
  <c r="W129" i="8"/>
  <c r="W128" i="8"/>
  <c r="W127" i="8"/>
  <c r="W126" i="8"/>
  <c r="W125" i="8"/>
  <c r="W124" i="8"/>
  <c r="W123" i="8"/>
  <c r="W122" i="8"/>
  <c r="W121" i="8"/>
  <c r="W120" i="8"/>
  <c r="W119" i="8"/>
  <c r="W118" i="8"/>
  <c r="W117" i="8"/>
  <c r="W116" i="8"/>
  <c r="W113" i="8"/>
  <c r="W112" i="8"/>
  <c r="W111" i="8"/>
  <c r="W110" i="8"/>
  <c r="W109" i="8"/>
  <c r="W108" i="8"/>
  <c r="W107" i="8"/>
  <c r="W106" i="8"/>
  <c r="W105" i="8"/>
  <c r="W104" i="8"/>
  <c r="W103" i="8"/>
  <c r="W102" i="8"/>
  <c r="W101" i="8"/>
  <c r="W98" i="8"/>
  <c r="W97" i="8"/>
  <c r="W96" i="8"/>
  <c r="W95" i="8"/>
  <c r="W94" i="8"/>
  <c r="W91" i="8"/>
  <c r="W90" i="8"/>
  <c r="W89" i="8"/>
  <c r="W86" i="8"/>
  <c r="W85" i="8"/>
  <c r="W84" i="8"/>
  <c r="W83" i="8"/>
  <c r="W82" i="8"/>
  <c r="W79" i="8"/>
  <c r="W78" i="8"/>
  <c r="W77" i="8"/>
  <c r="W76" i="8"/>
  <c r="W75" i="8"/>
  <c r="W74" i="8"/>
  <c r="W73" i="8"/>
  <c r="W72" i="8"/>
  <c r="W69" i="8"/>
  <c r="W68" i="8"/>
  <c r="W67" i="8"/>
  <c r="W66" i="8"/>
  <c r="W65" i="8"/>
  <c r="W64" i="8"/>
  <c r="W63" i="8"/>
  <c r="W60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3" i="8"/>
  <c r="W42" i="8"/>
  <c r="W41" i="8"/>
  <c r="W40" i="8"/>
  <c r="W39" i="8"/>
  <c r="W38" i="8"/>
  <c r="W37" i="8"/>
  <c r="W36" i="8"/>
  <c r="W35" i="8"/>
  <c r="W34" i="8"/>
  <c r="T15" i="6"/>
  <c r="T6" i="6"/>
  <c r="W154" i="8" l="1"/>
  <c r="T9" i="6" s="1"/>
  <c r="V150" i="8"/>
  <c r="V140" i="8" l="1"/>
  <c r="V139" i="8"/>
  <c r="V138" i="8"/>
  <c r="V137" i="8"/>
  <c r="V136" i="8"/>
  <c r="V135" i="8"/>
  <c r="V134" i="8"/>
  <c r="V149" i="8"/>
  <c r="V148" i="8"/>
  <c r="V147" i="8"/>
  <c r="V146" i="8"/>
  <c r="V143" i="8"/>
  <c r="V145" i="8"/>
  <c r="V144" i="8"/>
  <c r="U43" i="8"/>
  <c r="V43" i="8"/>
  <c r="V131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98" i="8"/>
  <c r="V97" i="8"/>
  <c r="V96" i="8"/>
  <c r="V95" i="8"/>
  <c r="V94" i="8"/>
  <c r="V91" i="8"/>
  <c r="V90" i="8"/>
  <c r="V89" i="8"/>
  <c r="V86" i="8"/>
  <c r="V85" i="8"/>
  <c r="V84" i="8"/>
  <c r="V83" i="8"/>
  <c r="V82" i="8"/>
  <c r="V79" i="8"/>
  <c r="V78" i="8"/>
  <c r="V77" i="8"/>
  <c r="V76" i="8"/>
  <c r="V75" i="8"/>
  <c r="V74" i="8"/>
  <c r="V73" i="8"/>
  <c r="V72" i="8"/>
  <c r="V69" i="8"/>
  <c r="V68" i="8"/>
  <c r="V67" i="8"/>
  <c r="V66" i="8"/>
  <c r="V65" i="8"/>
  <c r="V64" i="8"/>
  <c r="V63" i="8"/>
  <c r="V60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2" i="8"/>
  <c r="V41" i="8"/>
  <c r="V40" i="8"/>
  <c r="V39" i="8"/>
  <c r="V38" i="8"/>
  <c r="V37" i="8"/>
  <c r="V36" i="8"/>
  <c r="V35" i="8"/>
  <c r="V34" i="8"/>
  <c r="S15" i="6"/>
  <c r="S6" i="6"/>
  <c r="V151" i="8" l="1"/>
  <c r="S9" i="6" s="1"/>
  <c r="U131" i="8" l="1"/>
  <c r="U130" i="8"/>
  <c r="U129" i="8"/>
  <c r="U128" i="8"/>
  <c r="U127" i="8"/>
  <c r="U126" i="8"/>
  <c r="U125" i="8"/>
  <c r="U124" i="8"/>
  <c r="U123" i="8"/>
  <c r="U122" i="8"/>
  <c r="U121" i="8"/>
  <c r="U120" i="8"/>
  <c r="U119" i="8"/>
  <c r="U118" i="8"/>
  <c r="U117" i="8"/>
  <c r="U116" i="8"/>
  <c r="U113" i="8"/>
  <c r="U112" i="8"/>
  <c r="U111" i="8"/>
  <c r="U110" i="8"/>
  <c r="U109" i="8"/>
  <c r="U108" i="8"/>
  <c r="U107" i="8"/>
  <c r="U106" i="8"/>
  <c r="U105" i="8"/>
  <c r="U104" i="8"/>
  <c r="U103" i="8"/>
  <c r="U102" i="8"/>
  <c r="U101" i="8"/>
  <c r="U98" i="8"/>
  <c r="U97" i="8"/>
  <c r="U96" i="8"/>
  <c r="U95" i="8"/>
  <c r="U94" i="8"/>
  <c r="U91" i="8"/>
  <c r="U90" i="8"/>
  <c r="U89" i="8"/>
  <c r="U86" i="8"/>
  <c r="U85" i="8"/>
  <c r="U84" i="8"/>
  <c r="U83" i="8"/>
  <c r="U82" i="8"/>
  <c r="U79" i="8"/>
  <c r="U78" i="8"/>
  <c r="U77" i="8"/>
  <c r="U76" i="8"/>
  <c r="U75" i="8"/>
  <c r="U74" i="8"/>
  <c r="U73" i="8"/>
  <c r="U72" i="8"/>
  <c r="U69" i="8"/>
  <c r="U68" i="8"/>
  <c r="U67" i="8"/>
  <c r="U66" i="8"/>
  <c r="U65" i="8"/>
  <c r="U64" i="8"/>
  <c r="U63" i="8"/>
  <c r="U60" i="8"/>
  <c r="U58" i="8"/>
  <c r="U57" i="8"/>
  <c r="U56" i="8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140" i="8"/>
  <c r="U139" i="8"/>
  <c r="U138" i="8"/>
  <c r="U137" i="8"/>
  <c r="U136" i="8"/>
  <c r="U135" i="8"/>
  <c r="U134" i="8"/>
  <c r="R15" i="6"/>
  <c r="R6" i="6"/>
  <c r="U141" i="8" l="1"/>
  <c r="R9" i="6" s="1"/>
  <c r="T125" i="8"/>
  <c r="T124" i="8"/>
  <c r="T123" i="8"/>
  <c r="T122" i="8"/>
  <c r="T131" i="8"/>
  <c r="T127" i="8"/>
  <c r="T126" i="8"/>
  <c r="T118" i="8" l="1"/>
  <c r="T130" i="8"/>
  <c r="T129" i="8"/>
  <c r="T128" i="8"/>
  <c r="T121" i="8"/>
  <c r="T120" i="8"/>
  <c r="T119" i="8"/>
  <c r="T117" i="8"/>
  <c r="T116" i="8"/>
  <c r="T101" i="8"/>
  <c r="T113" i="8"/>
  <c r="T112" i="8"/>
  <c r="T111" i="8"/>
  <c r="T110" i="8"/>
  <c r="T109" i="8"/>
  <c r="T108" i="8"/>
  <c r="T107" i="8"/>
  <c r="T106" i="8"/>
  <c r="T105" i="8"/>
  <c r="T104" i="8"/>
  <c r="T103" i="8"/>
  <c r="T102" i="8"/>
  <c r="T98" i="8"/>
  <c r="T97" i="8"/>
  <c r="T96" i="8"/>
  <c r="T95" i="8"/>
  <c r="T94" i="8"/>
  <c r="T91" i="8"/>
  <c r="T90" i="8"/>
  <c r="T89" i="8"/>
  <c r="T86" i="8"/>
  <c r="T85" i="8"/>
  <c r="T84" i="8"/>
  <c r="T83" i="8"/>
  <c r="T82" i="8"/>
  <c r="T79" i="8"/>
  <c r="T78" i="8"/>
  <c r="T77" i="8"/>
  <c r="T76" i="8"/>
  <c r="T75" i="8"/>
  <c r="T74" i="8"/>
  <c r="T73" i="8"/>
  <c r="T72" i="8"/>
  <c r="T69" i="8"/>
  <c r="T68" i="8"/>
  <c r="T67" i="8"/>
  <c r="T66" i="8"/>
  <c r="T65" i="8"/>
  <c r="T64" i="8"/>
  <c r="T63" i="8"/>
  <c r="T60" i="8"/>
  <c r="T58" i="8"/>
  <c r="T57" i="8"/>
  <c r="T56" i="8"/>
  <c r="T55" i="8"/>
  <c r="T54" i="8"/>
  <c r="T53" i="8"/>
  <c r="T52" i="8"/>
  <c r="T51" i="8"/>
  <c r="T50" i="8"/>
  <c r="T49" i="8"/>
  <c r="T48" i="8"/>
  <c r="T47" i="8"/>
  <c r="T46" i="8"/>
  <c r="T43" i="8"/>
  <c r="T42" i="8"/>
  <c r="T41" i="8"/>
  <c r="T40" i="8"/>
  <c r="T39" i="8"/>
  <c r="T38" i="8"/>
  <c r="T37" i="8"/>
  <c r="T36" i="8"/>
  <c r="T35" i="8"/>
  <c r="T34" i="8"/>
  <c r="Q6" i="6"/>
  <c r="Q15" i="6"/>
  <c r="T132" i="8" l="1"/>
  <c r="S113" i="8"/>
  <c r="S112" i="8"/>
  <c r="S111" i="8"/>
  <c r="S110" i="8"/>
  <c r="S109" i="8"/>
  <c r="S108" i="8"/>
  <c r="S107" i="8"/>
  <c r="S106" i="8"/>
  <c r="S105" i="8"/>
  <c r="S104" i="8"/>
  <c r="S103" i="8"/>
  <c r="S102" i="8"/>
  <c r="S101" i="8"/>
  <c r="S98" i="8"/>
  <c r="S97" i="8"/>
  <c r="S96" i="8"/>
  <c r="S95" i="8"/>
  <c r="S94" i="8"/>
  <c r="S34" i="8"/>
  <c r="S91" i="8"/>
  <c r="S90" i="8"/>
  <c r="S89" i="8"/>
  <c r="S86" i="8"/>
  <c r="S85" i="8"/>
  <c r="S84" i="8"/>
  <c r="S83" i="8"/>
  <c r="S82" i="8"/>
  <c r="S79" i="8"/>
  <c r="S78" i="8"/>
  <c r="S77" i="8"/>
  <c r="S76" i="8"/>
  <c r="S75" i="8"/>
  <c r="S74" i="8"/>
  <c r="S73" i="8"/>
  <c r="S72" i="8"/>
  <c r="S69" i="8"/>
  <c r="S68" i="8"/>
  <c r="S67" i="8"/>
  <c r="S66" i="8"/>
  <c r="S65" i="8"/>
  <c r="S64" i="8"/>
  <c r="S63" i="8"/>
  <c r="S60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3" i="8"/>
  <c r="S42" i="8"/>
  <c r="S41" i="8"/>
  <c r="S40" i="8"/>
  <c r="S39" i="8"/>
  <c r="S38" i="8"/>
  <c r="S37" i="8"/>
  <c r="S36" i="8"/>
  <c r="S35" i="8"/>
  <c r="S114" i="8" l="1"/>
  <c r="P9" i="6" s="1"/>
  <c r="Q9" i="6"/>
  <c r="P15" i="6"/>
  <c r="P6" i="6"/>
  <c r="R98" i="8" l="1"/>
  <c r="R97" i="8"/>
  <c r="R96" i="8"/>
  <c r="R95" i="8"/>
  <c r="R94" i="8"/>
  <c r="R91" i="8" l="1"/>
  <c r="R90" i="8"/>
  <c r="R89" i="8"/>
  <c r="R86" i="8"/>
  <c r="R85" i="8"/>
  <c r="R84" i="8"/>
  <c r="R83" i="8"/>
  <c r="R82" i="8"/>
  <c r="R79" i="8"/>
  <c r="R78" i="8"/>
  <c r="R77" i="8"/>
  <c r="R76" i="8"/>
  <c r="R75" i="8"/>
  <c r="R74" i="8"/>
  <c r="R73" i="8"/>
  <c r="R72" i="8"/>
  <c r="R69" i="8"/>
  <c r="R68" i="8"/>
  <c r="R67" i="8"/>
  <c r="R66" i="8"/>
  <c r="R65" i="8"/>
  <c r="R64" i="8"/>
  <c r="R63" i="8"/>
  <c r="R60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3" i="8"/>
  <c r="R42" i="8"/>
  <c r="R41" i="8"/>
  <c r="R40" i="8"/>
  <c r="R39" i="8"/>
  <c r="R38" i="8"/>
  <c r="R37" i="8"/>
  <c r="R36" i="8"/>
  <c r="R35" i="8"/>
  <c r="R34" i="8"/>
  <c r="O6" i="6"/>
  <c r="O15" i="6"/>
  <c r="R99" i="8" l="1"/>
  <c r="O9" i="6" s="1"/>
  <c r="N2" i="11" l="1"/>
  <c r="M2" i="11"/>
  <c r="K4" i="11" l="1"/>
  <c r="N8" i="6" s="1"/>
  <c r="Q86" i="8"/>
  <c r="P86" i="8"/>
  <c r="Q91" i="8"/>
  <c r="Q90" i="8"/>
  <c r="Q89" i="8"/>
  <c r="Q85" i="8"/>
  <c r="Q84" i="8"/>
  <c r="Q83" i="8"/>
  <c r="Q82" i="8"/>
  <c r="Q79" i="8"/>
  <c r="Q78" i="8"/>
  <c r="Q77" i="8"/>
  <c r="Q76" i="8"/>
  <c r="Q75" i="8"/>
  <c r="Q74" i="8"/>
  <c r="Q73" i="8"/>
  <c r="Q72" i="8"/>
  <c r="Q69" i="8"/>
  <c r="Q68" i="8"/>
  <c r="Q67" i="8"/>
  <c r="Q66" i="8"/>
  <c r="Q65" i="8"/>
  <c r="Q64" i="8"/>
  <c r="Q63" i="8"/>
  <c r="Q60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3" i="8"/>
  <c r="Q42" i="8"/>
  <c r="Q41" i="8"/>
  <c r="Q40" i="8"/>
  <c r="Q39" i="8"/>
  <c r="Q38" i="8"/>
  <c r="Q37" i="8"/>
  <c r="Q36" i="8"/>
  <c r="Q35" i="8"/>
  <c r="Q34" i="8"/>
  <c r="L5" i="11" l="1"/>
  <c r="Q92" i="8"/>
  <c r="N9" i="6" s="1"/>
  <c r="N6" i="6"/>
  <c r="N15" i="6" l="1"/>
  <c r="P79" i="8" l="1"/>
  <c r="P78" i="8"/>
  <c r="P77" i="8"/>
  <c r="P76" i="8"/>
  <c r="P75" i="8"/>
  <c r="P74" i="8"/>
  <c r="P73" i="8"/>
  <c r="P72" i="8"/>
  <c r="P69" i="8"/>
  <c r="P68" i="8"/>
  <c r="P67" i="8"/>
  <c r="P66" i="8"/>
  <c r="P65" i="8"/>
  <c r="P64" i="8"/>
  <c r="P63" i="8"/>
  <c r="P60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3" i="8"/>
  <c r="P42" i="8"/>
  <c r="P41" i="8"/>
  <c r="P40" i="8"/>
  <c r="P39" i="8"/>
  <c r="P38" i="8"/>
  <c r="P37" i="8"/>
  <c r="P36" i="8"/>
  <c r="P35" i="8"/>
  <c r="P34" i="8"/>
  <c r="P85" i="8"/>
  <c r="P84" i="8"/>
  <c r="P83" i="8"/>
  <c r="P82" i="8"/>
  <c r="M15" i="6"/>
  <c r="P87" i="8" l="1"/>
  <c r="M9" i="6" s="1"/>
  <c r="O79" i="8"/>
  <c r="O69" i="8" l="1"/>
  <c r="O68" i="8"/>
  <c r="O67" i="8"/>
  <c r="O66" i="8"/>
  <c r="O65" i="8"/>
  <c r="O64" i="8"/>
  <c r="O63" i="8"/>
  <c r="O78" i="8"/>
  <c r="O77" i="8"/>
  <c r="O76" i="8"/>
  <c r="O75" i="8"/>
  <c r="O74" i="8"/>
  <c r="O73" i="8"/>
  <c r="O72" i="8"/>
  <c r="O60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3" i="8"/>
  <c r="O42" i="8"/>
  <c r="O41" i="8"/>
  <c r="O40" i="8"/>
  <c r="O39" i="8"/>
  <c r="O38" i="8"/>
  <c r="O37" i="8"/>
  <c r="O36" i="8"/>
  <c r="O35" i="8"/>
  <c r="O34" i="8"/>
  <c r="O31" i="8"/>
  <c r="O30" i="8"/>
  <c r="O29" i="8"/>
  <c r="O28" i="8"/>
  <c r="O27" i="8"/>
  <c r="O26" i="8"/>
  <c r="O25" i="8"/>
  <c r="O22" i="8"/>
  <c r="O21" i="8"/>
  <c r="O20" i="8"/>
  <c r="O19" i="8"/>
  <c r="O16" i="8"/>
  <c r="O15" i="8"/>
  <c r="O14" i="8"/>
  <c r="O13" i="8"/>
  <c r="O10" i="8"/>
  <c r="O9" i="8"/>
  <c r="O8" i="8"/>
  <c r="O7" i="8"/>
  <c r="O6" i="8"/>
  <c r="O5" i="8"/>
  <c r="O4" i="8"/>
  <c r="O3" i="8"/>
  <c r="O2" i="8"/>
  <c r="L15" i="6"/>
  <c r="L6" i="6"/>
  <c r="O80" i="8" l="1"/>
  <c r="L9" i="6" s="1"/>
  <c r="K6" i="6" l="1"/>
  <c r="K15" i="6"/>
  <c r="N69" i="8"/>
  <c r="N68" i="8"/>
  <c r="N67" i="8"/>
  <c r="N66" i="8"/>
  <c r="N65" i="8"/>
  <c r="N64" i="8"/>
  <c r="N63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3" i="8"/>
  <c r="N42" i="8"/>
  <c r="N41" i="8"/>
  <c r="N40" i="8"/>
  <c r="N39" i="8"/>
  <c r="N38" i="8"/>
  <c r="N37" i="8"/>
  <c r="N36" i="8"/>
  <c r="N35" i="8"/>
  <c r="N34" i="8"/>
  <c r="N31" i="8"/>
  <c r="N30" i="8"/>
  <c r="N29" i="8"/>
  <c r="N28" i="8"/>
  <c r="N27" i="8"/>
  <c r="N26" i="8"/>
  <c r="N25" i="8"/>
  <c r="N22" i="8"/>
  <c r="N21" i="8"/>
  <c r="N20" i="8"/>
  <c r="N19" i="8"/>
  <c r="N16" i="8"/>
  <c r="N15" i="8"/>
  <c r="N14" i="8"/>
  <c r="N13" i="8"/>
  <c r="N10" i="8"/>
  <c r="N9" i="8"/>
  <c r="N8" i="8"/>
  <c r="N7" i="8"/>
  <c r="N6" i="8"/>
  <c r="N5" i="8"/>
  <c r="N4" i="8"/>
  <c r="N3" i="8"/>
  <c r="N2" i="8"/>
  <c r="N70" i="8" l="1"/>
  <c r="K9" i="6" s="1"/>
  <c r="M60" i="8" l="1"/>
  <c r="M59" i="8" l="1"/>
  <c r="M58" i="8"/>
  <c r="M57" i="8"/>
  <c r="M56" i="8"/>
  <c r="M43" i="8" l="1"/>
  <c r="M42" i="8"/>
  <c r="M41" i="8"/>
  <c r="M40" i="8"/>
  <c r="M39" i="8"/>
  <c r="M38" i="8"/>
  <c r="M37" i="8"/>
  <c r="M36" i="8"/>
  <c r="M35" i="8"/>
  <c r="M34" i="8"/>
  <c r="M55" i="8"/>
  <c r="M54" i="8"/>
  <c r="M53" i="8"/>
  <c r="M52" i="8"/>
  <c r="M51" i="8"/>
  <c r="M50" i="8"/>
  <c r="M49" i="8"/>
  <c r="M48" i="8"/>
  <c r="M47" i="8"/>
  <c r="M46" i="8"/>
  <c r="M31" i="8"/>
  <c r="M30" i="8"/>
  <c r="M29" i="8"/>
  <c r="M28" i="8"/>
  <c r="M27" i="8"/>
  <c r="M26" i="8"/>
  <c r="M25" i="8"/>
  <c r="M22" i="8"/>
  <c r="M21" i="8"/>
  <c r="M20" i="8"/>
  <c r="M19" i="8"/>
  <c r="M16" i="8"/>
  <c r="M15" i="8"/>
  <c r="M14" i="8"/>
  <c r="M13" i="8"/>
  <c r="M10" i="8"/>
  <c r="M9" i="8"/>
  <c r="M8" i="8"/>
  <c r="M7" i="8"/>
  <c r="M6" i="8"/>
  <c r="M5" i="8"/>
  <c r="M4" i="8"/>
  <c r="M3" i="8"/>
  <c r="M2" i="8"/>
  <c r="J15" i="6"/>
  <c r="J6" i="6"/>
  <c r="M61" i="8" l="1"/>
  <c r="J9" i="6" s="1"/>
  <c r="L26" i="8"/>
  <c r="K26" i="8"/>
  <c r="L43" i="8" l="1"/>
  <c r="L42" i="8"/>
  <c r="L41" i="8"/>
  <c r="L40" i="8"/>
  <c r="L39" i="8"/>
  <c r="L38" i="8"/>
  <c r="L37" i="8"/>
  <c r="L36" i="8"/>
  <c r="L35" i="8"/>
  <c r="L34" i="8"/>
  <c r="L31" i="8"/>
  <c r="L30" i="8"/>
  <c r="L29" i="8"/>
  <c r="L28" i="8"/>
  <c r="L27" i="8"/>
  <c r="L25" i="8"/>
  <c r="L2" i="8"/>
  <c r="L22" i="8"/>
  <c r="L21" i="8"/>
  <c r="L20" i="8"/>
  <c r="L19" i="8"/>
  <c r="L16" i="8"/>
  <c r="L15" i="8"/>
  <c r="L14" i="8"/>
  <c r="L13" i="8"/>
  <c r="L10" i="8"/>
  <c r="L9" i="8"/>
  <c r="L8" i="8"/>
  <c r="L7" i="8"/>
  <c r="L6" i="8"/>
  <c r="L5" i="8"/>
  <c r="L4" i="8"/>
  <c r="L3" i="8"/>
  <c r="I15" i="6"/>
  <c r="I6" i="6"/>
  <c r="L44" i="8" l="1"/>
  <c r="I9" i="6" s="1"/>
  <c r="K31" i="8"/>
  <c r="K30" i="8"/>
  <c r="K28" i="8"/>
  <c r="K27" i="8"/>
  <c r="K29" i="8"/>
  <c r="K25" i="8"/>
  <c r="K22" i="8"/>
  <c r="K21" i="8"/>
  <c r="K20" i="8"/>
  <c r="K19" i="8"/>
  <c r="K2" i="8"/>
  <c r="J2" i="8"/>
  <c r="K16" i="8"/>
  <c r="K15" i="8"/>
  <c r="K14" i="8"/>
  <c r="K13" i="8"/>
  <c r="K10" i="8"/>
  <c r="K9" i="8"/>
  <c r="K8" i="8"/>
  <c r="K7" i="8"/>
  <c r="K6" i="8"/>
  <c r="K5" i="8"/>
  <c r="K4" i="8"/>
  <c r="K3" i="8"/>
  <c r="H15" i="6"/>
  <c r="H6" i="6"/>
  <c r="K32" i="8" l="1"/>
  <c r="H9" i="6" s="1"/>
  <c r="J16" i="8" l="1"/>
  <c r="J15" i="8"/>
  <c r="J14" i="8"/>
  <c r="J13" i="8"/>
  <c r="J22" i="8"/>
  <c r="J21" i="8"/>
  <c r="J20" i="8"/>
  <c r="J19" i="8"/>
  <c r="I16" i="8"/>
  <c r="I15" i="8"/>
  <c r="I14" i="8"/>
  <c r="I13" i="8"/>
  <c r="J10" i="8"/>
  <c r="J9" i="8"/>
  <c r="J8" i="8"/>
  <c r="J7" i="8"/>
  <c r="J6" i="8"/>
  <c r="J5" i="8"/>
  <c r="J4" i="8"/>
  <c r="J3" i="8"/>
  <c r="I10" i="8"/>
  <c r="I9" i="8"/>
  <c r="I8" i="8"/>
  <c r="I7" i="8"/>
  <c r="I6" i="8"/>
  <c r="I5" i="8"/>
  <c r="I4" i="8"/>
  <c r="I3" i="8"/>
  <c r="I2" i="8"/>
  <c r="G15" i="6"/>
  <c r="G6" i="6"/>
  <c r="I17" i="8" l="1"/>
  <c r="F9" i="6" s="1"/>
  <c r="J23" i="8"/>
  <c r="G9" i="6" s="1"/>
  <c r="H2" i="8" l="1"/>
  <c r="F6" i="6"/>
  <c r="H10" i="8" l="1"/>
  <c r="H9" i="8"/>
  <c r="H8" i="8"/>
  <c r="H7" i="8"/>
  <c r="H6" i="8"/>
  <c r="H5" i="8"/>
  <c r="H4" i="8"/>
  <c r="H3" i="8"/>
  <c r="H11" i="8" l="1"/>
  <c r="E9" i="6" s="1"/>
  <c r="E6" i="6"/>
  <c r="F15" i="6" l="1"/>
  <c r="E15" i="6" l="1"/>
  <c r="D15" i="6"/>
  <c r="C15" i="6"/>
  <c r="D6" i="6" l="1"/>
  <c r="C6" i="6"/>
  <c r="C10" i="6" s="1"/>
  <c r="C11" i="6" l="1"/>
  <c r="C12" i="6" s="1"/>
  <c r="C16" i="6" s="1"/>
  <c r="D5" i="6"/>
  <c r="D10" i="6" s="1"/>
  <c r="D11" i="6" l="1"/>
  <c r="D12" i="6" s="1"/>
  <c r="D16" i="6" s="1"/>
  <c r="E5" i="6"/>
  <c r="E10" i="6" l="1"/>
  <c r="E11" i="6" l="1"/>
  <c r="E12" i="6" s="1"/>
  <c r="E16" i="6" s="1"/>
  <c r="F5" i="6"/>
  <c r="F10" i="6" s="1"/>
  <c r="G5" i="6" s="1"/>
  <c r="G10" i="6" s="1"/>
  <c r="G11" i="6" l="1"/>
  <c r="G12" i="6" s="1"/>
  <c r="G16" i="6" s="1"/>
  <c r="H5" i="6"/>
  <c r="H10" i="6" s="1"/>
  <c r="F11" i="6"/>
  <c r="F12" i="6" s="1"/>
  <c r="F16" i="6" s="1"/>
  <c r="M7" i="6" l="1"/>
  <c r="I5" i="6"/>
  <c r="I10" i="6" s="1"/>
  <c r="H11" i="6"/>
  <c r="H12" i="6" s="1"/>
  <c r="H16" i="6" s="1"/>
  <c r="J5" i="6" l="1"/>
  <c r="J10" i="6" s="1"/>
  <c r="K5" i="6" s="1"/>
  <c r="K10" i="6" s="1"/>
  <c r="K11" i="6" s="1"/>
  <c r="K12" i="6" s="1"/>
  <c r="K16" i="6" s="1"/>
  <c r="I11" i="6"/>
  <c r="I12" i="6" s="1"/>
  <c r="I16" i="6" s="1"/>
  <c r="J11" i="6" l="1"/>
  <c r="J12" i="6" s="1"/>
  <c r="J16" i="6" s="1"/>
  <c r="L5" i="6"/>
  <c r="L10" i="6" s="1"/>
  <c r="M5" i="6" s="1"/>
  <c r="M10" i="6" s="1"/>
  <c r="N5" i="6" s="1"/>
  <c r="N10" i="6" l="1"/>
  <c r="M11" i="6"/>
  <c r="M12" i="6" s="1"/>
  <c r="M16" i="6" s="1"/>
  <c r="L11" i="6"/>
  <c r="O5" i="6" l="1"/>
  <c r="N11" i="6"/>
  <c r="L12" i="6"/>
  <c r="L16" i="6" s="1"/>
  <c r="O10" i="6" l="1"/>
  <c r="P5" i="6" s="1"/>
  <c r="P10" i="6" s="1"/>
  <c r="N12" i="6"/>
  <c r="N16" i="6" s="1"/>
  <c r="Q5" i="6" l="1"/>
  <c r="P11" i="6"/>
  <c r="P12" i="6" s="1"/>
  <c r="P16" i="6" s="1"/>
  <c r="O11" i="6"/>
  <c r="O12" i="6" s="1"/>
  <c r="O16" i="6" s="1"/>
  <c r="Q10" i="6" l="1"/>
  <c r="R5" i="6" s="1"/>
  <c r="R10" i="6" s="1"/>
  <c r="R11" i="6" l="1"/>
  <c r="R12" i="6" s="1"/>
  <c r="R16" i="6" s="1"/>
  <c r="S5" i="6"/>
  <c r="S10" i="6" s="1"/>
  <c r="T5" i="6" s="1"/>
  <c r="T10" i="6" s="1"/>
  <c r="U5" i="6" s="1"/>
  <c r="U10" i="6" s="1"/>
  <c r="U11" i="6" s="1"/>
  <c r="U12" i="6" s="1"/>
  <c r="U16" i="6" s="1"/>
  <c r="Q11" i="6"/>
  <c r="Q12" i="6" s="1"/>
  <c r="Q16" i="6" s="1"/>
  <c r="T11" i="6" l="1"/>
  <c r="T12" i="6" s="1"/>
  <c r="T16" i="6" s="1"/>
  <c r="S11" i="6"/>
  <c r="S12" i="6" s="1"/>
  <c r="S1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M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reclassing of Sept 30, 2021 PAYS balance to Non-MEEIA Rate Base accounts effective February 2022
</t>
        </r>
      </text>
    </comment>
    <comment ref="N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Outstanding customer PAYS balance as of Dec 2021 was written off in March 2022 as such associated deferred spend less amortization was also written off to MEEIA 3 PC in March 2022 (see PAYS balance write off tab herein for details)
</t>
        </r>
      </text>
    </comment>
    <comment ref="N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updated as result of rate case finalization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P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2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2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3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3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3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3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3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3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3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3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4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4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4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4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4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4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4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4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4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5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5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5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5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5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5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6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6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6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6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6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6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6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6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6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7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7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7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7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7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7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7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7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7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8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8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8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8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8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8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8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8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8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9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9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9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9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9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9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9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9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9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10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10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10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1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1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1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10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10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10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13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13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13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1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1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1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13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13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13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14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14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14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14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14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14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14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14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14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15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15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15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15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15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15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15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15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15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16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16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16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16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16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16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16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16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16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19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19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19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19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19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19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19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19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19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20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20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20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20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20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20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20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20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20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21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21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21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2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2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2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21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21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21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22" authorId="0" shapeId="0" xr:uid="{00000000-0006-0000-0300-00009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22" authorId="0" shapeId="0" xr:uid="{00000000-0006-0000-0300-00009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22" authorId="0" shapeId="0" xr:uid="{00000000-0006-0000-0300-00009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22" authorId="0" shapeId="0" xr:uid="{00000000-0006-0000-0300-00009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22" authorId="0" shapeId="0" xr:uid="{00000000-0006-0000-0300-00009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22" authorId="0" shapeId="0" xr:uid="{00000000-0006-0000-0300-00009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22" authorId="0" shapeId="0" xr:uid="{00000000-0006-0000-0300-00009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22" authorId="0" shapeId="0" xr:uid="{00000000-0006-0000-0300-00009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22" authorId="0" shapeId="0" xr:uid="{00000000-0006-0000-0300-00009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25" authorId="0" shapeId="0" xr:uid="{00000000-0006-0000-0300-00009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25" authorId="0" shapeId="0" xr:uid="{00000000-0006-0000-0300-00009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25" authorId="0" shapeId="0" xr:uid="{00000000-0006-0000-0300-00009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25" authorId="0" shapeId="0" xr:uid="{00000000-0006-0000-0300-00009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25" authorId="0" shapeId="0" xr:uid="{00000000-0006-0000-0300-00009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25" authorId="0" shapeId="0" xr:uid="{00000000-0006-0000-0300-00009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25" authorId="0" shapeId="0" xr:uid="{00000000-0006-0000-0300-0000A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25" authorId="0" shapeId="0" xr:uid="{00000000-0006-0000-0300-0000A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25" authorId="0" shapeId="0" xr:uid="{00000000-0006-0000-0300-0000A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26" authorId="0" shapeId="0" xr:uid="{00000000-0006-0000-0300-0000A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26" authorId="0" shapeId="0" xr:uid="{00000000-0006-0000-0300-0000A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26" authorId="0" shapeId="0" xr:uid="{00000000-0006-0000-0300-0000A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26" authorId="0" shapeId="0" xr:uid="{00000000-0006-0000-0300-0000A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26" authorId="0" shapeId="0" xr:uid="{00000000-0006-0000-0300-0000A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26" authorId="0" shapeId="0" xr:uid="{00000000-0006-0000-0300-0000A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26" authorId="0" shapeId="0" xr:uid="{00000000-0006-0000-0300-0000A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26" authorId="0" shapeId="0" xr:uid="{00000000-0006-0000-0300-0000A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26" authorId="0" shapeId="0" xr:uid="{00000000-0006-0000-0300-0000A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27" authorId="0" shapeId="0" xr:uid="{00000000-0006-0000-0300-0000A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27" authorId="0" shapeId="0" xr:uid="{00000000-0006-0000-0300-0000A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27" authorId="0" shapeId="0" xr:uid="{00000000-0006-0000-0300-0000A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27" authorId="0" shapeId="0" xr:uid="{00000000-0006-0000-0300-0000A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27" authorId="0" shapeId="0" xr:uid="{00000000-0006-0000-0300-0000B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27" authorId="0" shapeId="0" xr:uid="{00000000-0006-0000-0300-0000B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27" authorId="0" shapeId="0" xr:uid="{00000000-0006-0000-0300-0000B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27" authorId="0" shapeId="0" xr:uid="{00000000-0006-0000-0300-0000B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27" authorId="0" shapeId="0" xr:uid="{00000000-0006-0000-0300-0000B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28" authorId="0" shapeId="0" xr:uid="{00000000-0006-0000-0300-0000B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28" authorId="0" shapeId="0" xr:uid="{00000000-0006-0000-0300-0000B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28" authorId="0" shapeId="0" xr:uid="{00000000-0006-0000-0300-0000B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28" authorId="0" shapeId="0" xr:uid="{00000000-0006-0000-0300-0000B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28" authorId="0" shapeId="0" xr:uid="{00000000-0006-0000-0300-0000B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28" authorId="0" shapeId="0" xr:uid="{00000000-0006-0000-0300-0000B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28" authorId="0" shapeId="0" xr:uid="{00000000-0006-0000-0300-0000B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28" authorId="0" shapeId="0" xr:uid="{00000000-0006-0000-0300-0000B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28" authorId="0" shapeId="0" xr:uid="{00000000-0006-0000-0300-0000B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29" authorId="0" shapeId="0" xr:uid="{00000000-0006-0000-0300-0000B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29" authorId="0" shapeId="0" xr:uid="{00000000-0006-0000-0300-0000B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29" authorId="0" shapeId="0" xr:uid="{00000000-0006-0000-0300-0000C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29" authorId="0" shapeId="0" xr:uid="{00000000-0006-0000-0300-0000C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29" authorId="0" shapeId="0" xr:uid="{00000000-0006-0000-0300-0000C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29" authorId="0" shapeId="0" xr:uid="{00000000-0006-0000-0300-0000C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29" authorId="0" shapeId="0" xr:uid="{00000000-0006-0000-0300-0000C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29" authorId="0" shapeId="0" xr:uid="{00000000-0006-0000-0300-0000C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29" authorId="0" shapeId="0" xr:uid="{00000000-0006-0000-0300-0000C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30" authorId="0" shapeId="0" xr:uid="{00000000-0006-0000-0300-0000C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30" authorId="0" shapeId="0" xr:uid="{00000000-0006-0000-0300-0000C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30" authorId="0" shapeId="0" xr:uid="{00000000-0006-0000-0300-0000C9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30" authorId="0" shapeId="0" xr:uid="{00000000-0006-0000-0300-0000CA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30" authorId="0" shapeId="0" xr:uid="{00000000-0006-0000-0300-0000CB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30" authorId="0" shapeId="0" xr:uid="{00000000-0006-0000-0300-0000CC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30" authorId="0" shapeId="0" xr:uid="{00000000-0006-0000-0300-0000CD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30" authorId="0" shapeId="0" xr:uid="{00000000-0006-0000-0300-0000CE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30" authorId="0" shapeId="0" xr:uid="{00000000-0006-0000-0300-0000CF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P31" authorId="0" shapeId="0" xr:uid="{00000000-0006-0000-0300-0000D0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Q31" authorId="0" shapeId="0" xr:uid="{00000000-0006-0000-0300-0000D1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R31" authorId="0" shapeId="0" xr:uid="{00000000-0006-0000-0300-0000D2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S31" authorId="0" shapeId="0" xr:uid="{00000000-0006-0000-0300-0000D3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T31" authorId="0" shapeId="0" xr:uid="{00000000-0006-0000-0300-0000D4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U31" authorId="0" shapeId="0" xr:uid="{00000000-0006-0000-0300-0000D5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V31" authorId="0" shapeId="0" xr:uid="{00000000-0006-0000-0300-0000D6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W31" authorId="0" shapeId="0" xr:uid="{00000000-0006-0000-0300-0000D7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X31" authorId="0" shapeId="0" xr:uid="{00000000-0006-0000-0300-0000D8000000}">
      <text>
        <r>
          <rPr>
            <b/>
            <sz val="9"/>
            <color indexed="81"/>
            <rFont val="Tahoma"/>
            <family val="2"/>
          </rPr>
          <t xml:space="preserve">Filley, Kimberly 
</t>
        </r>
        <r>
          <rPr>
            <sz val="9"/>
            <color indexed="81"/>
            <rFont val="Tahoma"/>
            <family val="2"/>
          </rPr>
          <t>balance moved into rate base effective Feb 2022 so no further amortization should be taken</t>
        </r>
      </text>
    </comment>
    <comment ref="O59" authorId="0" shapeId="0" xr:uid="{00000000-0006-0000-0300-0000D9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account balance written off so no further amortization should take place</t>
        </r>
      </text>
    </comment>
  </commentList>
</comments>
</file>

<file path=xl/sharedStrings.xml><?xml version="1.0" encoding="utf-8"?>
<sst xmlns="http://schemas.openxmlformats.org/spreadsheetml/2006/main" count="1467" uniqueCount="384">
  <si>
    <t>Year</t>
  </si>
  <si>
    <t>Period</t>
  </si>
  <si>
    <t>Journal Header Name</t>
  </si>
  <si>
    <t>Currency Code</t>
  </si>
  <si>
    <t>Line Number</t>
  </si>
  <si>
    <t>Journal Line Description</t>
  </si>
  <si>
    <t>Corp</t>
  </si>
  <si>
    <t xml:space="preserve">Utility </t>
  </si>
  <si>
    <t xml:space="preserve">Business Division </t>
  </si>
  <si>
    <t xml:space="preserve">Major Minor </t>
  </si>
  <si>
    <t>Major Minor Desc</t>
  </si>
  <si>
    <t xml:space="preserve">FMC </t>
  </si>
  <si>
    <t xml:space="preserve">RMC </t>
  </si>
  <si>
    <t xml:space="preserve">Tran Type </t>
  </si>
  <si>
    <t xml:space="preserve">Product </t>
  </si>
  <si>
    <t>Activity Code</t>
  </si>
  <si>
    <t xml:space="preserve">Resource Type </t>
  </si>
  <si>
    <t>Project Id</t>
  </si>
  <si>
    <t>Feeder Ref</t>
  </si>
  <si>
    <t>PO Number</t>
  </si>
  <si>
    <t>Voucher Number</t>
  </si>
  <si>
    <t>Posted Date</t>
  </si>
  <si>
    <t>Journal Source Key</t>
  </si>
  <si>
    <t>Journal Category</t>
  </si>
  <si>
    <t>Journal Amount</t>
  </si>
  <si>
    <t>Labor Hours</t>
  </si>
  <si>
    <t>Entered Dr</t>
  </si>
  <si>
    <t>Entered Cr</t>
  </si>
  <si>
    <t>Effective Date</t>
  </si>
  <si>
    <t>Posted Date/Time</t>
  </si>
  <si>
    <t>UEC-AP001-03/29/21-00029 AP001 USD</t>
  </si>
  <si>
    <t>USD</t>
  </si>
  <si>
    <t>EETILITY COMPANY</t>
  </si>
  <si>
    <t>UEC</t>
  </si>
  <si>
    <t>908EED</t>
  </si>
  <si>
    <t>Electric Energy Efficiency and Demand</t>
  </si>
  <si>
    <t>E</t>
  </si>
  <si>
    <t>PAYS</t>
  </si>
  <si>
    <t>J0RXQ</t>
  </si>
  <si>
    <t>AP</t>
  </si>
  <si>
    <t>AP001</t>
  </si>
  <si>
    <t>EX</t>
  </si>
  <si>
    <t>UEC-AP001-04/12/21-00012 AP001 USD</t>
  </si>
  <si>
    <t>UEC-AP001-04/20/21-00020 AP001 USD</t>
  </si>
  <si>
    <t>UEC-AP001-04/26/21-00026 AP001 USD</t>
  </si>
  <si>
    <t>Sum of Journal Amount</t>
  </si>
  <si>
    <t>Row Labels</t>
  </si>
  <si>
    <t>Grand Total</t>
  </si>
  <si>
    <t>Column Labels</t>
  </si>
  <si>
    <t>PAYS Program Spend</t>
  </si>
  <si>
    <t>Rate of Return</t>
  </si>
  <si>
    <t>Interest to flow through MEEIA</t>
  </si>
  <si>
    <t xml:space="preserve">  cr. 182PAY</t>
  </si>
  <si>
    <t>Less:  Deferred Taxes</t>
  </si>
  <si>
    <t>UEC-AP001-05/05/21-00005 AP001 USD</t>
  </si>
  <si>
    <t>UEC-AP001-05/17/21-00017 AP001 USD</t>
  </si>
  <si>
    <t>UEC-AP001-05/25/21-00025 AP001 USD</t>
  </si>
  <si>
    <t>exclude RT = 34</t>
  </si>
  <si>
    <t>Less:  Amortization</t>
  </si>
  <si>
    <t>PM EB</t>
  </si>
  <si>
    <t xml:space="preserve">CM Deferred Spend </t>
  </si>
  <si>
    <t>PISA Rate:</t>
  </si>
  <si>
    <t>Customer Financing Rate</t>
  </si>
  <si>
    <t>Cumulative Unamortized Balance</t>
  </si>
  <si>
    <t>Net Rate Base</t>
  </si>
  <si>
    <t>UEC-AP001-06/07/21-00007 AP001 USD</t>
  </si>
  <si>
    <t>Month</t>
  </si>
  <si>
    <t>Acct #</t>
  </si>
  <si>
    <t>Premise ID</t>
  </si>
  <si>
    <t>Total Financed Amount</t>
  </si>
  <si>
    <t>Principle</t>
  </si>
  <si>
    <t>Mth Payment</t>
  </si>
  <si>
    <t>Terms (months)</t>
  </si>
  <si>
    <t>amort amount
06/2021</t>
  </si>
  <si>
    <t>amort amount
07/2021</t>
  </si>
  <si>
    <t>Charge Modification Flag</t>
  </si>
  <si>
    <t>Charge Modification Date</t>
  </si>
  <si>
    <t>Suspend Flag</t>
  </si>
  <si>
    <t>Suspend Date</t>
  </si>
  <si>
    <t>Resume Flag</t>
  </si>
  <si>
    <t>Resume Date</t>
  </si>
  <si>
    <t>Write Off Flag</t>
  </si>
  <si>
    <t>Write Off Date</t>
  </si>
  <si>
    <t>9022800123</t>
  </si>
  <si>
    <t>9629116142</t>
  </si>
  <si>
    <t>962911601</t>
  </si>
  <si>
    <t>1444411191</t>
  </si>
  <si>
    <t>91610401</t>
  </si>
  <si>
    <t>940380601</t>
  </si>
  <si>
    <t>5141301110</t>
  </si>
  <si>
    <t>9185111113</t>
  </si>
  <si>
    <t>918511101</t>
  </si>
  <si>
    <t>1461300117</t>
  </si>
  <si>
    <t>146130001</t>
  </si>
  <si>
    <t>547341201</t>
  </si>
  <si>
    <t>UEC-AP001-07/08/21-00008 AP001 USD</t>
  </si>
  <si>
    <t>UEC-AP001-07/13/21-00013 AP001 USD</t>
  </si>
  <si>
    <t>UEC-AP001-07/20/21-00020 AP001 USD</t>
  </si>
  <si>
    <t>019611601</t>
  </si>
  <si>
    <t>2832602131</t>
  </si>
  <si>
    <t>283260201</t>
  </si>
  <si>
    <t>7457704120</t>
  </si>
  <si>
    <t>745770401</t>
  </si>
  <si>
    <t>1240315118</t>
  </si>
  <si>
    <t>124031501</t>
  </si>
  <si>
    <t>UEC-AP001-08/03/21-00003 AP001 USD</t>
  </si>
  <si>
    <t>UEC-AP001-08/05/21-00005 AP001 USD</t>
  </si>
  <si>
    <t>UEC-AP001-08/10/21-00010 AP001 USD</t>
  </si>
  <si>
    <t>UEC-AP001-08/18/21-00018 AP001 USD</t>
  </si>
  <si>
    <t>UEC-AP001-08/24/21-00024 AP001 USD</t>
  </si>
  <si>
    <t>UEC-AP001-08/30/21-00030 AP001 USD</t>
  </si>
  <si>
    <t>amort amount
08/2021</t>
  </si>
  <si>
    <t>1567502144</t>
  </si>
  <si>
    <t>156750201</t>
  </si>
  <si>
    <t>056541701</t>
  </si>
  <si>
    <t>8242415125</t>
  </si>
  <si>
    <t>824241501</t>
  </si>
  <si>
    <t>UEC-AP001-09/08/21-00008 AP001 USD</t>
  </si>
  <si>
    <t>UEC-AP001-09/14/21-00014 AP001 USD</t>
  </si>
  <si>
    <t>UEC-AP001-09/21/21-00021 AP001 USD</t>
  </si>
  <si>
    <t>UEC-AP001-09/28/21-00028 AP001 USD</t>
  </si>
  <si>
    <t>amort amount
09/2021</t>
  </si>
  <si>
    <t>9177305125</t>
  </si>
  <si>
    <t>917730501</t>
  </si>
  <si>
    <t>8642412110</t>
  </si>
  <si>
    <t>864241201</t>
  </si>
  <si>
    <t>6915305130</t>
  </si>
  <si>
    <t>691530501</t>
  </si>
  <si>
    <t>648341601</t>
  </si>
  <si>
    <t>035031201</t>
  </si>
  <si>
    <t>2522100126</t>
  </si>
  <si>
    <t>252210001</t>
  </si>
  <si>
    <t>9912500128</t>
  </si>
  <si>
    <t>991250001</t>
  </si>
  <si>
    <t>UEC-AP001-10/05/21-00005 AP001 USD</t>
  </si>
  <si>
    <t>UEC-AP001-10/12/21-00012 AP001 USD</t>
  </si>
  <si>
    <t>UEC-AP001-10/19/21-00019 AP001 USD</t>
  </si>
  <si>
    <t>UEC-AP001-10/26/21-00026 AP001 USD</t>
  </si>
  <si>
    <t>amort amount
10/2021</t>
  </si>
  <si>
    <t>427721501</t>
  </si>
  <si>
    <t>7670116157</t>
  </si>
  <si>
    <t>767011601</t>
  </si>
  <si>
    <t>4268513116</t>
  </si>
  <si>
    <t>426851301</t>
  </si>
  <si>
    <t>2744707212</t>
  </si>
  <si>
    <t>274470701</t>
  </si>
  <si>
    <t>032841701</t>
  </si>
  <si>
    <t>9551410123</t>
  </si>
  <si>
    <t>955141001</t>
  </si>
  <si>
    <t>025851801</t>
  </si>
  <si>
    <t>6355519122</t>
  </si>
  <si>
    <t>635551901</t>
  </si>
  <si>
    <t>3522411129</t>
  </si>
  <si>
    <t>352241101</t>
  </si>
  <si>
    <t>9134809127</t>
  </si>
  <si>
    <t>4277215127</t>
  </si>
  <si>
    <t>UEC-AP001-11/03/21-00003 AP001 USD</t>
  </si>
  <si>
    <t>UEC-AP001-11/09/21-00009 AP001 USD</t>
  </si>
  <si>
    <t>UEC-AP001-11/16/21-00016 AP001 USD</t>
  </si>
  <si>
    <t>UEC-AP001-11/22/21-00022 AP001 USD</t>
  </si>
  <si>
    <t>UEC-AP001-11/30/21-00030 AP001 USD</t>
  </si>
  <si>
    <t>amort amount
11/2021</t>
  </si>
  <si>
    <t>3859112207</t>
  </si>
  <si>
    <t>385911201</t>
  </si>
  <si>
    <t>3965503110</t>
  </si>
  <si>
    <t>396550301</t>
  </si>
  <si>
    <t>0815143054</t>
  </si>
  <si>
    <t>6415505111</t>
  </si>
  <si>
    <t>641550501</t>
  </si>
  <si>
    <t>0673093011</t>
  </si>
  <si>
    <t>067309300</t>
  </si>
  <si>
    <t>8313506142</t>
  </si>
  <si>
    <t>943121701</t>
  </si>
  <si>
    <t>8677413142</t>
  </si>
  <si>
    <t>7737212148</t>
  </si>
  <si>
    <t>amort amount
12/2021</t>
  </si>
  <si>
    <t>0916104510</t>
  </si>
  <si>
    <t>0196116123</t>
  </si>
  <si>
    <t>0565417116</t>
  </si>
  <si>
    <t>0350312119</t>
  </si>
  <si>
    <t>0328417119</t>
  </si>
  <si>
    <t>0258518116</t>
  </si>
  <si>
    <t>9430121111</t>
  </si>
  <si>
    <t>943012101</t>
  </si>
  <si>
    <t>0412314115</t>
  </si>
  <si>
    <t>041231401</t>
  </si>
  <si>
    <t>5667315127</t>
  </si>
  <si>
    <t>566731501</t>
  </si>
  <si>
    <t>4861210169</t>
  </si>
  <si>
    <t>486121001</t>
  </si>
  <si>
    <t>7964309160</t>
  </si>
  <si>
    <t>796430901</t>
  </si>
  <si>
    <t>0071313129</t>
  </si>
  <si>
    <t>007131301</t>
  </si>
  <si>
    <t>6275603147</t>
  </si>
  <si>
    <t>627560301</t>
  </si>
  <si>
    <t>UEC-AP001-12/07/21-00007 AP001 USD</t>
  </si>
  <si>
    <t>UEC-AP001-12/14/21-00014 AP001 USD</t>
  </si>
  <si>
    <t>UEC-AP001-12/21/21-00021 AP001 USD</t>
  </si>
  <si>
    <t>UEC-AP001-12/28/21-00028 AP001 USD</t>
  </si>
  <si>
    <t>materially agrees to amount paid per GL matched up by bill accts paid from teradata; while there is a slight variance between amounts shown herein vs amount in GL, it is immaterial, as such pfi herein</t>
  </si>
  <si>
    <t>UEC-AP001-01/10/22-00010 AP001 USD</t>
  </si>
  <si>
    <t>UEC-AP001-01/18/22-00018 AP001 USD</t>
  </si>
  <si>
    <t>UEC-AP001-01/25/22-00025 AP001 USD</t>
  </si>
  <si>
    <t>amort amount
01/2022</t>
  </si>
  <si>
    <t>3645508131</t>
  </si>
  <si>
    <t>364550801</t>
  </si>
  <si>
    <t>6515300124</t>
  </si>
  <si>
    <t>651530001</t>
  </si>
  <si>
    <t>0924411120</t>
  </si>
  <si>
    <t>092441101</t>
  </si>
  <si>
    <t>2987511133</t>
  </si>
  <si>
    <t>298751101</t>
  </si>
  <si>
    <t>7481511114</t>
  </si>
  <si>
    <t>748151101</t>
  </si>
  <si>
    <t>5354609136</t>
  </si>
  <si>
    <t>535460901</t>
  </si>
  <si>
    <t>0202413138</t>
  </si>
  <si>
    <t>020241301</t>
  </si>
  <si>
    <t>4358508210</t>
  </si>
  <si>
    <t>435850801</t>
  </si>
  <si>
    <t>amort amount
02/2022</t>
  </si>
  <si>
    <t>NA</t>
  </si>
  <si>
    <t xml:space="preserve">Less Write-off to MEEIA </t>
  </si>
  <si>
    <t>Less Reclass to Rate Base</t>
  </si>
  <si>
    <t>5177214147</t>
  </si>
  <si>
    <t>0367302115</t>
  </si>
  <si>
    <t>5026111113</t>
  </si>
  <si>
    <t>502611101</t>
  </si>
  <si>
    <t>8164405114</t>
  </si>
  <si>
    <t>816440501</t>
  </si>
  <si>
    <t>4296214146</t>
  </si>
  <si>
    <t>429621401</t>
  </si>
  <si>
    <t>0119037050</t>
  </si>
  <si>
    <t>011903700</t>
  </si>
  <si>
    <t>UEC-AP001-03/09/22-00009 AP001 USD</t>
  </si>
  <si>
    <t>UEC-AP001-03/11/22-00011 AP001 USD</t>
  </si>
  <si>
    <t>UEC-AP001-03/22/22-00022 AP001 USD</t>
  </si>
  <si>
    <t>amort amount
03/2022</t>
  </si>
  <si>
    <t>moved into MEEIA program costs manually</t>
  </si>
  <si>
    <t>dr.  908PAY - M3PC</t>
  </si>
  <si>
    <t>7961211127</t>
  </si>
  <si>
    <t>796121101</t>
  </si>
  <si>
    <t>517721401</t>
  </si>
  <si>
    <t>4977214123</t>
  </si>
  <si>
    <t>497721401</t>
  </si>
  <si>
    <t>UEC-AP001-04/06/22-00006 AP001 USD</t>
  </si>
  <si>
    <t>UEC-AP001-04/12/22-00012 AP001 USD</t>
  </si>
  <si>
    <t>UEC-AP001-04/19/22-00019 AP001 USD</t>
  </si>
  <si>
    <t>amort amount
04/2022</t>
  </si>
  <si>
    <t>505180201</t>
  </si>
  <si>
    <t>204071401</t>
  </si>
  <si>
    <t>037601500</t>
  </si>
  <si>
    <t>7741218162</t>
  </si>
  <si>
    <t>774121801</t>
  </si>
  <si>
    <t>622012601</t>
  </si>
  <si>
    <t>UEC-AP001-05/12/22-00012 AP001 USD</t>
  </si>
  <si>
    <t>UEC-AP001-05/13/22-00013 AP001 USD</t>
  </si>
  <si>
    <t>UEC-AP001-05/24/22-00024 AP001 USD</t>
  </si>
  <si>
    <t>UEC-AP001-05/25/22-00025 AP001 USD</t>
  </si>
  <si>
    <t>amort amount
05/2022</t>
  </si>
  <si>
    <t>0051157059</t>
  </si>
  <si>
    <t>005115700</t>
  </si>
  <si>
    <t>107401100</t>
  </si>
  <si>
    <t>4706209329</t>
  </si>
  <si>
    <t>6418503153</t>
  </si>
  <si>
    <t>641850301</t>
  </si>
  <si>
    <t>5630313136</t>
  </si>
  <si>
    <t>563031301</t>
  </si>
  <si>
    <t>0151414118</t>
  </si>
  <si>
    <t>015141401</t>
  </si>
  <si>
    <t>6029107121</t>
  </si>
  <si>
    <t>602910701</t>
  </si>
  <si>
    <t>3596219127</t>
  </si>
  <si>
    <t>359621901</t>
  </si>
  <si>
    <t>2073014018</t>
  </si>
  <si>
    <t>207301400</t>
  </si>
  <si>
    <t>2023110123</t>
  </si>
  <si>
    <t>202311001</t>
  </si>
  <si>
    <t>282670801</t>
  </si>
  <si>
    <t>282841501</t>
  </si>
  <si>
    <t>4596517189</t>
  </si>
  <si>
    <t>459651701</t>
  </si>
  <si>
    <t>amort amount
06/2022</t>
  </si>
  <si>
    <t>4968512112</t>
  </si>
  <si>
    <t>496851201</t>
  </si>
  <si>
    <t>271841801</t>
  </si>
  <si>
    <t>5765102162</t>
  </si>
  <si>
    <t>576510201</t>
  </si>
  <si>
    <t>0583146000</t>
  </si>
  <si>
    <t>058314600</t>
  </si>
  <si>
    <t>8712318134</t>
  </si>
  <si>
    <t>871231801</t>
  </si>
  <si>
    <t>688610501</t>
  </si>
  <si>
    <t>5175603122</t>
  </si>
  <si>
    <t>517560301</t>
  </si>
  <si>
    <t>1144607146</t>
  </si>
  <si>
    <t>114460701</t>
  </si>
  <si>
    <t>3873115018</t>
  </si>
  <si>
    <t>387311500</t>
  </si>
  <si>
    <t>1971202187</t>
  </si>
  <si>
    <t>197120201</t>
  </si>
  <si>
    <t>974121801</t>
  </si>
  <si>
    <t>6907210122</t>
  </si>
  <si>
    <t>690721001</t>
  </si>
  <si>
    <t>4692807158</t>
  </si>
  <si>
    <t>469280701</t>
  </si>
  <si>
    <t>5958517135</t>
  </si>
  <si>
    <t>595851701</t>
  </si>
  <si>
    <t>2287607188</t>
  </si>
  <si>
    <t>228760701</t>
  </si>
  <si>
    <t>6322508189</t>
  </si>
  <si>
    <t>632250801</t>
  </si>
  <si>
    <t>UEC-AP001-06/08/22-00008 AP001 USD</t>
  </si>
  <si>
    <t>UEC-AP001-06/14/22-00014 AP001 USD</t>
  </si>
  <si>
    <t>UEC-AP001-06/28/22-00028 AP001 USD</t>
  </si>
  <si>
    <t>amort amount
07/2022</t>
  </si>
  <si>
    <t>UEC-AP001-07/12/22-00012 AP001 USD</t>
  </si>
  <si>
    <t>UEC-AP001-07/19/22-00019 AP001 USD</t>
  </si>
  <si>
    <t>UEC-AP001-07/29/22-00029 AP001 USD</t>
  </si>
  <si>
    <t>1508210196</t>
  </si>
  <si>
    <t>150821001</t>
  </si>
  <si>
    <t>1337415111</t>
  </si>
  <si>
    <t>133741501</t>
  </si>
  <si>
    <t>0531131220</t>
  </si>
  <si>
    <t>053113110</t>
  </si>
  <si>
    <t>9663213143</t>
  </si>
  <si>
    <t>966321301</t>
  </si>
  <si>
    <t>5358104119</t>
  </si>
  <si>
    <t>535810401</t>
  </si>
  <si>
    <t>9197308111</t>
  </si>
  <si>
    <t>919730801</t>
  </si>
  <si>
    <t>972012601</t>
  </si>
  <si>
    <t>amort amount
08/2022</t>
  </si>
  <si>
    <t>UEC-AP001-08/17/22-00017 AP001 USD</t>
  </si>
  <si>
    <t>UEC-AP001-08/25/22-00025 AP001 USD</t>
  </si>
  <si>
    <t>9630115114</t>
  </si>
  <si>
    <t>963011501</t>
  </si>
  <si>
    <t>2600129010</t>
  </si>
  <si>
    <t>260012900</t>
  </si>
  <si>
    <t>387840801</t>
  </si>
  <si>
    <t>744241301</t>
  </si>
  <si>
    <t>104160601</t>
  </si>
  <si>
    <t>253251101</t>
  </si>
  <si>
    <t>578440001</t>
  </si>
  <si>
    <t>amort amount
09/2022</t>
  </si>
  <si>
    <t>UEC-AP001-09/14/22-00014 AP001 USD</t>
  </si>
  <si>
    <t>UEC-AP001-09/20/22-00020 AP001 USD</t>
  </si>
  <si>
    <t>UEC-AP001-09/28/22-00028 AP001 USD</t>
  </si>
  <si>
    <t>UEC-AP001-09/30/22-00030 AP001 USD</t>
  </si>
  <si>
    <t>401251301</t>
  </si>
  <si>
    <t>amort amount
10/2022</t>
  </si>
  <si>
    <t>036730201</t>
  </si>
  <si>
    <t>144441101</t>
  </si>
  <si>
    <t>779451201</t>
  </si>
  <si>
    <t>1182013028</t>
  </si>
  <si>
    <t>118201300</t>
  </si>
  <si>
    <t>4950216173</t>
  </si>
  <si>
    <t>495021601</t>
  </si>
  <si>
    <t>1321511127</t>
  </si>
  <si>
    <t>132151101</t>
  </si>
  <si>
    <t>8158513115</t>
  </si>
  <si>
    <t>815851301</t>
  </si>
  <si>
    <t>8759114113</t>
  </si>
  <si>
    <t>875911401</t>
  </si>
  <si>
    <t>0833049052</t>
  </si>
  <si>
    <t>083304900</t>
  </si>
  <si>
    <t>7114105159</t>
  </si>
  <si>
    <t>711410501</t>
  </si>
  <si>
    <t>8198118138</t>
  </si>
  <si>
    <t>819811801</t>
  </si>
  <si>
    <t>6717204258</t>
  </si>
  <si>
    <t>671720401</t>
  </si>
  <si>
    <t>5886105136</t>
  </si>
  <si>
    <t>588610501</t>
  </si>
  <si>
    <t>5561303162</t>
  </si>
  <si>
    <t>556130301</t>
  </si>
  <si>
    <t>5882507111</t>
  </si>
  <si>
    <t>588250701</t>
  </si>
  <si>
    <t>UEC-AP001-10/05/22-00005 AP001 USD</t>
  </si>
  <si>
    <t>UEC-AP001-10/12/22-00012 AP001 USD</t>
  </si>
  <si>
    <t>UEC-AP001-10/18/22-00018 AP001 USD</t>
  </si>
  <si>
    <t xml:space="preserve">MEEIA 3 PC - PAYS interest calculation </t>
  </si>
  <si>
    <t>Deferral bal w/ off to MEEIA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</si>
</sst>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mm/dd/yy"/>
    <numFmt numFmtId="166" formatCode="#,##0.00;\-#,##0.00"/>
    <numFmt numFmtId="167" formatCode="###0.00;\-#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C6E7C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0" applyNumberFormat="1"/>
    <xf numFmtId="44" fontId="0" fillId="0" borderId="0" xfId="2" applyFont="1"/>
    <xf numFmtId="0" fontId="0" fillId="0" borderId="0" xfId="0" applyAlignment="1">
      <alignment horizontal="right"/>
    </xf>
    <xf numFmtId="0" fontId="14" fillId="0" borderId="0" xfId="0" applyFont="1"/>
    <xf numFmtId="44" fontId="0" fillId="0" borderId="10" xfId="2" applyFont="1" applyBorder="1"/>
    <xf numFmtId="164" fontId="0" fillId="0" borderId="0" xfId="0" applyNumberFormat="1"/>
    <xf numFmtId="10" fontId="0" fillId="0" borderId="10" xfId="0" applyNumberFormat="1" applyBorder="1"/>
    <xf numFmtId="44" fontId="0" fillId="0" borderId="10" xfId="0" applyNumberFormat="1" applyBorder="1"/>
    <xf numFmtId="10" fontId="0" fillId="0" borderId="0" xfId="44" applyNumberFormat="1" applyFont="1"/>
    <xf numFmtId="44" fontId="0" fillId="0" borderId="0" xfId="2" applyFont="1" applyBorder="1"/>
    <xf numFmtId="0" fontId="0" fillId="0" borderId="0" xfId="0" applyBorder="1"/>
    <xf numFmtId="0" fontId="0" fillId="0" borderId="0" xfId="0" applyFill="1"/>
    <xf numFmtId="164" fontId="0" fillId="0" borderId="0" xfId="0" applyNumberFormat="1" applyFill="1"/>
    <xf numFmtId="44" fontId="0" fillId="0" borderId="0" xfId="2" applyFont="1" applyFill="1"/>
    <xf numFmtId="44" fontId="0" fillId="0" borderId="0" xfId="0" applyNumberFormat="1" applyFill="1"/>
    <xf numFmtId="44" fontId="0" fillId="0" borderId="10" xfId="0" applyNumberFormat="1" applyFill="1" applyBorder="1"/>
    <xf numFmtId="44" fontId="0" fillId="0" borderId="10" xfId="2" applyFont="1" applyFill="1" applyBorder="1"/>
    <xf numFmtId="44" fontId="0" fillId="0" borderId="0" xfId="2" applyFont="1" applyFill="1" applyBorder="1"/>
    <xf numFmtId="10" fontId="0" fillId="0" borderId="0" xfId="44" applyNumberFormat="1" applyFont="1" applyFill="1"/>
    <xf numFmtId="10" fontId="0" fillId="0" borderId="10" xfId="0" applyNumberFormat="1" applyFill="1" applyBorder="1"/>
    <xf numFmtId="0" fontId="22" fillId="34" borderId="0" xfId="0" applyFont="1" applyFill="1" applyAlignment="1">
      <alignment horizontal="center" vertical="center" wrapText="1"/>
    </xf>
    <xf numFmtId="44" fontId="22" fillId="34" borderId="0" xfId="2" applyFont="1" applyFill="1" applyAlignment="1">
      <alignment horizontal="center" vertical="center" wrapText="1"/>
    </xf>
    <xf numFmtId="44" fontId="22" fillId="34" borderId="0" xfId="2" applyFont="1" applyFill="1" applyAlignment="1">
      <alignment horizontal="center" vertical="center"/>
    </xf>
    <xf numFmtId="165" fontId="22" fillId="0" borderId="0" xfId="0" applyNumberFormat="1" applyFont="1" applyAlignment="1">
      <alignment vertical="top"/>
    </xf>
    <xf numFmtId="0" fontId="22" fillId="0" borderId="0" xfId="0" applyFont="1" applyFill="1"/>
    <xf numFmtId="0" fontId="22" fillId="0" borderId="0" xfId="0" applyFont="1" applyAlignment="1">
      <alignment vertical="top"/>
    </xf>
    <xf numFmtId="44" fontId="22" fillId="0" borderId="0" xfId="2" applyFont="1"/>
    <xf numFmtId="0" fontId="22" fillId="0" borderId="0" xfId="0" applyFont="1"/>
    <xf numFmtId="165" fontId="22" fillId="0" borderId="0" xfId="0" applyNumberFormat="1" applyFont="1" applyAlignment="1">
      <alignment horizontal="right" vertical="top"/>
    </xf>
    <xf numFmtId="0" fontId="0" fillId="35" borderId="0" xfId="0" applyFill="1"/>
    <xf numFmtId="0" fontId="24" fillId="0" borderId="0" xfId="0" applyFont="1" applyFill="1" applyAlignment="1">
      <alignment horizontal="left" vertical="center"/>
    </xf>
    <xf numFmtId="44" fontId="25" fillId="0" borderId="0" xfId="2" applyFont="1" applyFill="1" applyBorder="1" applyAlignment="1">
      <alignment horizontal="center"/>
    </xf>
    <xf numFmtId="44" fontId="22" fillId="0" borderId="0" xfId="2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 wrapText="1"/>
    </xf>
    <xf numFmtId="44" fontId="16" fillId="0" borderId="0" xfId="0" applyNumberFormat="1" applyFont="1" applyFill="1" applyBorder="1"/>
    <xf numFmtId="0" fontId="0" fillId="0" borderId="0" xfId="0" applyFill="1" applyBorder="1"/>
    <xf numFmtId="44" fontId="16" fillId="0" borderId="0" xfId="0" applyNumberFormat="1" applyFont="1" applyBorder="1"/>
    <xf numFmtId="0" fontId="23" fillId="0" borderId="14" xfId="0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 wrapText="1"/>
    </xf>
    <xf numFmtId="44" fontId="22" fillId="0" borderId="10" xfId="2" applyFont="1" applyFill="1" applyBorder="1" applyAlignment="1">
      <alignment horizontal="center"/>
    </xf>
    <xf numFmtId="44" fontId="16" fillId="0" borderId="11" xfId="0" applyNumberFormat="1" applyFont="1" applyBorder="1"/>
    <xf numFmtId="0" fontId="22" fillId="34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/>
    </xf>
    <xf numFmtId="0" fontId="22" fillId="0" borderId="12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165" fontId="22" fillId="0" borderId="0" xfId="0" applyNumberFormat="1" applyFont="1" applyFill="1" applyAlignment="1">
      <alignment horizontal="right" vertical="top"/>
    </xf>
    <xf numFmtId="0" fontId="22" fillId="0" borderId="0" xfId="0" applyFont="1" applyFill="1" applyAlignment="1">
      <alignment horizontal="left" vertical="top"/>
    </xf>
    <xf numFmtId="44" fontId="22" fillId="0" borderId="0" xfId="2" applyFont="1" applyFill="1"/>
    <xf numFmtId="166" fontId="22" fillId="0" borderId="0" xfId="0" applyNumberFormat="1" applyFont="1"/>
    <xf numFmtId="43" fontId="22" fillId="0" borderId="0" xfId="1" applyFont="1"/>
    <xf numFmtId="167" fontId="22" fillId="0" borderId="0" xfId="0" applyNumberFormat="1" applyFont="1"/>
    <xf numFmtId="0" fontId="16" fillId="0" borderId="0" xfId="0" applyFont="1" applyFill="1" applyBorder="1"/>
    <xf numFmtId="0" fontId="16" fillId="0" borderId="0" xfId="0" applyFont="1" applyBorder="1"/>
    <xf numFmtId="166" fontId="22" fillId="0" borderId="0" xfId="0" applyNumberFormat="1" applyFont="1" applyFill="1"/>
    <xf numFmtId="10" fontId="0" fillId="0" borderId="0" xfId="0" applyNumberFormat="1" applyFill="1" applyBorder="1"/>
    <xf numFmtId="0" fontId="14" fillId="37" borderId="0" xfId="0" applyFont="1" applyFill="1"/>
    <xf numFmtId="0" fontId="21" fillId="0" borderId="0" xfId="0" applyFont="1" applyFill="1"/>
    <xf numFmtId="44" fontId="14" fillId="0" borderId="0" xfId="0" applyNumberFormat="1" applyFont="1" applyFill="1"/>
    <xf numFmtId="44" fontId="14" fillId="0" borderId="0" xfId="0" applyNumberFormat="1" applyFont="1" applyFill="1" applyBorder="1"/>
    <xf numFmtId="165" fontId="22" fillId="36" borderId="0" xfId="0" applyNumberFormat="1" applyFont="1" applyFill="1" applyAlignment="1">
      <alignment horizontal="right" vertical="top"/>
    </xf>
    <xf numFmtId="44" fontId="14" fillId="0" borderId="0" xfId="0" applyNumberFormat="1" applyFont="1"/>
    <xf numFmtId="44" fontId="0" fillId="0" borderId="0" xfId="0" applyNumberFormat="1" applyFill="1" applyBorder="1"/>
    <xf numFmtId="0" fontId="22" fillId="0" borderId="0" xfId="0" applyFont="1" applyFill="1" applyAlignment="1">
      <alignment horizontal="right" vertical="top"/>
    </xf>
    <xf numFmtId="43" fontId="22" fillId="0" borderId="0" xfId="1" applyFont="1" applyFill="1"/>
    <xf numFmtId="167" fontId="22" fillId="0" borderId="0" xfId="0" applyNumberFormat="1" applyFont="1" applyFill="1"/>
    <xf numFmtId="0" fontId="0" fillId="0" borderId="16" xfId="0" applyFill="1" applyBorder="1"/>
    <xf numFmtId="0" fontId="0" fillId="0" borderId="17" xfId="0" applyFill="1" applyBorder="1"/>
    <xf numFmtId="44" fontId="22" fillId="0" borderId="18" xfId="2" applyFont="1" applyFill="1" applyBorder="1" applyAlignment="1">
      <alignment horizontal="center"/>
    </xf>
    <xf numFmtId="44" fontId="22" fillId="0" borderId="20" xfId="2" applyFont="1" applyFill="1" applyBorder="1" applyAlignment="1">
      <alignment horizontal="center"/>
    </xf>
    <xf numFmtId="0" fontId="0" fillId="0" borderId="22" xfId="0" applyFill="1" applyBorder="1"/>
    <xf numFmtId="0" fontId="0" fillId="0" borderId="21" xfId="0" applyFill="1" applyBorder="1"/>
    <xf numFmtId="0" fontId="0" fillId="0" borderId="0" xfId="0" applyFill="1" applyBorder="1" applyAlignment="1">
      <alignment horizontal="right"/>
    </xf>
    <xf numFmtId="44" fontId="22" fillId="0" borderId="17" xfId="2" applyFont="1" applyFill="1" applyBorder="1" applyAlignment="1">
      <alignment horizontal="center"/>
    </xf>
    <xf numFmtId="0" fontId="14" fillId="0" borderId="0" xfId="0" applyFont="1" applyFill="1" applyBorder="1"/>
    <xf numFmtId="0" fontId="26" fillId="0" borderId="0" xfId="0" applyFont="1" applyFill="1" applyBorder="1" applyAlignment="1">
      <alignment horizontal="left"/>
    </xf>
    <xf numFmtId="44" fontId="0" fillId="0" borderId="22" xfId="0" applyNumberFormat="1" applyFill="1" applyBorder="1"/>
    <xf numFmtId="44" fontId="22" fillId="0" borderId="22" xfId="2" applyFont="1" applyFill="1" applyBorder="1" applyAlignment="1">
      <alignment horizontal="center"/>
    </xf>
    <xf numFmtId="44" fontId="22" fillId="0" borderId="23" xfId="2" applyFont="1" applyFill="1" applyBorder="1" applyAlignment="1">
      <alignment horizontal="center"/>
    </xf>
    <xf numFmtId="0" fontId="20" fillId="0" borderId="19" xfId="0" applyFont="1" applyFill="1" applyBorder="1"/>
    <xf numFmtId="10" fontId="14" fillId="0" borderId="0" xfId="44" applyNumberFormat="1" applyFont="1" applyFill="1"/>
    <xf numFmtId="10" fontId="20" fillId="0" borderId="0" xfId="44" applyNumberFormat="1" applyFont="1" applyFill="1"/>
    <xf numFmtId="0" fontId="0" fillId="0" borderId="0" xfId="0" applyFill="1" applyBorder="1" applyAlignment="1"/>
    <xf numFmtId="0" fontId="27" fillId="0" borderId="0" xfId="0" applyFont="1"/>
    <xf numFmtId="166" fontId="27" fillId="0" borderId="0" xfId="0" applyNumberFormat="1" applyFont="1"/>
    <xf numFmtId="167" fontId="27" fillId="0" borderId="0" xfId="0" applyNumberFormat="1" applyFont="1"/>
    <xf numFmtId="0" fontId="27" fillId="0" borderId="0" xfId="0" applyFont="1" applyFill="1"/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left" vertical="top"/>
    </xf>
    <xf numFmtId="166" fontId="27" fillId="0" borderId="0" xfId="0" applyNumberFormat="1" applyFont="1" applyFill="1"/>
    <xf numFmtId="167" fontId="27" fillId="0" borderId="0" xfId="0" applyNumberFormat="1" applyFont="1" applyFill="1"/>
    <xf numFmtId="44" fontId="0" fillId="0" borderId="0" xfId="0" applyNumberFormat="1" applyBorder="1"/>
    <xf numFmtId="44" fontId="22" fillId="33" borderId="0" xfId="2" applyFont="1" applyFill="1" applyBorder="1" applyAlignment="1">
      <alignment horizontal="center"/>
    </xf>
    <xf numFmtId="0" fontId="22" fillId="0" borderId="0" xfId="0" quotePrefix="1" applyFont="1" applyFill="1" applyAlignment="1">
      <alignment horizontal="left" vertical="top"/>
    </xf>
    <xf numFmtId="0" fontId="22" fillId="0" borderId="0" xfId="0" applyFont="1" applyFill="1" applyAlignment="1">
      <alignment vertical="top"/>
    </xf>
    <xf numFmtId="0" fontId="16" fillId="0" borderId="0" xfId="0" applyFont="1"/>
    <xf numFmtId="44" fontId="28" fillId="0" borderId="0" xfId="2" applyFont="1" applyFill="1"/>
    <xf numFmtId="44" fontId="20" fillId="0" borderId="0" xfId="2" applyFont="1" applyFill="1"/>
    <xf numFmtId="166" fontId="28" fillId="0" borderId="0" xfId="0" applyNumberFormat="1" applyFont="1" applyFill="1"/>
    <xf numFmtId="0" fontId="28" fillId="0" borderId="0" xfId="0" applyFont="1" applyFill="1"/>
    <xf numFmtId="0" fontId="0" fillId="0" borderId="0" xfId="0" applyFont="1" applyFill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44" builtinId="5"/>
    <cellStyle name="Title" xfId="3" builtinId="15" customBuiltin="1"/>
    <cellStyle name="Total" xfId="19" builtinId="25" customBuiltin="1"/>
    <cellStyle name="Warning Text" xfId="16" builtinId="11" customBuiltin="1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24" Type="http://schemas.openxmlformats.org/officeDocument/2006/relationships/calcChain" Target="calcChain.xml"/><Relationship Id="rId54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pivotCacheDefinition" Target="pivotCache/pivotCacheDefinition1.xml"/><Relationship Id="rId125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26" Type="http://schemas.openxmlformats.org/officeDocument/2006/relationships/customXml" Target="../customXml/item2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116" Type="http://schemas.openxmlformats.org/officeDocument/2006/relationships/externalLink" Target="externalLinks/externalLink11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27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230\2000welf\othsys\boutinp\PCCsProvisions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All%20Projects\Ameren\RATECASE\IP%20Schedules\Other%20Schedules%20-%20CIP,UE%20and%20CILCO\CILCO%20MFRs-Revised%20For%20Deficencies%20-%20March%202006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dams\My%20Documents\Ameren\2006%20DST%20Filings\IP%20MFRs\IP%20MFRs_10030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STAFF\jdm\misc\2001%202Q\MERGER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1\DATA1\Share\nVision\Pedistr\Balance%20Sheet\2001-8\10200-Balance%20Sheet-Aug-200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MCLSTR2_VOL3_SERVER\VOL3\COMP_PLN\Annual%20Incentive\2002%20AIP\AIP%20and%20Merit%20Planning%20for%20band%207%20and%20above%20Enterprise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notesFFF692\Gas%20%20ROR%2012-31-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notesFFF692\Gas%20Blankets%20by%20Acct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E\Larm\Closed%20Dockets\2007\07-0585%20through%200590%20Ameren%20Rate%20Cases\Capital%20Structure%20Workpapers\2007%20IP%20Cost%20of%20Capit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STAFF\jdm\KMH\Merge\FERC%20Filing\FERC%20stmts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E\Larm\09-0306%20through%200311%20AIU%20Rate%20Cases\2009%20IP%20Cost%20of%20Capital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3msfs01\lc3nwclstr1_vol16\TEMP\6-09-02SAMPLE%20EXTRAPOL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notes758E9C\AMS%20A&amp;G%20Expense%20Analysis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notesFFF692\2004%20Expenditures%20from%20PwrPlant%20Jan-Apr2004%20R5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DST%202005\ASP\ASP%201302%20-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siness%20Pricing%20&amp;%20Costing\PSG\DLM%20Rate%20Case.WACC%20Base.Mar%2030%2004.DLM.v24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4639\07\RET\(751)%20BU%20Allocations\5.%202007%20BU%20Allocation%20Percentages\Allocation%20of%20Forecasted%20Pension%20Costs%202007-2016%20-%20With%20Asset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EED\BusinessOps\EED%20Business%20Ops%20(Working)\MFR\Apr%202005%20Financial%20Reporting\EED%20Apr%202005%20Support%20Dec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Gas%20Rate%20Case%202006\MFRs\IP\IP%20MFRs_REVISED%20FOR%20DEFICIENCIES_February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DST%202005\PART%20285%20MFR\ILLINOIS%20POWER\IP%20MFRs_FINAL_1205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CIPS-UE_Gas%20Schedules_01-31-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MADAMS\LOCALS~1\TEMP\CIPS-UE%20MFR,%20110605%20Ver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MADAMS\LOCALS~1\TEMP\WIP%20-%20April%2023,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CILCO\AmerenCILCO%20Natural%20Gas%20MFR%20Model%20071807%20ver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notes758E9C\AMS%20A&amp;G%20Expense%20Analys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IP\IP%20MFRs_REVISED%20FOR%20DEFICIENCIES_February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MADAMS\LOCALS~1\TEMP\WIP%20-%20April%2023,%20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5\PART%20285%20MFR\ILLINOIS%20POWER\IP%20MFRs_FINAL_1205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All%20Projects\Ameren\RATECASE\IP%20Schedules\Other%20Schedules%20-%20CIP,UE%20and%20CILCO\CIPS-UE_Gas%20Schedules_01-31-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DOCUME~1\MADAMS\LOCALS~1\TEMP\WIP%20-%20April%2023,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ILL%20Gas%20Rate%20Case%202006\MFRs\IP\AmerenIP%20Natural%20Gas%20MFRs%20Model%20071807%20versi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Windows\Temp\notes758E9C\AMS%20A&amp;G%20Expense%20Analys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6\Deficiency%20Response\AmerenCIPS%20Electric%20MFR%20Model%20-%20012508-%20Revised%20for%20Deficiencies%20(with%202nd%20Revd%20C-16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WIP%20-%20April%2023,%20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ILL%20Gas%20Rate%20Case%202006\MFRs\CILCO\AmerenCILCO%20Natural%20Gas%20MFR%20Model%20071807%20versi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ILL%20DST%202005\PART%20285%20MFR\ILLINOIS%20POWER\IP%20MFRs_FINAL_1205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WINDOWS\TEMP\CIPS-UE_Gas%20Schedules_01-31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IPS-UE_Gas%20Schedules_01-31-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DOCUME~1\MADAMS\LOCALS~1\TEMP\CIPS-UE%20MFR,%20110605%20Versi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CIPS\AmerenCIPS%20Natural%20Gas%20MFR%20Model%20071807%20Versio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DOCUME~1\MADAMS\LOCALS~1\TEMP\WIP%20-%20April%2023,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ILL%20Gas%20Rate%20Case%202006\MFRs\CILCO\AmerenCILCO%20Natural%20Gas%20MFR%20Model%20071807%20versio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Windows\Temp\notes758E9C\AMS%20A&amp;G%20Expense%20Analysi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ILL%20Gas%20Rate%20Case%202006\MFRs\IP\IP%20MFRs_REVISED%20FOR%20DEFICIENCIES_February%20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ILL%20DST%202005\PART%20285%20MFR\ILLINOIS%20POWER\IP%20MFRs_FINAL_1205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CILCO\AmerenCILCO%20Natural%20Gas%20MFR%20Model%20-%20102607%20-%20(FINAL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ILCO%20MFRs_Revised%20For%20Deficienci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Temporary%20Directory%202%20for%20MFRs_101005.zip\CILCO%20MFRs\CILCO%20MFR%20-%20October%204,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ADAMS\LOCALS~1\TEMP\CIPS-UE%20MFR,%20110605%20Versio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ILCO%20MFRs-Revised%20For%20Deficencies%20-%20March%20200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3msfs01\lc3nwclstr1_vol16\Documents%20and%20Settings\kyeh001\My%20Documents\Agouron\Ready%20for%20Review\Executive%20Summary\california%20Agouron%20Supermodel@10%2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data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orary%20Internet%20Files\OLK180\3RD%20Q%20EST%20COMPARISON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morrjq\My%20Documents\Project\FFA%202005-08%20Exelon%20IT%20Programs_Initiatives-Jo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FRs%2012.11.2008\AmerenCILCO%20Natural%20Gas%20MFR%20Model%20-%20WIP%20-%2010010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6-09-02SAMPLE%20EXTRAPOLATI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5%20Budgets\2005%20Khalix%20Budget%20Reports\2005%20CapEx%20(By%20VP%20By%20Dept)%20Budge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47709\My%20Documents\Adams%20-%20AmerenUE%20Missouri%20-%20Lead%20Lag%20Workbook%20-%20July%2011,%2020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mcmajx\Local%20Settings\Temporary%20Internet%20Files\OLK42C\PECO%20RNF%20Tracking%20Report_February%20'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6\MFRs\CILCO\CILCO%20Electric%20MFRs%20-%20102607%20-%20(FINAL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5\Deficiency%20Response\IP%20MFRs_REVISED%20FOR%20DEFICIENCIES_0201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5\Deficiency%20Response\CIPS-UE%20MFRs_REVISED%20FOR%20DEFICIENCIES_March%202006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DST%202005\Deficiency%20Response\CIPS-UE%20MFRs_REVISED%20FOR%20DEFICIENCIES_March%2020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DST%202005\Deficiency%20Response\IP%20MFRs_REVISED%20FOR%20DEFICIENCIES_020106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brimal\Documents\Ameren%20Illinois%202012\ASP\AIU_ASP_Model%2004.02.2012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lient%20Work\Ameren\Illinois\2007%20Rate%20Cases\Minimum%20Filing%20Requirements\Ameren%20CIPS\AmerenCIPS%20Natural%20Gas%20MFR%20Workbook,%20051407%20Versio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%20Work\Ameren\Illinois\2007%20Rate%20Cases\Minimum%20Filing%20Requirements\Ameren%20CIPS\AmerenCIPS%20Natural%20Gas%20MFR%20Workbook,%20051407%20Versi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dget-Accounting\0901%20Close\VPS_0901_Close\Sep_01_FinReview_Presentation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5%20Reporting%20Requirements\Apr\MFR%20_%20Leadership%20Deck\MFR%20Views%20-%20EED%20O&amp;M%20(BSC-TFP-Passthru)%20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kosoffr\My%20Documents\Book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Windows\Temp\Temporary%20Directory%202%20for%20MFRs_101005.zip\CILCO%20MFRs\CILCO%20MFR%20-%20October%204,%2020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EED\BusinessOps\EED%20Business%20Ops%20(Working)\MFR\May%202005%20Financial%20Reporting\EED%20May%202005%20Support%20Deck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SQ\Acctng\Spreadsheet%20Loaders\Spreadsheet%20Loader%202006\January%202006\Brenda\CJ%20(ARC,%20ARO,%20PLDE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MOORBP\Local%20Settings\Temporary%20Internet%20Files\OLKC4D\Consolidatd%202007%20-2011%20LRP%20Impact%20Analysis%20_V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74639\98Comp\Adam\Top%20Exec%20Pricing%20-%20Gen%20Ind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Temporary%20Internet%20Files\OLK3180\PECO%2012-31-01%20FRP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notesFFF692\CapEx%202004%20Work%20FileRev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aff\jdm\misc\2002%202Q\Rptng%20Pkg\June%202002\Exelon%20Consolidated%20EFRP%20June%202002%20Current%20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rend\Local%20Settings\Temporary%20Internet%20Files\OLK1A3\PGL%20Rev%20Req%20-%202006%20Historic%20Test%20Year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D\Business%20Unit\Planning%20&amp;%20Analysis\Monthly%20Data\2001\Q3%20MFR%20and%20QMM\July%20'Output'%20Files%20and%20Other%20Info\Output%20PECO-08-17-V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d1\DATA\share\DEPT_ALL\MAIER\Monthly%20ACT%20BUD%20Reports\VPS%20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ADAMS\LOCALS~1\TEMP\WIP%20-%20April%2023,%202004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meren%20Illinois%20-%202009%20Filing%20-%20MFRs%20-%20Current%20Versions\AmerenCILCO%20Electric%20MFR%20Model%20-%20WIP%20-%20050109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4639\06RET\(751)%20BU%20Allocations\Inactive%20BU%20Allocation%20Codes\Assignment%20of%20Inactive%20BU%20Codes\Active%20and%20Inactive%20Percentages%20-%20Pension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TEMP\REPORT1.xlr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ee\Dutch%20Auctions\CIPS%20Dutch_2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%20Work\Ameren\Ameren%20-%202005%20-%20version%202\MFR\Work%20in%20Progress\Edits%20to%20WIP\CIPS%20and%20CILCO%20MFRs_112305\CILCO%20MFRs\CILCO%20MFR,%20112505%20Version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44367\Local%20Settings\Temporary%20Internet%20Files\OLKFC\CIPS-UE%20Electric%20MFR%20-%20102607%20-%20(FINAL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42033\Local%20Settings\Temporary%20Internet%20Files\OLK72\Sch%20in%20Progress\C%20Schedules%205_17_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mclstr2_vol3_server\VOL3\DATA\CORP\CA_CCC\Spreadsheet%20Inventory\Spreadsheet%20Inventory%20Template%20-%20May%20200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Gas%20Rate%20Case%202006\MFRs\CIPS\AmerenCIPS%20Natural%20Gas%20MFR%20Model%20071807%20Version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CIPS\AmerenCIPS%20Natural%20Gas%20MFR%20Model,%20090907%20Vers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Gas%20Rate%20Case%202006\MFRs\CILCO\AmerenCILCO%20Natural%20Gas%20MFR%20Model%20071807%20version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CMDP\CLAIMS-FEES-99\AsoFee99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DEPT-TAX\General%20Ledger%20Department\KAH\Credit%20Facility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STBenchmarkP7FY0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4639\07\RET\(850,851,855)%20Combined%20Results\Disclosures\Year%20End%20Disclosure\Templates\Exelon%20FAS%20158%2012.31.2007%20-%20Pension%20Template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adams\LOCALS~1\Temp\notesFFF692\Gas%20Blankets%20by%20Acc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NT\Profiles\MOYSH\Temporary%20Internet%20Files\OLKB1\PGL%20Schedule%20D3%20-%20REVISED%20(12-14-05%20SM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jtaylor\AppData\Local\Microsoft\Windows\Temporary%20Internet%20Files\Content.Outlook\QE53FUKO\RECs%20with%20Numbers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Documents%20and%20Settings\e41540\Local%20Settings\Temporary%20Internet%20Files\OLK99\CWIP%20Dec%202004%20Rev.03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q47709\My%20Documents\AmerenIP%20Electric%20MFRs%20090607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47709\My%20Documents\AmerenIP%20Electric%20MFRs%200906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All%20Projects\Ameren\RATECASE\IP%20Schedules\Other%20Schedules%20-%20CIP,UE%20and%20CILCO\CILCO%20MFRs_Revised%20For%20Deficiencie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42033\Local%20Settings\Temporary%20Internet%20Files\OLK3E3\AmerenIP%20Electric%20MFR%20Model%20-%20WIP%20-%2012050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dams\Local%20Settings\Temporary%20Internet%20Files\OLK11E\Allocation%20Factor%20Analysis%20for%20Lazares%20Adjustment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CCLSTR2_VOL7_SERVER\VOL7\CA_CCC\Stock%20Options%20-%20FAS%20123R\Budget\2008%20Forecast\FAS%20123R%20Option%20Model%202008%20w_2009%20Forecast.0914vST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GCommon\Income%20Tax%20Team\JVs\JV04%20-%20AmerenIP\JV350_Oct-Nov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q47709\Local%20Settings\Temp\AmerenIP%20Electric%20MFRs%20100807%20PM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taylor\Desktop\AMS%20Cost%20Study%20(CEA)\Ameren%20Cost%20Study\AMS%20Cost%20Analysis%20-%20All%20Data%20v2007050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CCLSTR2_VOL7_SERVER\VOL7\win32\TEMP\inside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23\IL_distr\UE\metzler\0998%20il%20ue%20distr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jollu\LOCALS~1\Temp\2005%20Exelon%20IT%20Programs_EDS040603%20Customer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u999tfe\Desktop\3year\tomFFA%202005-08%20Exelon%20IT%20Programs_Initiativ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RetireeCensus"/>
      <sheetName val="2000PCCs"/>
      <sheetName val="2000PlanProvisions"/>
      <sheetName val="JobDefinition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"/>
      <sheetName val="DefResp-3a"/>
      <sheetName val="WPA - 5a"/>
      <sheetName val="DefResp-3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CWC"/>
      <sheetName val="B - 8.1"/>
      <sheetName val="WPB-8.1asub"/>
      <sheetName val="WPB - 8.1a"/>
      <sheetName val="WPB - 8.1b"/>
      <sheetName val="WPB - 8.1c"/>
      <sheetName val="B - 9"/>
      <sheetName val="B-9sub"/>
      <sheetName val="WPB - 9a"/>
      <sheetName val="WPB - 9b"/>
      <sheetName val="B - 9.1"/>
      <sheetName val="B - 13"/>
      <sheetName val="WPB - 13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 - 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a"/>
      <sheetName val="WPC - 11.3b"/>
      <sheetName val="WPC - 11.3c"/>
      <sheetName val="WPC - 11.3d"/>
      <sheetName val="C - 12"/>
      <sheetName val="WPC - 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 - 18a p1"/>
      <sheetName val="WPC - 18a p2"/>
      <sheetName val="WPC - 18b"/>
      <sheetName val="C - 19"/>
      <sheetName val="C - 21"/>
      <sheetName val="C - 23"/>
      <sheetName val="WPC - 23"/>
      <sheetName val="C - 25"/>
      <sheetName val="C - 31"/>
    </sheetNames>
    <sheetDataSet>
      <sheetData sheetId="0">
        <row r="154">
          <cell r="C154" t="str">
            <v>AmerenCILCO</v>
          </cell>
        </row>
        <row r="157">
          <cell r="C157" t="str">
            <v>As Of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"/>
      <sheetName val="Index"/>
      <sheetName val="Sch A-1  Summ of Std Info Rqmts"/>
      <sheetName val="Deficiency"/>
      <sheetName val="Sch A-2  Overall Fin Summ"/>
      <sheetName val="Sch A-2.1 GRCF"/>
      <sheetName val="Sch A-3 Comp of Present Propose"/>
      <sheetName val="Sch A-4 Compar to Prior Order"/>
      <sheetName val="Sch A-5 Juris Alloc Summ RB"/>
      <sheetName val="Sch A-5 Juris Alloc Summ Exp"/>
      <sheetName val="WPA-5"/>
      <sheetName val="WPA-5.2"/>
      <sheetName val="WPA-5.1.4 Func Factors"/>
      <sheetName val="Sch B-1 Juris RB"/>
      <sheetName val="WPB-1.1 Cust Adv"/>
      <sheetName val="Sch B-2 Summ of RB Adj"/>
      <sheetName val="Sch B-2.1 CSS Integration"/>
      <sheetName val="Sch B-2.2 CWIP to UPIS"/>
      <sheetName val="WPB-2.2.1"/>
      <sheetName val="WPB-2.2.2"/>
      <sheetName val="WPB-2.2.3"/>
      <sheetName val="Sch B-2.3 Bldg Retirements"/>
      <sheetName val="WPB-2.3.1"/>
      <sheetName val="Sch B-2.4 AMS Alloc Plt"/>
      <sheetName val="Sch B-2.4.1 AMS Alloc Plt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2.5 Gen CWIP"/>
      <sheetName val="WPB-2.5.1"/>
      <sheetName val="Sch B-2.6 Sys Conv"/>
      <sheetName val="WP B-2.6.1"/>
      <sheetName val="Sch B-3 Comparative BS"/>
      <sheetName val="Sch B-4 Adj to UPIS"/>
      <sheetName val="Sch B-5 Adds Retires Transfers"/>
      <sheetName val="Sch B-5.1 Sale Gains or Losses"/>
      <sheetName val="Sch B-5.2 Merged or Acq Prop"/>
      <sheetName val="Sch B-5.3 Leased Prop"/>
      <sheetName val="Sch B-6 Depr Res"/>
      <sheetName val="Sch B-7 CWIP"/>
      <sheetName val="Sch B-7.1 CWIP % Complete"/>
      <sheetName val="Sch B-7.2 AFUDC"/>
      <sheetName val="Sch B-8 CWC"/>
      <sheetName val="Sch B-8.1 M&amp;S"/>
      <sheetName val="WPB-8.1.1"/>
      <sheetName val="WPB-8.1.2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9 ADIT"/>
      <sheetName val="Sch B-9.1 BS Assets &amp; Liab"/>
      <sheetName val="Sch B-10 Def Charges"/>
      <sheetName val="Sch B-11 PHFFU"/>
      <sheetName val="Sch B-12 Analysis of PHFFU"/>
      <sheetName val="Sch B-13 Cust Deposits"/>
      <sheetName val="WPB-13.1 Customer Deposits"/>
      <sheetName val="Sch B-14 Budget Pymt Plan"/>
      <sheetName val="Sch C-1 Juris Op Inc Sum"/>
      <sheetName val="Sch C-2 Sum of Adj"/>
      <sheetName val="Sch C-2.1 WNA"/>
      <sheetName val="WPC2.1"/>
      <sheetName val="Sch C-2.2 Annualized Labor"/>
      <sheetName val="WPC-2.2.1"/>
      <sheetName val="WPC-2.2.2"/>
      <sheetName val="WPC-2.2.3"/>
      <sheetName val="WPC-2.2.4"/>
      <sheetName val="WPC-2.2.5"/>
      <sheetName val="WPC-2.2.6"/>
      <sheetName val="WPC-2.2.7"/>
      <sheetName val="Sch C-2.3 AMS Realloc"/>
      <sheetName val="WPC-2.3.1 AMS Reallocation"/>
      <sheetName val="WPC-2.3.2 Offsets to AMS Alloc"/>
      <sheetName val="WPC-2.3.3 Annualized Detail"/>
      <sheetName val="WPC-2.3.4 IP 04-05"/>
      <sheetName val="WPC-2.3.5 IP 05-05"/>
      <sheetName val="WPC-2.3.6 IP 06-05"/>
      <sheetName val="WPC-2.3.6 IP 07-05"/>
      <sheetName val="Sch C-2.4 Acq Cost Savings"/>
      <sheetName val="Sch C-2.5 Company Use"/>
      <sheetName val="Sch C-2.6 Tree Trim"/>
      <sheetName val="Sch C-2.7 Rate Case Exp"/>
      <sheetName val="Sch C-2.8 Int on Cust Dep"/>
      <sheetName val="WPC-2.8.1"/>
      <sheetName val="Sch C-2.9 Uncol Exp at Present"/>
      <sheetName val="Sch C-2.10 Purch Accting Elim"/>
      <sheetName val="Sch C-2.11 Elim Dynegy Alloc"/>
      <sheetName val="WPC-2.11.1 Summary"/>
      <sheetName val="WPC-2.11.2 Jan OH"/>
      <sheetName val="WPC-2.11.3 Jan D"/>
      <sheetName val="WPC-2.11.4 Feb OH"/>
      <sheetName val="WPC-2.11.5 Feb D"/>
      <sheetName val="WPC-2.11.6 Mar OH"/>
      <sheetName val="WPC-2.11.7 Mar D"/>
      <sheetName val="WPC-2.11.8 Apr OH"/>
      <sheetName val="WPC-2.11.9 Apr D"/>
      <sheetName val="WPC-2.11.10 May OH"/>
      <sheetName val="WPC-2.11.11 May D"/>
      <sheetName val="WPC-2.11.12 Jun OH"/>
      <sheetName val="WPC-2.11.13 Jun D"/>
      <sheetName val="WPC-2.11.14 Jul OH"/>
      <sheetName val="WPC-2.11.15 Jul D"/>
      <sheetName val="WPC-2.11.16 Aug OH"/>
      <sheetName val="WPC-2.11.17 Aug D"/>
      <sheetName val="WPC-2.11.18 Sep OH"/>
      <sheetName val="WPC-2.11.19 Sep D"/>
      <sheetName val="Sch C-2.12 Annual Empl Pen Ben"/>
      <sheetName val="WPC-2.12.1"/>
      <sheetName val="WPC-2.12.2"/>
      <sheetName val="WPC-2.12.3"/>
      <sheetName val="WPC-2.12.4"/>
      <sheetName val="WPC-2.12.5"/>
      <sheetName val="WPC-2.12.6"/>
      <sheetName val="WPC-2.12.7"/>
      <sheetName val="WPC-2.12.8"/>
      <sheetName val="WPC-2.12.9"/>
      <sheetName val="WPC-2.12.10"/>
      <sheetName val="WPC-2.12.11"/>
      <sheetName val="WPC-2.12.12"/>
      <sheetName val="Sch C-2.13 Franchise Require"/>
      <sheetName val="Sch C-2.14 Spec Int Trust"/>
      <sheetName val="Sch C-2.15 Depr Exp on Bldg Ret"/>
      <sheetName val="Sch C-2.16 Depr Exp CSS Int"/>
      <sheetName val="Sch C-2.17 Amort of Reg Asset"/>
      <sheetName val="Sch C-2.18 Amort on Sys Conv"/>
      <sheetName val="Sch C-2.19 RE Tax Bldg Retire"/>
      <sheetName val="Sch C-2.20 FICA"/>
      <sheetName val="Sch C-2.21 Inv Cap"/>
      <sheetName val="WPC-2.21.1"/>
      <sheetName val="Sch C-2.22 Add-On"/>
      <sheetName val="Sch C-3 Sales Stats"/>
      <sheetName val="Sch C-4 Comp IncSt"/>
      <sheetName val="WPC-4"/>
      <sheetName val="Sch C-5 Inc Tx"/>
      <sheetName val="Sch C-5b St Inc Tx"/>
      <sheetName val="Sch C-5.1 Con Fed Tx Ret"/>
      <sheetName val="Sch C-5.2 Def Inc Tx"/>
      <sheetName val="Sch C-5.3 Diff Bk &amp; Tx Depr"/>
      <sheetName val="Sch C-5.4 Int Synch"/>
      <sheetName val="WPC - 5.4 "/>
      <sheetName val="Sch C-5.5 ITC &amp; Job Dev. Cr"/>
      <sheetName val="Sch C-6 Social &amp; Svc Club Dues"/>
      <sheetName val="Sch C-6.1 Ind Assoc Dues"/>
      <sheetName val="WPC-6.1 2004"/>
      <sheetName val="WPC-6.1 2003"/>
      <sheetName val="WPC-6.1 2002"/>
      <sheetName val="WPC-6.1 2001"/>
      <sheetName val="Sch C-6.2 Exp for Outside Svc"/>
      <sheetName val="WPC-6.2"/>
      <sheetName val="Sch C-7 Charitable Contr"/>
      <sheetName val="WPC-7"/>
      <sheetName val="Sch C-8 Dem. &amp; Sell"/>
      <sheetName val="WPC-8.1"/>
      <sheetName val="Sch C-9 Political &amp; Reltd Act"/>
      <sheetName val="WPC-9"/>
      <sheetName val="Sch C-10 Rate Case Exp"/>
      <sheetName val="Sch WPC-10"/>
      <sheetName val="Sch C-10.1 Rt Case Exp Comp"/>
      <sheetName val="Sch C-11.1 Direct Payroll"/>
      <sheetName val="WPC-11.1.1"/>
      <sheetName val="WPC-11.1.2"/>
      <sheetName val="Sch C-11.2a No. of Empl. 2004"/>
      <sheetName val="Sch C-11.2a  No. of Empl. 2003"/>
      <sheetName val="Sch C-11.2a  No. of Empl. 2002"/>
      <sheetName val="Sch C-11.2a No. of Empl. 2001"/>
      <sheetName val="Sch C-11.2b Auth No. Empl. 2004"/>
      <sheetName val="Sch C-11.2b Auth No. Empl. 2003"/>
      <sheetName val="Sch C-11.2b Auth No. Empl. 2002"/>
      <sheetName val="Sch C-11.2b Auth No. Empl. 2001"/>
      <sheetName val="Sch C-11.3 Empl Benefits"/>
      <sheetName val="WPC-11.3.1"/>
      <sheetName val="WPC-11.3.2"/>
      <sheetName val="WPC-11.3.3"/>
      <sheetName val="WPC-11.3.4"/>
      <sheetName val="Sch 11.4 Recon Est Ovrhd"/>
      <sheetName val="Sch C-12 Depr Exp"/>
      <sheetName val="Sch C-13 Summ Affl Int Tran"/>
      <sheetName val="WPC-13.1 Affl Int Trans"/>
      <sheetName val="Sch C-14 Oper Leases"/>
      <sheetName val="WPC-14"/>
      <sheetName val="WPC-14a"/>
      <sheetName val="WPC-14b"/>
      <sheetName val="WPC-14c"/>
      <sheetName val="WPC-14d"/>
      <sheetName val="WPC-14e"/>
      <sheetName val="Sch C-15 Major Maint Proj"/>
      <sheetName val="Sch C-16 Uncol Exp"/>
      <sheetName val="WPC-16.1"/>
      <sheetName val="WPC-16.2"/>
      <sheetName val="Sch C-17 Insur. Exp.p1"/>
      <sheetName val="Sch C-17 Insur. Exp. p2"/>
      <sheetName val="Sch C-18a Oth Tx 2004"/>
      <sheetName val="WPC-18a 2004"/>
      <sheetName val="Sch C-18a Oth Tx 2003"/>
      <sheetName val="WPC-18a 2003"/>
      <sheetName val="Sch C-18a Oth Tx 2002"/>
      <sheetName val="WPC-18a Oth Tx 2002"/>
      <sheetName val="Sch C-18a Oth Tx 2001"/>
      <sheetName val="WPC-18a 2001"/>
      <sheetName val="Sch C-18c Accr Prop Tax"/>
      <sheetName val="WPC-18c Accr Prop Tax"/>
      <sheetName val="Sch C-19 Prop Tx"/>
      <sheetName val="Sch C-20 Local Tx"/>
      <sheetName val="Sch C-21 Misc Gen Exp"/>
      <sheetName val="WPC-21"/>
      <sheetName val="Sch C-22 Acq. Cost Sav"/>
      <sheetName val="Sch C-23 Misc Oper Rev"/>
      <sheetName val="WPC - 23.1"/>
      <sheetName val="Sch C-24 Legal Exp &amp; Res"/>
      <sheetName val="Sch C-25 Add On Tx"/>
      <sheetName val="WPC-25"/>
      <sheetName val="Sch C-26 Amort Def Ch"/>
      <sheetName val="Sch C-27 Fuel Adj Rev &amp; Exp"/>
      <sheetName val="Sch C-28 Fuel Transp Exp"/>
      <sheetName val="Sch C-29 Decom Exp"/>
      <sheetName val="Sch C-30 PGA Rev &amp; Exp"/>
      <sheetName val="Sch C-31 Compet Serv"/>
      <sheetName val="Sch C-32 Non-Util Oper"/>
      <sheetName val="Sch C-33 Billing Exper"/>
    </sheetNames>
    <sheetDataSet>
      <sheetData sheetId="0" refreshError="1">
        <row r="13">
          <cell r="B13" t="str">
            <v>($000's)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nd qtr 2000"/>
      <sheetName val="adjustments"/>
      <sheetName val="Fair Value"/>
      <sheetName val="merger related costs"/>
      <sheetName val="JE's"/>
      <sheetName val="Sheet1"/>
      <sheetName val="Nuc FV Dec"/>
      <sheetName val="Goodwill amort"/>
      <sheetName val="PECO Securit Adj"/>
      <sheetName val="chg in acctg prin"/>
      <sheetName val="don't use past here."/>
      <sheetName val="Goodwill"/>
      <sheetName val="PECO stock price"/>
      <sheetName val="UCM Share Repurchase"/>
      <sheetName val="Reg Asset Amort"/>
      <sheetName val="FERC 8K Recon"/>
      <sheetName val="Goodwill (2)"/>
      <sheetName val="MERGER2"/>
      <sheetName val="CONSOLIDATING W ADJUSTMENTS"/>
      <sheetName val="Oct-00"/>
      <sheetName val="mktprice"/>
      <sheetName val="Assumptions"/>
      <sheetName val="State ETR Calc"/>
      <sheetName val="LineItem Data"/>
      <sheetName val="SETUP-Review"/>
    </sheetNames>
    <sheetDataSet>
      <sheetData sheetId="0" refreshError="1"/>
      <sheetData sheetId="1" refreshError="1">
        <row r="6">
          <cell r="A6" t="str">
            <v>UNAUDITED PROFORMA CONDENSED STATEMENT OF INCOME</v>
          </cell>
          <cell r="K6" t="str">
            <v>UNAUDITED PROFORMA CONDENSED STATEMENT OF INCOME</v>
          </cell>
          <cell r="V6" t="str">
            <v>UNAUDITED PRO FORMA COMBINED CONDENSED STATEMENT OF INCOME</v>
          </cell>
        </row>
        <row r="7">
          <cell r="A7" t="str">
            <v>(Millions Except Per Share Data)</v>
          </cell>
          <cell r="K7" t="str">
            <v>(Millions Except Per Share Data)</v>
          </cell>
          <cell r="V7" t="str">
            <v>(Millions Except Per Share Data)</v>
          </cell>
        </row>
        <row r="8">
          <cell r="A8" t="str">
            <v>FOR THE first six months ended June 30, 2000</v>
          </cell>
          <cell r="K8" t="str">
            <v>FOR THE first six months ended June 30, 2000</v>
          </cell>
          <cell r="V8" t="str">
            <v>FOR THE first six months ended June 30, 2000</v>
          </cell>
        </row>
        <row r="11">
          <cell r="I11" t="str">
            <v>PECO</v>
          </cell>
          <cell r="Y11" t="str">
            <v>PECO</v>
          </cell>
        </row>
        <row r="12">
          <cell r="D12" t="str">
            <v>PECO</v>
          </cell>
          <cell r="G12" t="str">
            <v>PECO Energy</v>
          </cell>
          <cell r="I12" t="str">
            <v>Energy</v>
          </cell>
          <cell r="P12" t="str">
            <v>UNICOM</v>
          </cell>
          <cell r="R12" t="str">
            <v>UNICOM</v>
          </cell>
          <cell r="T12" t="str">
            <v>UNICOM</v>
          </cell>
          <cell r="Y12" t="str">
            <v>Energy</v>
          </cell>
        </row>
        <row r="13">
          <cell r="D13" t="str">
            <v>Energy</v>
          </cell>
          <cell r="F13" t="str">
            <v xml:space="preserve">Chg in </v>
          </cell>
          <cell r="G13" t="str">
            <v>Transition Bond</v>
          </cell>
          <cell r="I13" t="str">
            <v>Prior to</v>
          </cell>
          <cell r="N13" t="str">
            <v>UNICOM</v>
          </cell>
          <cell r="P13" t="str">
            <v>Fossil Sale</v>
          </cell>
          <cell r="R13" t="str">
            <v>Share Buyback</v>
          </cell>
          <cell r="T13" t="str">
            <v>Prior to</v>
          </cell>
          <cell r="Y13" t="str">
            <v>Prior to</v>
          </cell>
          <cell r="AA13" t="str">
            <v>UNICOM</v>
          </cell>
          <cell r="AD13" t="str">
            <v>Merger</v>
          </cell>
          <cell r="AF13" t="str">
            <v>Merger</v>
          </cell>
        </row>
        <row r="14">
          <cell r="D14" t="str">
            <v>As</v>
          </cell>
          <cell r="F14" t="str">
            <v>Acct</v>
          </cell>
          <cell r="G14" t="str">
            <v>ProForma</v>
          </cell>
          <cell r="I14" t="str">
            <v>Merger</v>
          </cell>
          <cell r="N14" t="str">
            <v>As</v>
          </cell>
          <cell r="P14" t="str">
            <v>ProForma</v>
          </cell>
          <cell r="R14" t="str">
            <v>ProForma</v>
          </cell>
          <cell r="T14" t="str">
            <v>Merger</v>
          </cell>
          <cell r="Y14" t="str">
            <v>Merger</v>
          </cell>
          <cell r="AA14" t="str">
            <v>as</v>
          </cell>
          <cell r="AB14" t="str">
            <v>ComEd</v>
          </cell>
          <cell r="AD14" t="str">
            <v>Related</v>
          </cell>
          <cell r="AF14" t="str">
            <v>ProForma</v>
          </cell>
          <cell r="AH14" t="str">
            <v>Exelon</v>
          </cell>
        </row>
        <row r="15">
          <cell r="D15" t="str">
            <v>Filed</v>
          </cell>
          <cell r="E15" t="str">
            <v>Reclasses</v>
          </cell>
          <cell r="F15" t="str">
            <v>Princ</v>
          </cell>
          <cell r="G15" t="str">
            <v>Adjustments(1)</v>
          </cell>
          <cell r="I15" t="str">
            <v>ProForma</v>
          </cell>
          <cell r="N15" t="str">
            <v>Filed</v>
          </cell>
          <cell r="P15" t="str">
            <v>Adjustments(3)</v>
          </cell>
          <cell r="R15" t="str">
            <v>Adjustments(4)</v>
          </cell>
          <cell r="T15" t="str">
            <v>ProForma</v>
          </cell>
          <cell r="Y15" t="str">
            <v>ProForma</v>
          </cell>
          <cell r="AA15" t="str">
            <v>filed</v>
          </cell>
          <cell r="AB15" t="str">
            <v>Reclasses</v>
          </cell>
          <cell r="AD15" t="str">
            <v>Costs</v>
          </cell>
          <cell r="AF15" t="str">
            <v>Adjustments</v>
          </cell>
          <cell r="AH15" t="str">
            <v>ProForma</v>
          </cell>
        </row>
        <row r="16">
          <cell r="AD16" t="str">
            <v>UCM 25</v>
          </cell>
        </row>
        <row r="17">
          <cell r="A17" t="str">
            <v>Operating Revenues</v>
          </cell>
          <cell r="K17" t="str">
            <v>Operating Revenues</v>
          </cell>
          <cell r="V17" t="str">
            <v>Operating Revenues</v>
          </cell>
          <cell r="AD17" t="str">
            <v>PECO 20</v>
          </cell>
        </row>
        <row r="18">
          <cell r="B18" t="str">
            <v>Electric</v>
          </cell>
          <cell r="E18">
            <v>4</v>
          </cell>
          <cell r="F18">
            <v>0</v>
          </cell>
          <cell r="G18">
            <v>0</v>
          </cell>
          <cell r="I18">
            <v>4</v>
          </cell>
          <cell r="L18" t="str">
            <v>Electric</v>
          </cell>
          <cell r="N18">
            <v>3465</v>
          </cell>
          <cell r="P18">
            <v>0</v>
          </cell>
          <cell r="R18">
            <v>0</v>
          </cell>
          <cell r="T18">
            <v>3465</v>
          </cell>
          <cell r="W18" t="str">
            <v>Electric</v>
          </cell>
          <cell r="Y18">
            <v>4</v>
          </cell>
          <cell r="AA18">
            <v>3465</v>
          </cell>
          <cell r="AB18">
            <v>3</v>
          </cell>
          <cell r="AF18">
            <v>-14.047000000000001</v>
          </cell>
          <cell r="AH18">
            <v>3457.953</v>
          </cell>
        </row>
        <row r="19">
          <cell r="B19" t="str">
            <v>Gas</v>
          </cell>
          <cell r="D19">
            <v>2716</v>
          </cell>
          <cell r="E19">
            <v>6</v>
          </cell>
          <cell r="G19">
            <v>0</v>
          </cell>
          <cell r="I19">
            <v>2722</v>
          </cell>
          <cell r="L19" t="str">
            <v>Gas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W19" t="str">
            <v>Gas</v>
          </cell>
          <cell r="Y19">
            <v>2722</v>
          </cell>
          <cell r="AA19">
            <v>0</v>
          </cell>
          <cell r="AB19">
            <v>0</v>
          </cell>
          <cell r="AD19">
            <v>0</v>
          </cell>
          <cell r="AF19">
            <v>0</v>
          </cell>
          <cell r="AH19">
            <v>2722</v>
          </cell>
        </row>
        <row r="20">
          <cell r="B20" t="str">
            <v xml:space="preserve">   Total Operating Revenues</v>
          </cell>
          <cell r="D20">
            <v>2716</v>
          </cell>
          <cell r="E20">
            <v>10</v>
          </cell>
          <cell r="F20">
            <v>0</v>
          </cell>
          <cell r="G20">
            <v>0</v>
          </cell>
          <cell r="I20">
            <v>2726</v>
          </cell>
          <cell r="L20" t="str">
            <v xml:space="preserve">   Total Operating Revenues</v>
          </cell>
          <cell r="N20">
            <v>3465</v>
          </cell>
          <cell r="P20">
            <v>0</v>
          </cell>
          <cell r="R20">
            <v>0</v>
          </cell>
          <cell r="T20">
            <v>3465</v>
          </cell>
          <cell r="W20" t="str">
            <v xml:space="preserve">   Total Operating Revenues</v>
          </cell>
          <cell r="Y20">
            <v>2726</v>
          </cell>
          <cell r="AA20">
            <v>3465</v>
          </cell>
          <cell r="AB20">
            <v>3</v>
          </cell>
          <cell r="AD20">
            <v>0</v>
          </cell>
          <cell r="AF20">
            <v>-14.047000000000001</v>
          </cell>
          <cell r="AH20">
            <v>6179.9529999999995</v>
          </cell>
        </row>
        <row r="22">
          <cell r="A22" t="str">
            <v>Operating Expenses</v>
          </cell>
          <cell r="K22" t="str">
            <v>Operating Expenses</v>
          </cell>
          <cell r="V22" t="str">
            <v>Operating Expenses</v>
          </cell>
        </row>
        <row r="23">
          <cell r="B23" t="str">
            <v>Fuel and Energy Interchange</v>
          </cell>
          <cell r="D23">
            <v>926</v>
          </cell>
          <cell r="E23">
            <v>6</v>
          </cell>
          <cell r="G23">
            <v>0</v>
          </cell>
          <cell r="I23">
            <v>932</v>
          </cell>
          <cell r="L23" t="str">
            <v>Fuel and Energy Interchange</v>
          </cell>
          <cell r="N23">
            <v>872</v>
          </cell>
          <cell r="P23">
            <v>0</v>
          </cell>
          <cell r="R23">
            <v>0</v>
          </cell>
          <cell r="T23">
            <v>872</v>
          </cell>
          <cell r="W23" t="str">
            <v>Fuel and Energy Interchange</v>
          </cell>
          <cell r="Y23">
            <v>932</v>
          </cell>
          <cell r="AA23">
            <v>872</v>
          </cell>
          <cell r="AF23">
            <v>-14.047000000000001</v>
          </cell>
          <cell r="AH23">
            <v>1789.953</v>
          </cell>
        </row>
        <row r="24">
          <cell r="B24" t="str">
            <v>Operation and Maintenance</v>
          </cell>
          <cell r="D24">
            <v>835</v>
          </cell>
          <cell r="E24">
            <v>10</v>
          </cell>
          <cell r="F24">
            <v>-5</v>
          </cell>
          <cell r="G24">
            <v>0</v>
          </cell>
          <cell r="I24">
            <v>840</v>
          </cell>
          <cell r="L24" t="str">
            <v>Operation and Maintenance</v>
          </cell>
          <cell r="N24">
            <v>1094</v>
          </cell>
          <cell r="P24">
            <v>0</v>
          </cell>
          <cell r="R24">
            <v>0</v>
          </cell>
          <cell r="T24">
            <v>1094</v>
          </cell>
          <cell r="W24" t="str">
            <v>Operation and Maintenance</v>
          </cell>
          <cell r="Y24">
            <v>840</v>
          </cell>
          <cell r="AA24">
            <v>1094</v>
          </cell>
          <cell r="AD24">
            <v>-45</v>
          </cell>
          <cell r="AF24">
            <v>22.9</v>
          </cell>
          <cell r="AH24">
            <v>1911.9</v>
          </cell>
        </row>
        <row r="25">
          <cell r="B25" t="str">
            <v>Depreciation and Amortization</v>
          </cell>
          <cell r="D25">
            <v>160</v>
          </cell>
          <cell r="E25">
            <v>0</v>
          </cell>
          <cell r="F25">
            <v>0</v>
          </cell>
          <cell r="G25">
            <v>0</v>
          </cell>
          <cell r="I25">
            <v>160</v>
          </cell>
          <cell r="L25" t="str">
            <v>Depreciation and Amortization</v>
          </cell>
          <cell r="N25">
            <v>601</v>
          </cell>
          <cell r="P25">
            <v>0</v>
          </cell>
          <cell r="R25">
            <v>0</v>
          </cell>
          <cell r="T25">
            <v>601</v>
          </cell>
          <cell r="W25" t="str">
            <v>Depreciation and Amortization</v>
          </cell>
          <cell r="Y25">
            <v>160</v>
          </cell>
          <cell r="AA25">
            <v>601</v>
          </cell>
          <cell r="AF25">
            <v>-110</v>
          </cell>
          <cell r="AH25">
            <v>651</v>
          </cell>
        </row>
        <row r="26">
          <cell r="B26" t="str">
            <v>Goodwill Amortization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I26">
            <v>1</v>
          </cell>
          <cell r="L26" t="str">
            <v>Goodwill Amortization</v>
          </cell>
          <cell r="N26">
            <v>1</v>
          </cell>
          <cell r="P26">
            <v>0</v>
          </cell>
          <cell r="R26">
            <v>0</v>
          </cell>
          <cell r="T26">
            <v>1</v>
          </cell>
          <cell r="W26" t="str">
            <v>Goodwill Amortization</v>
          </cell>
          <cell r="Y26">
            <v>1</v>
          </cell>
          <cell r="AA26">
            <v>1</v>
          </cell>
          <cell r="AF26">
            <v>59.862498736856949</v>
          </cell>
          <cell r="AH26">
            <v>61.862498736856949</v>
          </cell>
        </row>
        <row r="27">
          <cell r="B27" t="str">
            <v>Taxes Other Than Income Taxes</v>
          </cell>
          <cell r="D27">
            <v>130</v>
          </cell>
          <cell r="E27">
            <v>0</v>
          </cell>
          <cell r="F27">
            <v>0</v>
          </cell>
          <cell r="G27">
            <v>0</v>
          </cell>
          <cell r="I27">
            <v>130</v>
          </cell>
          <cell r="L27" t="str">
            <v>Taxes Other Than Income Taxes</v>
          </cell>
          <cell r="N27">
            <v>268</v>
          </cell>
          <cell r="P27">
            <v>0</v>
          </cell>
          <cell r="R27">
            <v>0</v>
          </cell>
          <cell r="T27">
            <v>268</v>
          </cell>
          <cell r="W27" t="str">
            <v>Taxes Other Than Income Taxes</v>
          </cell>
          <cell r="Y27">
            <v>130</v>
          </cell>
          <cell r="AA27">
            <v>268</v>
          </cell>
          <cell r="AF27">
            <v>0</v>
          </cell>
          <cell r="AH27">
            <v>398</v>
          </cell>
        </row>
        <row r="28">
          <cell r="B28" t="str">
            <v xml:space="preserve">   Total Operating Expenses</v>
          </cell>
          <cell r="D28">
            <v>2052</v>
          </cell>
          <cell r="E28">
            <v>16</v>
          </cell>
          <cell r="F28">
            <v>-5</v>
          </cell>
          <cell r="G28">
            <v>0</v>
          </cell>
          <cell r="I28">
            <v>2063</v>
          </cell>
          <cell r="L28" t="str">
            <v xml:space="preserve">   Total Operating Expenses</v>
          </cell>
          <cell r="N28">
            <v>2836</v>
          </cell>
          <cell r="P28">
            <v>0</v>
          </cell>
          <cell r="R28">
            <v>0</v>
          </cell>
          <cell r="T28">
            <v>2836</v>
          </cell>
          <cell r="W28" t="str">
            <v xml:space="preserve">   Total Operating Expenses</v>
          </cell>
          <cell r="Y28">
            <v>2063</v>
          </cell>
          <cell r="AA28">
            <v>2836</v>
          </cell>
          <cell r="AB28">
            <v>0</v>
          </cell>
          <cell r="AD28">
            <v>-45</v>
          </cell>
          <cell r="AF28">
            <v>-41.284501263143056</v>
          </cell>
          <cell r="AH28">
            <v>4812.7154987368567</v>
          </cell>
        </row>
        <row r="29">
          <cell r="A29" t="str">
            <v xml:space="preserve">Operating Income </v>
          </cell>
          <cell r="D29">
            <v>664</v>
          </cell>
          <cell r="E29">
            <v>-6</v>
          </cell>
          <cell r="F29">
            <v>5</v>
          </cell>
          <cell r="G29">
            <v>0</v>
          </cell>
          <cell r="I29">
            <v>663</v>
          </cell>
          <cell r="K29" t="str">
            <v xml:space="preserve">Operating Income </v>
          </cell>
          <cell r="N29">
            <v>629</v>
          </cell>
          <cell r="P29">
            <v>0</v>
          </cell>
          <cell r="R29">
            <v>0</v>
          </cell>
          <cell r="T29">
            <v>629</v>
          </cell>
          <cell r="V29" t="str">
            <v xml:space="preserve">Operating Income </v>
          </cell>
          <cell r="Y29">
            <v>663</v>
          </cell>
          <cell r="AA29">
            <v>629</v>
          </cell>
          <cell r="AB29">
            <v>3</v>
          </cell>
          <cell r="AD29">
            <v>45</v>
          </cell>
          <cell r="AF29">
            <v>27.237501263143056</v>
          </cell>
          <cell r="AH29">
            <v>1367.2375012631428</v>
          </cell>
        </row>
        <row r="30">
          <cell r="A30" t="str">
            <v>Other Income and Deductions</v>
          </cell>
          <cell r="K30" t="str">
            <v>Other Income and Deductions</v>
          </cell>
          <cell r="V30" t="str">
            <v>Other Income and Deductions</v>
          </cell>
        </row>
        <row r="31">
          <cell r="B31" t="str">
            <v>Interest Expense</v>
          </cell>
          <cell r="D31">
            <v>-220</v>
          </cell>
          <cell r="G31">
            <v>-11.761926795666664</v>
          </cell>
          <cell r="I31">
            <v>-231.76192679566665</v>
          </cell>
          <cell r="L31" t="str">
            <v>Interest Expense</v>
          </cell>
          <cell r="N31">
            <v>-270</v>
          </cell>
          <cell r="P31">
            <v>0</v>
          </cell>
          <cell r="R31">
            <v>0</v>
          </cell>
          <cell r="T31">
            <v>-270</v>
          </cell>
          <cell r="W31" t="str">
            <v>Interest Expense</v>
          </cell>
          <cell r="Y31">
            <v>-231.76192679566665</v>
          </cell>
          <cell r="AA31">
            <v>-270</v>
          </cell>
          <cell r="AF31">
            <v>-11</v>
          </cell>
          <cell r="AH31">
            <v>-512.76192679566668</v>
          </cell>
        </row>
        <row r="32">
          <cell r="B32" t="str">
            <v>Pref Div</v>
          </cell>
          <cell r="D32">
            <v>-5</v>
          </cell>
          <cell r="E32">
            <v>0</v>
          </cell>
          <cell r="F32">
            <v>0</v>
          </cell>
          <cell r="G32">
            <v>0</v>
          </cell>
          <cell r="I32">
            <v>-5</v>
          </cell>
          <cell r="L32" t="str">
            <v>Pref Div</v>
          </cell>
          <cell r="N32">
            <v>-17</v>
          </cell>
          <cell r="P32">
            <v>0</v>
          </cell>
          <cell r="R32">
            <v>0</v>
          </cell>
          <cell r="T32">
            <v>-17</v>
          </cell>
          <cell r="W32" t="str">
            <v>Pref Div</v>
          </cell>
          <cell r="Y32">
            <v>-5</v>
          </cell>
          <cell r="AA32">
            <v>-17</v>
          </cell>
          <cell r="AF32">
            <v>-5</v>
          </cell>
          <cell r="AH32">
            <v>-27</v>
          </cell>
        </row>
        <row r="33">
          <cell r="B33" t="str">
            <v>Other, net</v>
          </cell>
          <cell r="D33">
            <v>24</v>
          </cell>
          <cell r="E33">
            <v>6</v>
          </cell>
          <cell r="I33">
            <v>30</v>
          </cell>
          <cell r="L33" t="str">
            <v>Other, net</v>
          </cell>
          <cell r="N33">
            <v>103</v>
          </cell>
          <cell r="P33">
            <v>0</v>
          </cell>
          <cell r="R33">
            <v>0</v>
          </cell>
          <cell r="T33">
            <v>103</v>
          </cell>
          <cell r="W33" t="str">
            <v>Other, net</v>
          </cell>
          <cell r="Y33">
            <v>30</v>
          </cell>
          <cell r="AA33">
            <v>103</v>
          </cell>
          <cell r="AB33">
            <v>-3</v>
          </cell>
          <cell r="AF33">
            <v>0</v>
          </cell>
          <cell r="AH33">
            <v>130</v>
          </cell>
        </row>
        <row r="34">
          <cell r="B34" t="str">
            <v xml:space="preserve">   Total Other Income and Deductions</v>
          </cell>
          <cell r="D34">
            <v>-201</v>
          </cell>
          <cell r="E34">
            <v>6</v>
          </cell>
          <cell r="F34">
            <v>0</v>
          </cell>
          <cell r="G34">
            <v>-11.761926795666664</v>
          </cell>
          <cell r="I34">
            <v>-206.76192679566665</v>
          </cell>
          <cell r="L34" t="str">
            <v xml:space="preserve">   Total Other Income and Deductions</v>
          </cell>
          <cell r="N34">
            <v>-184</v>
          </cell>
          <cell r="P34">
            <v>0</v>
          </cell>
          <cell r="R34">
            <v>0</v>
          </cell>
          <cell r="T34">
            <v>-184</v>
          </cell>
          <cell r="W34" t="str">
            <v xml:space="preserve">   Total Other Income and Deductions</v>
          </cell>
          <cell r="Y34">
            <v>-206.76192679566665</v>
          </cell>
          <cell r="AA34">
            <v>-184</v>
          </cell>
          <cell r="AB34">
            <v>-3</v>
          </cell>
          <cell r="AD34">
            <v>0</v>
          </cell>
          <cell r="AF34">
            <v>-16</v>
          </cell>
          <cell r="AH34">
            <v>-409.76192679566668</v>
          </cell>
        </row>
        <row r="36">
          <cell r="A36" t="str">
            <v>Income Before Income Taxes</v>
          </cell>
          <cell r="K36" t="str">
            <v>Income Before Income Taxes</v>
          </cell>
          <cell r="V36" t="str">
            <v>Income Before Income Taxes</v>
          </cell>
        </row>
        <row r="37">
          <cell r="A37" t="str">
            <v>and Extraordinary Item</v>
          </cell>
          <cell r="D37">
            <v>463</v>
          </cell>
          <cell r="E37">
            <v>0</v>
          </cell>
          <cell r="F37">
            <v>5</v>
          </cell>
          <cell r="G37">
            <v>-11.761926795666664</v>
          </cell>
          <cell r="I37">
            <v>456.23807320433332</v>
          </cell>
          <cell r="K37" t="str">
            <v>and Extraordinary Item</v>
          </cell>
          <cell r="N37">
            <v>445</v>
          </cell>
          <cell r="P37">
            <v>0</v>
          </cell>
          <cell r="R37">
            <v>0</v>
          </cell>
          <cell r="T37">
            <v>445</v>
          </cell>
          <cell r="V37" t="str">
            <v>and Extraordinary Item</v>
          </cell>
          <cell r="Y37">
            <v>456.23807320433332</v>
          </cell>
          <cell r="AA37">
            <v>445</v>
          </cell>
          <cell r="AB37">
            <v>0</v>
          </cell>
          <cell r="AD37">
            <v>45</v>
          </cell>
          <cell r="AF37">
            <v>11.237501263143056</v>
          </cell>
          <cell r="AH37">
            <v>957.47557446747612</v>
          </cell>
        </row>
        <row r="38">
          <cell r="A38" t="str">
            <v xml:space="preserve"> </v>
          </cell>
          <cell r="K38" t="str">
            <v xml:space="preserve"> </v>
          </cell>
          <cell r="V38" t="str">
            <v xml:space="preserve"> </v>
          </cell>
        </row>
        <row r="39">
          <cell r="A39" t="str">
            <v xml:space="preserve">Income Tax Expense </v>
          </cell>
          <cell r="D39">
            <v>174</v>
          </cell>
          <cell r="F39">
            <v>2</v>
          </cell>
          <cell r="G39">
            <v>-4.7047707182666656</v>
          </cell>
          <cell r="I39">
            <v>171.29522928173333</v>
          </cell>
          <cell r="K39" t="str">
            <v xml:space="preserve">Income Tax Expense </v>
          </cell>
          <cell r="N39">
            <v>102</v>
          </cell>
          <cell r="P39">
            <v>0</v>
          </cell>
          <cell r="R39">
            <v>0</v>
          </cell>
          <cell r="T39">
            <v>102</v>
          </cell>
          <cell r="V39" t="str">
            <v xml:space="preserve">Income Tax Expense </v>
          </cell>
          <cell r="Y39">
            <v>171.29522928173333</v>
          </cell>
          <cell r="AA39">
            <v>102</v>
          </cell>
          <cell r="AB39">
            <v>0</v>
          </cell>
          <cell r="AD39">
            <v>18</v>
          </cell>
          <cell r="AF39">
            <v>38.095820000000003</v>
          </cell>
          <cell r="AH39">
            <v>329.39104928173333</v>
          </cell>
        </row>
        <row r="40">
          <cell r="A40" t="str">
            <v>Income Before Extraordinary Item</v>
          </cell>
          <cell r="D40">
            <v>289</v>
          </cell>
          <cell r="E40">
            <v>0</v>
          </cell>
          <cell r="F40">
            <v>3</v>
          </cell>
          <cell r="G40">
            <v>-7.0571560773999984</v>
          </cell>
          <cell r="I40">
            <v>284.94284392259999</v>
          </cell>
          <cell r="K40" t="str">
            <v>Income Before Extraordinary Item</v>
          </cell>
          <cell r="N40">
            <v>343</v>
          </cell>
          <cell r="P40">
            <v>0</v>
          </cell>
          <cell r="R40">
            <v>0</v>
          </cell>
          <cell r="T40">
            <v>343</v>
          </cell>
          <cell r="V40" t="str">
            <v>Income Before Extraordinary Item</v>
          </cell>
          <cell r="Y40">
            <v>284.94284392259999</v>
          </cell>
          <cell r="AA40">
            <v>343</v>
          </cell>
          <cell r="AB40">
            <v>0</v>
          </cell>
          <cell r="AD40">
            <v>27</v>
          </cell>
          <cell r="AF40">
            <v>-26.858318736856948</v>
          </cell>
          <cell r="AH40">
            <v>628.08452518574279</v>
          </cell>
        </row>
        <row r="41">
          <cell r="B41" t="str">
            <v>Extraordinary</v>
          </cell>
          <cell r="D41">
            <v>-3</v>
          </cell>
          <cell r="I41">
            <v>-3</v>
          </cell>
          <cell r="W41" t="str">
            <v>PECO Extraordinary</v>
          </cell>
          <cell r="Y41">
            <v>-3</v>
          </cell>
          <cell r="AH41">
            <v>-3</v>
          </cell>
        </row>
        <row r="42">
          <cell r="W42" t="str">
            <v>PECO chg in acct prin ($22 million pre tax)( not needed for proforma purposes)</v>
          </cell>
        </row>
        <row r="43">
          <cell r="L43" t="str">
            <v>Extraordinary</v>
          </cell>
          <cell r="N43">
            <v>-4</v>
          </cell>
          <cell r="W43" t="str">
            <v>ComEd Extraordinary</v>
          </cell>
          <cell r="AA43">
            <v>-4</v>
          </cell>
          <cell r="AH43">
            <v>-4</v>
          </cell>
        </row>
        <row r="44">
          <cell r="W44" t="str">
            <v>Net Income</v>
          </cell>
          <cell r="Y44">
            <v>281.94284392259999</v>
          </cell>
          <cell r="AA44">
            <v>339</v>
          </cell>
          <cell r="AB44">
            <v>0</v>
          </cell>
          <cell r="AD44">
            <v>27</v>
          </cell>
          <cell r="AF44">
            <v>-26.858318736856948</v>
          </cell>
          <cell r="AH44">
            <v>621.08452518574279</v>
          </cell>
        </row>
        <row r="45">
          <cell r="A45" t="str">
            <v>Preferred Stock Dividend</v>
          </cell>
          <cell r="D45">
            <v>5</v>
          </cell>
          <cell r="I45">
            <v>5</v>
          </cell>
          <cell r="V45" t="str">
            <v>Pref Dividend</v>
          </cell>
          <cell r="Y45">
            <v>5</v>
          </cell>
          <cell r="AF45">
            <v>-5</v>
          </cell>
          <cell r="AH45">
            <v>0</v>
          </cell>
        </row>
        <row r="46">
          <cell r="B46" t="str">
            <v>Net Income on Common</v>
          </cell>
          <cell r="D46">
            <v>281</v>
          </cell>
          <cell r="W46" t="str">
            <v>Net Income on Common</v>
          </cell>
          <cell r="Y46">
            <v>276.94284392259999</v>
          </cell>
          <cell r="AA46">
            <v>339</v>
          </cell>
          <cell r="AB46">
            <v>0</v>
          </cell>
          <cell r="AD46">
            <v>27</v>
          </cell>
          <cell r="AF46">
            <v>-21.858318736856948</v>
          </cell>
          <cell r="AH46">
            <v>621.08452518574279</v>
          </cell>
        </row>
        <row r="48">
          <cell r="V48" t="str">
            <v>Income Before Extraordinary</v>
          </cell>
        </row>
        <row r="49">
          <cell r="A49" t="str">
            <v>Income Before Extraordinary</v>
          </cell>
          <cell r="K49" t="str">
            <v>Income Before Extraordinary</v>
          </cell>
          <cell r="T49" t="str">
            <v>info only</v>
          </cell>
          <cell r="V49" t="str">
            <v xml:space="preserve">   Item per Share</v>
          </cell>
          <cell r="AH49">
            <v>1.9469734331841466</v>
          </cell>
        </row>
        <row r="50">
          <cell r="A50" t="str">
            <v xml:space="preserve">   Item per Share</v>
          </cell>
          <cell r="D50" t="e">
            <v>#DIV/0!</v>
          </cell>
          <cell r="K50" t="str">
            <v xml:space="preserve">   Item per Share</v>
          </cell>
          <cell r="N50">
            <v>1.578462954440865</v>
          </cell>
          <cell r="T50">
            <v>1.7929952953476214</v>
          </cell>
        </row>
        <row r="51">
          <cell r="V51" t="str">
            <v>Income Before Extraordinary</v>
          </cell>
        </row>
        <row r="52">
          <cell r="A52" t="str">
            <v>Income Before Extraordinary</v>
          </cell>
          <cell r="K52" t="str">
            <v>Income Before Extraordinary</v>
          </cell>
          <cell r="V52" t="str">
            <v xml:space="preserve">   Item per Share - Diluted</v>
          </cell>
          <cell r="AH52">
            <v>1.9348427575879839</v>
          </cell>
        </row>
        <row r="53">
          <cell r="A53" t="str">
            <v xml:space="preserve">   Item per Share - Diluted</v>
          </cell>
          <cell r="D53" t="e">
            <v>#DIV/0!</v>
          </cell>
          <cell r="K53" t="str">
            <v xml:space="preserve">   Item per Share - Diluted</v>
          </cell>
          <cell r="N53">
            <v>1.5729615702100339</v>
          </cell>
        </row>
        <row r="54">
          <cell r="V54" t="str">
            <v>Average Basic Shares Outstanding</v>
          </cell>
          <cell r="AH54">
            <v>319</v>
          </cell>
        </row>
        <row r="55">
          <cell r="A55" t="str">
            <v>Average Basic Shares Outstanding</v>
          </cell>
          <cell r="K55" t="str">
            <v>Average Basic Shares Outstanding</v>
          </cell>
          <cell r="N55">
            <v>217.3</v>
          </cell>
          <cell r="T55">
            <v>191.3</v>
          </cell>
        </row>
        <row r="56">
          <cell r="V56" t="str">
            <v>Average Diluted Shares Outstanding</v>
          </cell>
          <cell r="AH56">
            <v>321</v>
          </cell>
        </row>
        <row r="57">
          <cell r="A57" t="str">
            <v>Average Diluted Shares Outstanding</v>
          </cell>
          <cell r="K57" t="str">
            <v>Average Diluted Shares Outstanding</v>
          </cell>
          <cell r="N57">
            <v>218.06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odule1"/>
      <sheetName val="2nd qtr 2000"/>
    </sheetNames>
    <sheetDataSet>
      <sheetData sheetId="0" refreshError="1">
        <row r="266">
          <cell r="E266">
            <v>10892664.380000001</v>
          </cell>
        </row>
      </sheetData>
      <sheetData sheetId="1" refreshError="1"/>
      <sheetData sheetId="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 Ratings"/>
      <sheetName val="Incentives"/>
      <sheetName val="Goal Results"/>
      <sheetName val="Separations"/>
      <sheetName val="Sheet1"/>
    </sheetNames>
    <sheetDataSet>
      <sheetData sheetId="0" refreshError="1"/>
      <sheetData sheetId="1" refreshError="1">
        <row r="8">
          <cell r="A8" t="str">
            <v>Abromitis,James J</v>
          </cell>
          <cell r="B8" t="str">
            <v>161-52-2381</v>
          </cell>
          <cell r="C8" t="str">
            <v>002983</v>
          </cell>
          <cell r="D8">
            <v>36822</v>
          </cell>
          <cell r="E8" t="str">
            <v>VP &amp; General Manager</v>
          </cell>
          <cell r="F8" t="str">
            <v>E7</v>
          </cell>
          <cell r="G8" t="str">
            <v>ENTERPRISES</v>
          </cell>
          <cell r="H8" t="str">
            <v>NONE</v>
          </cell>
          <cell r="I8" t="str">
            <v>PG2</v>
          </cell>
          <cell r="J8" t="str">
            <v>Energy Outsourced Solutions</v>
          </cell>
          <cell r="K8" t="str">
            <v>9076</v>
          </cell>
          <cell r="L8">
            <v>170000</v>
          </cell>
          <cell r="O8" t="str">
            <v>Yes</v>
          </cell>
          <cell r="P8">
            <v>6375</v>
          </cell>
          <cell r="Q8">
            <v>3.7499999999999999E-2</v>
          </cell>
          <cell r="R8">
            <v>6375</v>
          </cell>
          <cell r="S8">
            <v>2</v>
          </cell>
          <cell r="U8" t="str">
            <v>W</v>
          </cell>
          <cell r="W8" t="str">
            <v>1</v>
          </cell>
          <cell r="X8" t="str">
            <v>M</v>
          </cell>
          <cell r="Y8">
            <v>21225</v>
          </cell>
          <cell r="Z8" t="str">
            <v>W</v>
          </cell>
        </row>
        <row r="9">
          <cell r="A9" t="str">
            <v>Allen Jr,Herbert H</v>
          </cell>
          <cell r="B9" t="str">
            <v>226-94-5030</v>
          </cell>
          <cell r="C9" t="str">
            <v>003201</v>
          </cell>
          <cell r="D9">
            <v>36909</v>
          </cell>
          <cell r="E9" t="str">
            <v>Vice President Human Resources</v>
          </cell>
          <cell r="F9" t="str">
            <v>E7</v>
          </cell>
          <cell r="G9" t="str">
            <v>ENTERPRISES</v>
          </cell>
          <cell r="H9" t="str">
            <v>NONE</v>
          </cell>
          <cell r="I9" t="str">
            <v>PG2</v>
          </cell>
          <cell r="J9" t="str">
            <v>Human Resources - Enterprises</v>
          </cell>
          <cell r="K9" t="str">
            <v>9071</v>
          </cell>
          <cell r="L9">
            <v>185000</v>
          </cell>
          <cell r="O9" t="str">
            <v>Yes</v>
          </cell>
          <cell r="P9">
            <v>6937.5</v>
          </cell>
          <cell r="Q9">
            <v>3.7499999999999999E-2</v>
          </cell>
          <cell r="R9">
            <v>6937.5</v>
          </cell>
          <cell r="S9">
            <v>2</v>
          </cell>
          <cell r="U9" t="str">
            <v>W</v>
          </cell>
          <cell r="W9" t="str">
            <v>2</v>
          </cell>
          <cell r="X9" t="str">
            <v>M</v>
          </cell>
          <cell r="Y9">
            <v>21294</v>
          </cell>
          <cell r="Z9" t="str">
            <v>W</v>
          </cell>
        </row>
        <row r="10">
          <cell r="A10" t="str">
            <v>Beard, Kenneth H.</v>
          </cell>
          <cell r="Q10">
            <v>3.7499999999999999E-2</v>
          </cell>
          <cell r="S10">
            <v>2</v>
          </cell>
          <cell r="W10">
            <v>1</v>
          </cell>
          <cell r="X10" t="str">
            <v>M</v>
          </cell>
        </row>
        <row r="11">
          <cell r="A11" t="str">
            <v>Cucchi,Gregory A</v>
          </cell>
          <cell r="B11" t="str">
            <v>209-38-1203</v>
          </cell>
          <cell r="C11" t="str">
            <v>111164</v>
          </cell>
          <cell r="D11">
            <v>25713</v>
          </cell>
          <cell r="E11" t="str">
            <v>PRESIDENT &amp; CEO  EIS</v>
          </cell>
          <cell r="F11" t="str">
            <v>AE</v>
          </cell>
          <cell r="G11" t="str">
            <v>ENTERPRISES</v>
          </cell>
          <cell r="H11" t="str">
            <v>CAP</v>
          </cell>
          <cell r="I11" t="str">
            <v>TEL</v>
          </cell>
          <cell r="J11" t="str">
            <v>President &amp; Staff</v>
          </cell>
          <cell r="K11" t="str">
            <v>09201</v>
          </cell>
          <cell r="L11">
            <v>450000</v>
          </cell>
          <cell r="M11">
            <v>37256</v>
          </cell>
          <cell r="N11" t="str">
            <v>CIC</v>
          </cell>
          <cell r="P11">
            <v>0</v>
          </cell>
          <cell r="R11">
            <v>0</v>
          </cell>
          <cell r="W11" t="str">
            <v>1</v>
          </cell>
          <cell r="X11" t="str">
            <v>M</v>
          </cell>
          <cell r="Y11">
            <v>17945</v>
          </cell>
          <cell r="Z11" t="str">
            <v>E</v>
          </cell>
        </row>
        <row r="12">
          <cell r="A12" t="str">
            <v>Gilmore,George H</v>
          </cell>
          <cell r="B12" t="str">
            <v>013-40-5599</v>
          </cell>
          <cell r="C12" t="str">
            <v>003853</v>
          </cell>
          <cell r="D12">
            <v>37228</v>
          </cell>
          <cell r="E12" t="str">
            <v>SVP Exelon Corp/Pres Enterpris</v>
          </cell>
          <cell r="F12" t="str">
            <v>E9</v>
          </cell>
          <cell r="G12" t="str">
            <v>ENTERPRISES</v>
          </cell>
          <cell r="H12" t="str">
            <v>NONE</v>
          </cell>
          <cell r="I12" t="str">
            <v>PG2</v>
          </cell>
          <cell r="J12" t="str">
            <v>EVP, President, CEO Exelon Ent</v>
          </cell>
          <cell r="K12" t="str">
            <v>9000</v>
          </cell>
          <cell r="L12">
            <v>425000</v>
          </cell>
          <cell r="M12">
            <v>37228</v>
          </cell>
          <cell r="N12" t="str">
            <v>New Hire</v>
          </cell>
          <cell r="P12">
            <v>0</v>
          </cell>
          <cell r="R12">
            <v>0</v>
          </cell>
          <cell r="W12" t="str">
            <v>1</v>
          </cell>
          <cell r="X12" t="str">
            <v>M</v>
          </cell>
          <cell r="Y12">
            <v>18073</v>
          </cell>
          <cell r="Z12" t="str">
            <v>W</v>
          </cell>
        </row>
        <row r="13">
          <cell r="A13" t="str">
            <v>Kampling,Patricia L</v>
          </cell>
          <cell r="B13" t="str">
            <v>114-42-6145</v>
          </cell>
          <cell r="C13" t="str">
            <v>399850</v>
          </cell>
          <cell r="D13">
            <v>32384</v>
          </cell>
          <cell r="E13" t="str">
            <v>SVP &amp; CFO</v>
          </cell>
          <cell r="F13" t="str">
            <v>E8</v>
          </cell>
          <cell r="G13" t="str">
            <v>ENTERPRISES</v>
          </cell>
          <cell r="H13" t="str">
            <v>NONE</v>
          </cell>
          <cell r="I13" t="str">
            <v>PG2</v>
          </cell>
          <cell r="J13" t="str">
            <v>Ofc SVP &amp; CFO - Enterprises</v>
          </cell>
          <cell r="K13" t="str">
            <v>9070</v>
          </cell>
          <cell r="L13">
            <v>202400</v>
          </cell>
          <cell r="O13" t="str">
            <v>Yes</v>
          </cell>
          <cell r="P13">
            <v>7590</v>
          </cell>
          <cell r="Q13">
            <v>3.7499999999999999E-2</v>
          </cell>
          <cell r="R13">
            <v>7590</v>
          </cell>
          <cell r="S13">
            <v>2</v>
          </cell>
          <cell r="U13" t="str">
            <v>W</v>
          </cell>
          <cell r="W13" t="str">
            <v>1</v>
          </cell>
          <cell r="X13" t="str">
            <v>F</v>
          </cell>
          <cell r="Y13">
            <v>21769</v>
          </cell>
          <cell r="Z13" t="str">
            <v>W</v>
          </cell>
        </row>
        <row r="14">
          <cell r="A14" t="str">
            <v>Morozzi,James W</v>
          </cell>
          <cell r="B14" t="str">
            <v>174-58-6440</v>
          </cell>
          <cell r="C14" t="str">
            <v>104292</v>
          </cell>
          <cell r="D14">
            <v>31600</v>
          </cell>
          <cell r="E14" t="str">
            <v>DIRECTOR A T &amp; T</v>
          </cell>
          <cell r="F14" t="str">
            <v>E06</v>
          </cell>
          <cell r="G14" t="str">
            <v>ENTERPRISES</v>
          </cell>
          <cell r="H14" t="str">
            <v>TELE- ENT</v>
          </cell>
          <cell r="I14" t="str">
            <v>TEL</v>
          </cell>
          <cell r="J14" t="str">
            <v>Wireless Operations</v>
          </cell>
          <cell r="K14" t="str">
            <v>09100</v>
          </cell>
          <cell r="L14">
            <v>141264</v>
          </cell>
          <cell r="O14" t="str">
            <v>Yes</v>
          </cell>
          <cell r="P14">
            <v>5297.4</v>
          </cell>
          <cell r="Q14">
            <v>3.7499999999999999E-2</v>
          </cell>
          <cell r="R14">
            <v>5297.4</v>
          </cell>
          <cell r="S14">
            <v>2</v>
          </cell>
          <cell r="U14" t="str">
            <v>E</v>
          </cell>
          <cell r="W14" t="str">
            <v>1</v>
          </cell>
          <cell r="X14" t="str">
            <v>M</v>
          </cell>
          <cell r="Y14">
            <v>23053</v>
          </cell>
          <cell r="Z14" t="str">
            <v>E</v>
          </cell>
        </row>
        <row r="15">
          <cell r="A15" t="str">
            <v>Murphy,Dennis E.</v>
          </cell>
          <cell r="B15" t="str">
            <v>180-36-8627</v>
          </cell>
          <cell r="C15" t="str">
            <v>105567</v>
          </cell>
          <cell r="D15">
            <v>35198</v>
          </cell>
          <cell r="E15" t="str">
            <v>VP MKTNG &amp; BUS DEVELOPMENT</v>
          </cell>
          <cell r="F15" t="str">
            <v>E07</v>
          </cell>
          <cell r="G15" t="str">
            <v>ENTERPRISES</v>
          </cell>
          <cell r="H15" t="str">
            <v>MARKETING- ENT</v>
          </cell>
          <cell r="I15" t="str">
            <v>UES</v>
          </cell>
          <cell r="J15" t="str">
            <v>Director of Marketing</v>
          </cell>
          <cell r="K15" t="str">
            <v>32809</v>
          </cell>
          <cell r="L15">
            <v>150000</v>
          </cell>
          <cell r="O15" t="str">
            <v>Yes</v>
          </cell>
          <cell r="P15">
            <v>5625</v>
          </cell>
          <cell r="Q15">
            <v>3.7499999999999999E-2</v>
          </cell>
          <cell r="R15">
            <v>5625</v>
          </cell>
          <cell r="S15">
            <v>2</v>
          </cell>
          <cell r="U15" t="str">
            <v>E</v>
          </cell>
          <cell r="W15" t="str">
            <v>1</v>
          </cell>
          <cell r="X15" t="str">
            <v>M</v>
          </cell>
          <cell r="Y15">
            <v>16656</v>
          </cell>
          <cell r="Z15" t="str">
            <v>E</v>
          </cell>
        </row>
        <row r="16">
          <cell r="A16" t="str">
            <v>Rhodes,Gerald N.</v>
          </cell>
          <cell r="B16" t="str">
            <v>151-34-5416</v>
          </cell>
          <cell r="C16" t="str">
            <v>127207</v>
          </cell>
          <cell r="D16">
            <v>36269</v>
          </cell>
          <cell r="E16" t="str">
            <v>VP CORP &amp; PRESIDENT EXELON</v>
          </cell>
          <cell r="F16" t="str">
            <v>E08</v>
          </cell>
          <cell r="G16" t="str">
            <v>ENTERPRISES</v>
          </cell>
          <cell r="H16" t="str">
            <v>HORIZON- ENT</v>
          </cell>
          <cell r="I16" t="str">
            <v>HEE</v>
          </cell>
          <cell r="J16" t="str">
            <v>Residential &amp; Small Comm'l</v>
          </cell>
          <cell r="K16" t="str">
            <v>04200</v>
          </cell>
          <cell r="L16">
            <v>225000</v>
          </cell>
          <cell r="O16" t="str">
            <v>Yes</v>
          </cell>
          <cell r="P16">
            <v>8437.5</v>
          </cell>
          <cell r="Q16">
            <v>3.7499999999999999E-2</v>
          </cell>
          <cell r="R16">
            <v>8437.5</v>
          </cell>
          <cell r="S16">
            <v>2</v>
          </cell>
          <cell r="U16" t="str">
            <v>E</v>
          </cell>
          <cell r="W16" t="str">
            <v>2</v>
          </cell>
          <cell r="X16" t="str">
            <v>M</v>
          </cell>
          <cell r="Y16">
            <v>16339</v>
          </cell>
          <cell r="Z16" t="str">
            <v>E</v>
          </cell>
        </row>
        <row r="17">
          <cell r="A17" t="str">
            <v>Rollo,Richard</v>
          </cell>
          <cell r="B17" t="str">
            <v>573-25-0741</v>
          </cell>
          <cell r="C17" t="str">
            <v>001528</v>
          </cell>
          <cell r="D17">
            <v>36395</v>
          </cell>
          <cell r="E17" t="str">
            <v>Strategic Bus Devlp Vice Pres</v>
          </cell>
          <cell r="F17" t="str">
            <v>E7</v>
          </cell>
          <cell r="G17" t="str">
            <v>ENTERPRISES</v>
          </cell>
          <cell r="H17" t="str">
            <v>NONE</v>
          </cell>
          <cell r="I17" t="str">
            <v>PG2</v>
          </cell>
          <cell r="J17" t="str">
            <v>Strategic Plng - Enterprises</v>
          </cell>
          <cell r="K17" t="str">
            <v>9072</v>
          </cell>
          <cell r="L17">
            <v>197950</v>
          </cell>
          <cell r="M17">
            <v>36932</v>
          </cell>
          <cell r="N17" t="str">
            <v>Merger</v>
          </cell>
          <cell r="O17" t="str">
            <v>NO</v>
          </cell>
          <cell r="P17">
            <v>0</v>
          </cell>
          <cell r="W17" t="str">
            <v>1</v>
          </cell>
          <cell r="X17" t="str">
            <v>M</v>
          </cell>
          <cell r="Y17">
            <v>21425</v>
          </cell>
          <cell r="Z17" t="str">
            <v>W</v>
          </cell>
        </row>
        <row r="18">
          <cell r="A18" t="str">
            <v>Shinn,Robert A</v>
          </cell>
          <cell r="B18" t="str">
            <v>142-38-5482</v>
          </cell>
          <cell r="C18" t="str">
            <v>100640</v>
          </cell>
          <cell r="D18">
            <v>34712</v>
          </cell>
          <cell r="E18" t="str">
            <v>VP PRES EXELON CAPITAL PARTNRS</v>
          </cell>
          <cell r="F18" t="str">
            <v>E07</v>
          </cell>
          <cell r="G18" t="str">
            <v>ENTERPRISES</v>
          </cell>
          <cell r="H18" t="str">
            <v>OFC PRESIDENT ENT</v>
          </cell>
          <cell r="I18" t="str">
            <v>UES</v>
          </cell>
          <cell r="J18" t="str">
            <v>Exelon Capital Partners</v>
          </cell>
          <cell r="K18" t="str">
            <v>04510</v>
          </cell>
          <cell r="L18">
            <v>225000</v>
          </cell>
          <cell r="O18" t="str">
            <v>Yes</v>
          </cell>
          <cell r="P18">
            <v>8437.5</v>
          </cell>
          <cell r="Q18">
            <v>3.7499999999999999E-2</v>
          </cell>
          <cell r="R18">
            <v>8437.5</v>
          </cell>
          <cell r="S18">
            <v>2</v>
          </cell>
          <cell r="U18" t="str">
            <v>E</v>
          </cell>
          <cell r="W18" t="str">
            <v>1</v>
          </cell>
          <cell r="X18" t="str">
            <v>M</v>
          </cell>
          <cell r="Y18">
            <v>17716</v>
          </cell>
          <cell r="Z18" t="str">
            <v>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AFUDC"/>
      <sheetName val="WO Type Id PJF Acct"/>
      <sheetName val="CWIP to In-Service List"/>
      <sheetName val="CWIP Open List"/>
      <sheetName val="Completed"/>
      <sheetName val="Blankets"/>
      <sheetName val="Gas Plant"/>
    </sheetNames>
    <sheetDataSet>
      <sheetData sheetId="0"/>
      <sheetData sheetId="1" refreshError="1">
        <row r="7">
          <cell r="B7">
            <v>107712</v>
          </cell>
          <cell r="D7">
            <v>1</v>
          </cell>
        </row>
        <row r="8">
          <cell r="B8">
            <v>107715</v>
          </cell>
          <cell r="D8">
            <v>1</v>
          </cell>
        </row>
        <row r="9">
          <cell r="B9">
            <v>107732</v>
          </cell>
          <cell r="E9">
            <v>1</v>
          </cell>
        </row>
        <row r="10">
          <cell r="B10">
            <v>107734</v>
          </cell>
          <cell r="E10">
            <v>1</v>
          </cell>
        </row>
        <row r="11">
          <cell r="B11">
            <v>107735</v>
          </cell>
          <cell r="E11">
            <v>1</v>
          </cell>
        </row>
        <row r="12">
          <cell r="B12">
            <v>107736</v>
          </cell>
          <cell r="E12">
            <v>1</v>
          </cell>
        </row>
        <row r="13">
          <cell r="B13">
            <v>107737</v>
          </cell>
          <cell r="E13">
            <v>1</v>
          </cell>
        </row>
        <row r="14">
          <cell r="B14">
            <v>107751</v>
          </cell>
          <cell r="F14">
            <v>1</v>
          </cell>
        </row>
        <row r="15">
          <cell r="B15">
            <v>107753</v>
          </cell>
          <cell r="F15">
            <v>1</v>
          </cell>
        </row>
        <row r="16">
          <cell r="B16">
            <v>107754</v>
          </cell>
          <cell r="F16">
            <v>1</v>
          </cell>
        </row>
        <row r="17">
          <cell r="B17">
            <v>107755</v>
          </cell>
          <cell r="F17">
            <v>1</v>
          </cell>
        </row>
        <row r="18">
          <cell r="B18">
            <v>107756</v>
          </cell>
          <cell r="F18">
            <v>1</v>
          </cell>
        </row>
        <row r="19">
          <cell r="B19">
            <v>107759</v>
          </cell>
          <cell r="F19">
            <v>1</v>
          </cell>
        </row>
        <row r="20">
          <cell r="B20">
            <v>107771</v>
          </cell>
          <cell r="G20">
            <v>1</v>
          </cell>
        </row>
        <row r="21">
          <cell r="B21">
            <v>107773</v>
          </cell>
          <cell r="G21">
            <v>1</v>
          </cell>
        </row>
        <row r="22">
          <cell r="B22">
            <v>107774</v>
          </cell>
          <cell r="G22">
            <v>1</v>
          </cell>
        </row>
        <row r="23">
          <cell r="B23">
            <v>107775</v>
          </cell>
          <cell r="G23">
            <v>1</v>
          </cell>
        </row>
        <row r="24">
          <cell r="B24">
            <v>107776</v>
          </cell>
          <cell r="G24">
            <v>1</v>
          </cell>
        </row>
        <row r="25">
          <cell r="B25">
            <v>107781</v>
          </cell>
          <cell r="H25">
            <v>0.25</v>
          </cell>
          <cell r="I25">
            <v>0.5</v>
          </cell>
          <cell r="J25">
            <v>0.25</v>
          </cell>
        </row>
        <row r="26">
          <cell r="B26">
            <v>107785</v>
          </cell>
          <cell r="H26">
            <v>0.25</v>
          </cell>
          <cell r="I26">
            <v>0.5</v>
          </cell>
          <cell r="J26">
            <v>0.25</v>
          </cell>
        </row>
        <row r="27">
          <cell r="B27">
            <v>107786</v>
          </cell>
          <cell r="H27">
            <v>0.25</v>
          </cell>
          <cell r="I27">
            <v>0.5</v>
          </cell>
          <cell r="J27">
            <v>0.25</v>
          </cell>
        </row>
        <row r="28">
          <cell r="B28">
            <v>107789</v>
          </cell>
          <cell r="H28">
            <v>0.25</v>
          </cell>
          <cell r="I28">
            <v>0.5</v>
          </cell>
          <cell r="J28">
            <v>0.25</v>
          </cell>
        </row>
        <row r="29">
          <cell r="B29">
            <v>107791</v>
          </cell>
          <cell r="H29">
            <v>0.25</v>
          </cell>
          <cell r="I29">
            <v>0.5</v>
          </cell>
          <cell r="N29">
            <v>0.25</v>
          </cell>
        </row>
        <row r="30">
          <cell r="B30">
            <v>107796</v>
          </cell>
          <cell r="H30">
            <v>0.25</v>
          </cell>
          <cell r="I30">
            <v>0.5</v>
          </cell>
          <cell r="N30">
            <v>0.25</v>
          </cell>
        </row>
        <row r="31">
          <cell r="B31" t="str">
            <v>1077M8</v>
          </cell>
          <cell r="K31">
            <v>1</v>
          </cell>
        </row>
        <row r="32">
          <cell r="B32" t="str">
            <v>1077R8</v>
          </cell>
          <cell r="L32">
            <v>1</v>
          </cell>
        </row>
        <row r="33">
          <cell r="B33" t="str">
            <v>1077S8</v>
          </cell>
          <cell r="M33">
            <v>0.25</v>
          </cell>
          <cell r="O33">
            <v>0.75</v>
          </cell>
        </row>
        <row r="34">
          <cell r="B34" t="str">
            <v>1077T8</v>
          </cell>
          <cell r="M34">
            <v>0.25</v>
          </cell>
          <cell r="O34">
            <v>0.75</v>
          </cell>
        </row>
        <row r="35">
          <cell r="B35" t="str">
            <v>1077W9</v>
          </cell>
          <cell r="C35">
            <v>1</v>
          </cell>
        </row>
        <row r="36">
          <cell r="B36">
            <v>107812</v>
          </cell>
          <cell r="D36">
            <v>1</v>
          </cell>
        </row>
        <row r="37">
          <cell r="B37">
            <v>107815</v>
          </cell>
          <cell r="D37">
            <v>1</v>
          </cell>
        </row>
        <row r="38">
          <cell r="B38">
            <v>107835</v>
          </cell>
          <cell r="E38">
            <v>1</v>
          </cell>
        </row>
        <row r="39">
          <cell r="B39">
            <v>107851</v>
          </cell>
          <cell r="F39">
            <v>1</v>
          </cell>
        </row>
        <row r="40">
          <cell r="B40">
            <v>107853</v>
          </cell>
          <cell r="F40">
            <v>1</v>
          </cell>
        </row>
        <row r="41">
          <cell r="B41">
            <v>107854</v>
          </cell>
          <cell r="F41">
            <v>1</v>
          </cell>
        </row>
        <row r="42">
          <cell r="B42">
            <v>107855</v>
          </cell>
          <cell r="F42">
            <v>1</v>
          </cell>
        </row>
        <row r="43">
          <cell r="B43">
            <v>107856</v>
          </cell>
          <cell r="F43">
            <v>1</v>
          </cell>
        </row>
        <row r="44">
          <cell r="B44">
            <v>107859</v>
          </cell>
          <cell r="F44">
            <v>1</v>
          </cell>
        </row>
        <row r="45">
          <cell r="B45">
            <v>107861</v>
          </cell>
          <cell r="H45">
            <v>1</v>
          </cell>
        </row>
        <row r="46">
          <cell r="B46">
            <v>107871</v>
          </cell>
          <cell r="G46">
            <v>1</v>
          </cell>
        </row>
        <row r="47">
          <cell r="B47">
            <v>107873</v>
          </cell>
          <cell r="G47">
            <v>1</v>
          </cell>
        </row>
        <row r="48">
          <cell r="B48">
            <v>107874</v>
          </cell>
          <cell r="G48">
            <v>1</v>
          </cell>
        </row>
        <row r="49">
          <cell r="B49">
            <v>107875</v>
          </cell>
          <cell r="G49">
            <v>1</v>
          </cell>
        </row>
        <row r="50">
          <cell r="B50">
            <v>107876</v>
          </cell>
          <cell r="G50">
            <v>1</v>
          </cell>
        </row>
        <row r="51">
          <cell r="B51">
            <v>107881</v>
          </cell>
          <cell r="H51">
            <v>0.25</v>
          </cell>
          <cell r="I51">
            <v>0.5</v>
          </cell>
          <cell r="J51">
            <v>0.25</v>
          </cell>
        </row>
        <row r="52">
          <cell r="B52">
            <v>107885</v>
          </cell>
          <cell r="H52">
            <v>0.25</v>
          </cell>
          <cell r="I52">
            <v>0.5</v>
          </cell>
          <cell r="J52">
            <v>0.25</v>
          </cell>
        </row>
        <row r="53">
          <cell r="B53">
            <v>107891</v>
          </cell>
          <cell r="H53">
            <v>0.25</v>
          </cell>
          <cell r="I53">
            <v>0.5</v>
          </cell>
          <cell r="J53">
            <v>0.25</v>
          </cell>
        </row>
        <row r="54">
          <cell r="B54">
            <v>107896</v>
          </cell>
          <cell r="H54">
            <v>0.25</v>
          </cell>
          <cell r="I54">
            <v>0.5</v>
          </cell>
          <cell r="J54">
            <v>0.25</v>
          </cell>
        </row>
        <row r="55">
          <cell r="B55" t="str">
            <v>1078M8</v>
          </cell>
          <cell r="K55">
            <v>1</v>
          </cell>
        </row>
        <row r="56">
          <cell r="B56" t="str">
            <v>1078R8</v>
          </cell>
          <cell r="L56">
            <v>1</v>
          </cell>
        </row>
        <row r="57">
          <cell r="B57" t="str">
            <v>1078S8</v>
          </cell>
          <cell r="M57">
            <v>0.25</v>
          </cell>
          <cell r="O57">
            <v>0.75</v>
          </cell>
        </row>
        <row r="58">
          <cell r="B58" t="str">
            <v>1078T8</v>
          </cell>
          <cell r="M58">
            <v>0.25</v>
          </cell>
          <cell r="O58">
            <v>0.75</v>
          </cell>
        </row>
        <row r="59">
          <cell r="B59" t="str">
            <v>1078V8</v>
          </cell>
          <cell r="K59">
            <v>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CWIP Blanket WOs"/>
      <sheetName val="Estimated Retirements"/>
      <sheetName val="WO Type Id PJF Acct"/>
    </sheetNames>
    <sheetDataSet>
      <sheetData sheetId="0"/>
      <sheetData sheetId="1" refreshError="1"/>
      <sheetData sheetId="2" refreshError="1">
        <row r="6">
          <cell r="C6" t="str">
            <v>PJF 2</v>
          </cell>
          <cell r="D6">
            <v>23030</v>
          </cell>
          <cell r="E6">
            <v>23040</v>
          </cell>
          <cell r="F6">
            <v>23550</v>
          </cell>
          <cell r="G6">
            <v>23670</v>
          </cell>
          <cell r="H6">
            <v>23760</v>
          </cell>
          <cell r="I6">
            <v>23800</v>
          </cell>
          <cell r="J6">
            <v>23820</v>
          </cell>
          <cell r="K6">
            <v>23830</v>
          </cell>
          <cell r="L6">
            <v>23900</v>
          </cell>
          <cell r="M6">
            <v>23920</v>
          </cell>
          <cell r="N6">
            <v>23940</v>
          </cell>
          <cell r="O6">
            <v>23950</v>
          </cell>
          <cell r="P6">
            <v>23960</v>
          </cell>
          <cell r="Q6" t="str">
            <v>Grand Total</v>
          </cell>
        </row>
        <row r="7">
          <cell r="E7">
            <v>1</v>
          </cell>
          <cell r="Q7">
            <v>1</v>
          </cell>
        </row>
        <row r="8">
          <cell r="E8">
            <v>1</v>
          </cell>
          <cell r="Q8">
            <v>1</v>
          </cell>
        </row>
        <row r="9">
          <cell r="C9" t="str">
            <v>107732</v>
          </cell>
          <cell r="F9">
            <v>1</v>
          </cell>
          <cell r="Q9">
            <v>1</v>
          </cell>
        </row>
        <row r="10">
          <cell r="F10">
            <v>1</v>
          </cell>
          <cell r="Q10">
            <v>1</v>
          </cell>
        </row>
        <row r="11">
          <cell r="C11" t="str">
            <v>107735</v>
          </cell>
          <cell r="F11">
            <v>1</v>
          </cell>
          <cell r="Q11">
            <v>1</v>
          </cell>
        </row>
        <row r="12">
          <cell r="C12" t="str">
            <v>107736</v>
          </cell>
          <cell r="F12">
            <v>1</v>
          </cell>
          <cell r="Q12">
            <v>1</v>
          </cell>
        </row>
        <row r="13">
          <cell r="C13" t="str">
            <v>107737</v>
          </cell>
          <cell r="F13">
            <v>1</v>
          </cell>
          <cell r="Q13">
            <v>1</v>
          </cell>
        </row>
        <row r="14">
          <cell r="C14" t="str">
            <v>107751</v>
          </cell>
          <cell r="G14">
            <v>1</v>
          </cell>
          <cell r="Q14">
            <v>1</v>
          </cell>
        </row>
        <row r="15">
          <cell r="C15" t="str">
            <v>107753</v>
          </cell>
          <cell r="G15">
            <v>1</v>
          </cell>
          <cell r="Q15">
            <v>1</v>
          </cell>
        </row>
        <row r="16">
          <cell r="C16" t="str">
            <v>107754</v>
          </cell>
          <cell r="G16">
            <v>1</v>
          </cell>
          <cell r="Q16">
            <v>1</v>
          </cell>
        </row>
        <row r="17">
          <cell r="C17" t="str">
            <v>107755</v>
          </cell>
          <cell r="G17">
            <v>1</v>
          </cell>
          <cell r="Q17">
            <v>1</v>
          </cell>
        </row>
        <row r="18">
          <cell r="C18" t="str">
            <v>107756</v>
          </cell>
          <cell r="G18">
            <v>1</v>
          </cell>
          <cell r="Q18">
            <v>1</v>
          </cell>
        </row>
        <row r="19">
          <cell r="C19" t="str">
            <v>107759</v>
          </cell>
          <cell r="G19">
            <v>1</v>
          </cell>
          <cell r="Q19">
            <v>1</v>
          </cell>
        </row>
        <row r="20">
          <cell r="C20" t="str">
            <v>107771</v>
          </cell>
          <cell r="H20">
            <v>1</v>
          </cell>
          <cell r="Q20">
            <v>1</v>
          </cell>
        </row>
        <row r="21">
          <cell r="C21" t="str">
            <v>107773</v>
          </cell>
          <cell r="H21">
            <v>1</v>
          </cell>
          <cell r="Q21">
            <v>1</v>
          </cell>
        </row>
        <row r="22">
          <cell r="C22" t="str">
            <v>107774</v>
          </cell>
          <cell r="H22">
            <v>1</v>
          </cell>
          <cell r="Q22">
            <v>1</v>
          </cell>
        </row>
        <row r="23">
          <cell r="C23" t="str">
            <v>107775</v>
          </cell>
          <cell r="H23">
            <v>1</v>
          </cell>
          <cell r="Q23">
            <v>1</v>
          </cell>
        </row>
        <row r="24">
          <cell r="H24">
            <v>1</v>
          </cell>
          <cell r="Q24">
            <v>1</v>
          </cell>
        </row>
        <row r="25">
          <cell r="C25" t="str">
            <v>107781</v>
          </cell>
          <cell r="I25">
            <v>0.25</v>
          </cell>
          <cell r="J25">
            <v>0.5</v>
          </cell>
          <cell r="K25">
            <v>0.25</v>
          </cell>
          <cell r="Q25">
            <v>1</v>
          </cell>
        </row>
        <row r="26">
          <cell r="I26">
            <v>0.25</v>
          </cell>
          <cell r="J26">
            <v>0.5</v>
          </cell>
          <cell r="K26">
            <v>0.25</v>
          </cell>
          <cell r="Q26">
            <v>1</v>
          </cell>
        </row>
        <row r="27">
          <cell r="I27">
            <v>0.25</v>
          </cell>
          <cell r="J27">
            <v>0.5</v>
          </cell>
          <cell r="K27">
            <v>0.25</v>
          </cell>
          <cell r="Q27">
            <v>1</v>
          </cell>
        </row>
        <row r="28">
          <cell r="I28">
            <v>0.25</v>
          </cell>
          <cell r="J28">
            <v>0.5</v>
          </cell>
          <cell r="K28">
            <v>0.25</v>
          </cell>
          <cell r="Q28">
            <v>1</v>
          </cell>
        </row>
        <row r="29">
          <cell r="I29">
            <v>0.25</v>
          </cell>
          <cell r="J29">
            <v>0.5</v>
          </cell>
          <cell r="O29">
            <v>0.25</v>
          </cell>
          <cell r="Q29">
            <v>1</v>
          </cell>
        </row>
        <row r="30">
          <cell r="I30">
            <v>0.25</v>
          </cell>
          <cell r="J30">
            <v>0.5</v>
          </cell>
          <cell r="O30">
            <v>0.25</v>
          </cell>
          <cell r="Q30">
            <v>1</v>
          </cell>
        </row>
        <row r="31">
          <cell r="L31">
            <v>1</v>
          </cell>
          <cell r="Q31">
            <v>1</v>
          </cell>
        </row>
        <row r="32">
          <cell r="M32">
            <v>1</v>
          </cell>
          <cell r="Q32">
            <v>1</v>
          </cell>
        </row>
        <row r="33">
          <cell r="N33">
            <v>0.25</v>
          </cell>
          <cell r="P33">
            <v>0.75</v>
          </cell>
          <cell r="Q33">
            <v>1</v>
          </cell>
        </row>
        <row r="34">
          <cell r="N34">
            <v>0.25</v>
          </cell>
          <cell r="P34">
            <v>0.75</v>
          </cell>
          <cell r="Q34">
            <v>1</v>
          </cell>
        </row>
        <row r="35">
          <cell r="D35">
            <v>1</v>
          </cell>
          <cell r="Q35">
            <v>1</v>
          </cell>
        </row>
        <row r="36">
          <cell r="E36">
            <v>1</v>
          </cell>
          <cell r="Q36">
            <v>1</v>
          </cell>
        </row>
        <row r="37">
          <cell r="E37">
            <v>1</v>
          </cell>
          <cell r="Q37">
            <v>1</v>
          </cell>
        </row>
        <row r="38">
          <cell r="C38" t="str">
            <v>107835</v>
          </cell>
          <cell r="F38">
            <v>1</v>
          </cell>
          <cell r="Q38">
            <v>1</v>
          </cell>
        </row>
        <row r="39">
          <cell r="C39" t="str">
            <v>107851</v>
          </cell>
          <cell r="G39">
            <v>1</v>
          </cell>
          <cell r="Q39">
            <v>1</v>
          </cell>
        </row>
        <row r="40">
          <cell r="C40" t="str">
            <v>107853</v>
          </cell>
          <cell r="G40">
            <v>1</v>
          </cell>
          <cell r="Q40">
            <v>1</v>
          </cell>
        </row>
        <row r="41">
          <cell r="C41" t="str">
            <v>107854</v>
          </cell>
          <cell r="G41">
            <v>1</v>
          </cell>
          <cell r="Q41">
            <v>1</v>
          </cell>
        </row>
        <row r="42">
          <cell r="C42" t="str">
            <v>107855</v>
          </cell>
          <cell r="G42">
            <v>1</v>
          </cell>
          <cell r="Q42">
            <v>1</v>
          </cell>
        </row>
        <row r="43">
          <cell r="C43" t="str">
            <v>107856</v>
          </cell>
          <cell r="G43">
            <v>1</v>
          </cell>
          <cell r="Q43">
            <v>1</v>
          </cell>
        </row>
        <row r="44">
          <cell r="C44" t="str">
            <v>107859</v>
          </cell>
          <cell r="G44">
            <v>1</v>
          </cell>
          <cell r="Q44">
            <v>1</v>
          </cell>
        </row>
        <row r="45">
          <cell r="C45" t="str">
            <v>107861</v>
          </cell>
          <cell r="I45">
            <v>1</v>
          </cell>
          <cell r="Q45">
            <v>1</v>
          </cell>
        </row>
        <row r="46">
          <cell r="C46" t="str">
            <v>107871</v>
          </cell>
          <cell r="H46">
            <v>1</v>
          </cell>
          <cell r="Q46">
            <v>1</v>
          </cell>
        </row>
        <row r="47">
          <cell r="C47" t="str">
            <v>107873</v>
          </cell>
          <cell r="H47">
            <v>1</v>
          </cell>
          <cell r="Q47">
            <v>1</v>
          </cell>
        </row>
        <row r="48">
          <cell r="C48" t="str">
            <v>107874</v>
          </cell>
          <cell r="H48">
            <v>1</v>
          </cell>
          <cell r="Q48">
            <v>1</v>
          </cell>
        </row>
        <row r="49">
          <cell r="C49" t="str">
            <v>107875</v>
          </cell>
          <cell r="H49">
            <v>1</v>
          </cell>
          <cell r="Q49">
            <v>1</v>
          </cell>
        </row>
        <row r="50">
          <cell r="C50" t="str">
            <v>107876</v>
          </cell>
          <cell r="H50">
            <v>1</v>
          </cell>
          <cell r="Q50">
            <v>1</v>
          </cell>
        </row>
        <row r="51">
          <cell r="C51" t="str">
            <v>107881</v>
          </cell>
          <cell r="I51">
            <v>0.25</v>
          </cell>
          <cell r="J51">
            <v>0.5</v>
          </cell>
          <cell r="K51">
            <v>0.25</v>
          </cell>
          <cell r="Q51">
            <v>1</v>
          </cell>
        </row>
        <row r="52">
          <cell r="I52">
            <v>0.25</v>
          </cell>
          <cell r="J52">
            <v>0.5</v>
          </cell>
          <cell r="K52">
            <v>0.25</v>
          </cell>
          <cell r="Q52">
            <v>1</v>
          </cell>
        </row>
        <row r="53">
          <cell r="I53">
            <v>0.25</v>
          </cell>
          <cell r="J53">
            <v>0.5</v>
          </cell>
          <cell r="K53">
            <v>0.25</v>
          </cell>
          <cell r="Q53">
            <v>1</v>
          </cell>
        </row>
        <row r="54">
          <cell r="I54">
            <v>0.25</v>
          </cell>
          <cell r="J54">
            <v>0.5</v>
          </cell>
          <cell r="K54">
            <v>0.25</v>
          </cell>
          <cell r="Q54">
            <v>1</v>
          </cell>
        </row>
        <row r="55">
          <cell r="L55">
            <v>1</v>
          </cell>
          <cell r="Q55">
            <v>1</v>
          </cell>
        </row>
        <row r="56">
          <cell r="M56">
            <v>1</v>
          </cell>
          <cell r="Q56">
            <v>1</v>
          </cell>
        </row>
        <row r="57">
          <cell r="C57" t="str">
            <v>1078S8</v>
          </cell>
          <cell r="N57">
            <v>0.25</v>
          </cell>
          <cell r="P57">
            <v>0.75</v>
          </cell>
          <cell r="Q57">
            <v>1</v>
          </cell>
        </row>
        <row r="58">
          <cell r="N58">
            <v>0.25</v>
          </cell>
          <cell r="P58">
            <v>0.75</v>
          </cell>
          <cell r="Q58">
            <v>1</v>
          </cell>
        </row>
        <row r="59">
          <cell r="L59">
            <v>1</v>
          </cell>
          <cell r="Q59">
            <v>1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D SCH (2)"/>
      <sheetName val="TFTNs (2)"/>
      <sheetName val="LTD SCH"/>
      <sheetName val="ST Debt WP per AEE RTTY"/>
      <sheetName val="ST Debt"/>
      <sheetName val="ST Debt WP"/>
      <sheetName val="TFTNs"/>
      <sheetName val="Var Int 08"/>
      <sheetName val="Var Int"/>
      <sheetName val="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I use"/>
      <sheetName val="FERC Stmts"/>
      <sheetName val="UCM Share Repurchase"/>
      <sheetName val="Goodwill"/>
      <sheetName val="available fossil proceeds"/>
      <sheetName val="Div Declared"/>
      <sheetName val="Sheet1"/>
      <sheetName val="SETUP - Review"/>
      <sheetName val="Table of Contents"/>
      <sheetName val="1-IncStmt-MTH"/>
      <sheetName val="1a-IncStmt-MTD Adj"/>
      <sheetName val="2-IncStmt-QTR"/>
      <sheetName val="2b-IncStmt-QTD Adj"/>
      <sheetName val="3-IncStmt-YTD"/>
      <sheetName val="3a-IncStmt-YTD Adj"/>
      <sheetName val="4-Capital Structure"/>
      <sheetName val="5-Balance Sheet"/>
      <sheetName val="5b - Detail of BS Close Entries"/>
      <sheetName val="6-5% Test"/>
      <sheetName val="6a-5% Test Detail"/>
      <sheetName val="7 - Cash Flows Consolidated"/>
      <sheetName val="7a - Cash Flow Summary"/>
      <sheetName val="7b - Cash Flows - ComEd"/>
      <sheetName val="7c - Cash Flows - PECO"/>
      <sheetName val="7d - Cash Flows - Genco"/>
      <sheetName val="7e - Cash Flows - Enterprises"/>
      <sheetName val="7f - Corp BSC"/>
      <sheetName val="8 - PPE"/>
      <sheetName val="9 - Investments"/>
      <sheetName val="10-LTD"/>
      <sheetName val="11-GW Amort and Other Assets"/>
      <sheetName val="12-Equity Rollforward"/>
      <sheetName val="12a- OCI Qtr"/>
      <sheetName val="12b - OCI ytd"/>
      <sheetName val="13 - Footnote disclosures "/>
      <sheetName val="14-Schedule II - Valuations"/>
      <sheetName val="15-Statistics -QTR"/>
      <sheetName val="16-Statistics - YTD"/>
      <sheetName val="17-Add'l Info"/>
      <sheetName val="21-Revised 12.04 BS"/>
      <sheetName val="22 - Revised PY BS"/>
      <sheetName val="23-QTD 2005 DO Summary"/>
      <sheetName val="23a-QTD 2005 DO Detail"/>
      <sheetName val="24-YTD 2005 DO Summary"/>
      <sheetName val="24a-YTD 2005 DO Detail"/>
      <sheetName val="25-QTD 2004 DO Summary"/>
      <sheetName val="25a-QTD 2004 DO Detail"/>
      <sheetName val="26-YTD 2004 DO Summary"/>
      <sheetName val="26a-YTD 2004 DO Detail"/>
      <sheetName val="PETT 1999 A-2 3-1-03"/>
      <sheetName val="PETT 2000 C-1 3-1-10"/>
      <sheetName val="PETT 1999 A-3 3-1-04 Libor"/>
      <sheetName val="PETT 1999 A-4 3-1-05"/>
      <sheetName val="PETT 1999 A-5 9-1-07 Libor"/>
      <sheetName val="PETT 1999 A-6 3-1-07"/>
      <sheetName val="PETT 1999 A-7  9-1-08"/>
      <sheetName val="PETT 2000 B-2 9-1-02"/>
      <sheetName val="PETT 2000 B-3 3-1-09"/>
      <sheetName val="PETT 2000 B-4 9-1-09"/>
      <sheetName val="Wolf Hollow"/>
      <sheetName val="Major Maintenance_without Hud 2"/>
    </sheetNames>
    <sheetDataSet>
      <sheetData sheetId="0" refreshError="1">
        <row r="1">
          <cell r="I1" t="str">
            <v>Inc/(dec)</v>
          </cell>
          <cell r="J1" t="str">
            <v>Inc/(dec)</v>
          </cell>
          <cell r="L1" t="str">
            <v>Premium/</v>
          </cell>
        </row>
        <row r="2">
          <cell r="C2" t="str">
            <v>Shares</v>
          </cell>
          <cell r="D2" t="str">
            <v>Principal</v>
          </cell>
          <cell r="I2" t="str">
            <v>in Interest</v>
          </cell>
          <cell r="J2" t="str">
            <v>in Div's</v>
          </cell>
          <cell r="L2" t="str">
            <v>Fees</v>
          </cell>
          <cell r="N2" t="str">
            <v>Cash</v>
          </cell>
          <cell r="O2" t="str">
            <v>Interest</v>
          </cell>
        </row>
        <row r="3">
          <cell r="B3" t="str">
            <v>Issue</v>
          </cell>
          <cell r="C3" t="str">
            <v>in millions</v>
          </cell>
          <cell r="D3" t="str">
            <v>in millions</v>
          </cell>
          <cell r="I3" t="str">
            <v>in millions</v>
          </cell>
          <cell r="J3" t="str">
            <v>in millions</v>
          </cell>
          <cell r="L3" t="str">
            <v>in millions</v>
          </cell>
          <cell r="N3" t="str">
            <v>Balance</v>
          </cell>
          <cell r="O3" t="str">
            <v>Income</v>
          </cell>
        </row>
        <row r="4">
          <cell r="B4" t="str">
            <v>Initial Proceeds</v>
          </cell>
          <cell r="D4">
            <v>3400</v>
          </cell>
          <cell r="F4">
            <v>5.5800000000000002E-2</v>
          </cell>
          <cell r="I4">
            <v>189.72</v>
          </cell>
          <cell r="L4">
            <v>-40</v>
          </cell>
          <cell r="N4">
            <v>3360</v>
          </cell>
        </row>
        <row r="5">
          <cell r="I5">
            <v>0</v>
          </cell>
        </row>
        <row r="6">
          <cell r="B6" t="str">
            <v>CP</v>
          </cell>
          <cell r="D6">
            <v>-272</v>
          </cell>
          <cell r="F6">
            <v>5.1999999999999998E-2</v>
          </cell>
          <cell r="I6">
            <v>-14.144</v>
          </cell>
          <cell r="K6" t="str">
            <v>$43 was originally used in the 8-K</v>
          </cell>
          <cell r="N6">
            <v>3088</v>
          </cell>
        </row>
        <row r="7">
          <cell r="A7" t="str">
            <v>6M shares</v>
          </cell>
          <cell r="B7" t="str">
            <v>Common(1)</v>
          </cell>
          <cell r="D7">
            <v>-230</v>
          </cell>
          <cell r="I7">
            <v>0</v>
          </cell>
          <cell r="K7" t="str">
            <v xml:space="preserve">the amount calc's to $66.5.  What </v>
          </cell>
          <cell r="N7">
            <v>2858</v>
          </cell>
        </row>
        <row r="8">
          <cell r="B8" t="str">
            <v>CP</v>
          </cell>
          <cell r="D8">
            <v>-106.4</v>
          </cell>
          <cell r="F8">
            <v>5.6500000000000002E-2</v>
          </cell>
          <cell r="I8">
            <v>-6.0116000000000005</v>
          </cell>
          <cell r="K8" t="str">
            <v>is the difference?</v>
          </cell>
          <cell r="N8">
            <v>2751.6</v>
          </cell>
        </row>
        <row r="9">
          <cell r="B9" t="str">
            <v>CP</v>
          </cell>
          <cell r="D9">
            <v>-47.3</v>
          </cell>
          <cell r="F9">
            <v>6.2199999999999998E-2</v>
          </cell>
          <cell r="I9">
            <v>-2.9420599999999997</v>
          </cell>
          <cell r="N9">
            <v>2704.2999999999997</v>
          </cell>
        </row>
        <row r="10">
          <cell r="B10" t="str">
            <v>Pref</v>
          </cell>
          <cell r="C10">
            <v>11.519894000000001</v>
          </cell>
          <cell r="D10">
            <v>-534.20000000000005</v>
          </cell>
          <cell r="G10">
            <v>5.78</v>
          </cell>
          <cell r="I10">
            <v>0</v>
          </cell>
          <cell r="J10">
            <v>-43</v>
          </cell>
          <cell r="L10">
            <v>-5.9</v>
          </cell>
          <cell r="N10">
            <v>2164.1999999999994</v>
          </cell>
        </row>
        <row r="11">
          <cell r="B11" t="str">
            <v>LTD</v>
          </cell>
          <cell r="D11">
            <v>-730</v>
          </cell>
          <cell r="F11">
            <v>8.2199999999999995E-2</v>
          </cell>
          <cell r="I11">
            <v>-60.005999999999993</v>
          </cell>
          <cell r="L11">
            <v>-18.5</v>
          </cell>
          <cell r="N11">
            <v>1415.6999999999994</v>
          </cell>
        </row>
        <row r="12">
          <cell r="B12" t="str">
            <v>LTD</v>
          </cell>
          <cell r="D12">
            <v>-30.3</v>
          </cell>
          <cell r="F12">
            <v>9.3799999999999994E-2</v>
          </cell>
          <cell r="I12">
            <v>-2.8421400000000001</v>
          </cell>
          <cell r="L12">
            <v>-1.4</v>
          </cell>
          <cell r="N12">
            <v>1383.9999999999993</v>
          </cell>
        </row>
        <row r="13">
          <cell r="A13">
            <v>36187</v>
          </cell>
          <cell r="B13" t="str">
            <v>Common</v>
          </cell>
          <cell r="D13">
            <v>-6.8</v>
          </cell>
          <cell r="I13">
            <v>0</v>
          </cell>
          <cell r="N13">
            <v>1377.1999999999994</v>
          </cell>
        </row>
        <row r="14">
          <cell r="A14" t="str">
            <v>Forward</v>
          </cell>
          <cell r="B14" t="str">
            <v>Common</v>
          </cell>
          <cell r="D14">
            <v>-495</v>
          </cell>
          <cell r="I14">
            <v>0</v>
          </cell>
          <cell r="N14">
            <v>882.19999999999936</v>
          </cell>
        </row>
        <row r="15">
          <cell r="B15" t="str">
            <v>LTD</v>
          </cell>
          <cell r="D15">
            <v>-198.9</v>
          </cell>
          <cell r="F15">
            <v>9.6500000000000002E-2</v>
          </cell>
          <cell r="I15">
            <v>-19.193850000000001</v>
          </cell>
          <cell r="L15">
            <v>-15</v>
          </cell>
          <cell r="N15">
            <v>668.29999999999939</v>
          </cell>
        </row>
        <row r="16">
          <cell r="B16" t="str">
            <v>CP</v>
          </cell>
          <cell r="D16">
            <v>-65</v>
          </cell>
          <cell r="F16">
            <v>6.2E-2</v>
          </cell>
          <cell r="I16">
            <v>-4.03</v>
          </cell>
          <cell r="N16">
            <v>603.29999999999939</v>
          </cell>
        </row>
        <row r="17">
          <cell r="B17" t="str">
            <v>LTD</v>
          </cell>
          <cell r="D17">
            <v>-58</v>
          </cell>
          <cell r="F17">
            <v>7.6300000000000007E-2</v>
          </cell>
          <cell r="I17">
            <v>-4.4254000000000007</v>
          </cell>
          <cell r="L17">
            <v>-0.06</v>
          </cell>
          <cell r="N17">
            <v>545.23999999999944</v>
          </cell>
        </row>
        <row r="18">
          <cell r="B18" t="str">
            <v>CP</v>
          </cell>
          <cell r="D18">
            <v>-9.3000000000000007</v>
          </cell>
          <cell r="F18">
            <v>6.13E-2</v>
          </cell>
          <cell r="I18">
            <v>-0.5700900000000001</v>
          </cell>
          <cell r="N18">
            <v>535.93999999999949</v>
          </cell>
        </row>
        <row r="19">
          <cell r="A19" t="str">
            <v>March</v>
          </cell>
          <cell r="B19" t="str">
            <v>Common</v>
          </cell>
          <cell r="D19">
            <v>-186.90000000000003</v>
          </cell>
          <cell r="I19">
            <v>0</v>
          </cell>
          <cell r="N19">
            <v>349.03999999999945</v>
          </cell>
        </row>
        <row r="20">
          <cell r="B20" t="str">
            <v>LTD</v>
          </cell>
          <cell r="D20">
            <v>-0.1</v>
          </cell>
          <cell r="F20">
            <v>9.4100000000000003E-2</v>
          </cell>
          <cell r="I20">
            <v>-9.4100000000000017E-3</v>
          </cell>
          <cell r="L20">
            <v>-4.0999999999999996</v>
          </cell>
          <cell r="N20">
            <v>344.83999999999941</v>
          </cell>
        </row>
        <row r="21">
          <cell r="B21" t="str">
            <v>Pref</v>
          </cell>
          <cell r="C21">
            <v>3</v>
          </cell>
          <cell r="D21">
            <v>-75</v>
          </cell>
          <cell r="G21">
            <v>2.4300000000000002</v>
          </cell>
          <cell r="I21">
            <v>0</v>
          </cell>
          <cell r="J21">
            <v>-7.2900000000000009</v>
          </cell>
          <cell r="L21">
            <v>-2.2999999999999998</v>
          </cell>
          <cell r="N21">
            <v>267.5399999999994</v>
          </cell>
        </row>
        <row r="22">
          <cell r="N22">
            <v>267.5399999999994</v>
          </cell>
        </row>
        <row r="23">
          <cell r="B23" t="str">
            <v>Seaway Loan</v>
          </cell>
          <cell r="D23">
            <v>-3.6</v>
          </cell>
          <cell r="F23">
            <v>-0.08</v>
          </cell>
          <cell r="I23">
            <v>0.28800000000000003</v>
          </cell>
          <cell r="N23">
            <v>263.93999999999937</v>
          </cell>
        </row>
        <row r="24">
          <cell r="B24" t="str">
            <v>MTN</v>
          </cell>
          <cell r="D24">
            <v>-140</v>
          </cell>
          <cell r="F24">
            <v>9.0423214285714273E-2</v>
          </cell>
          <cell r="I24">
            <v>-12.659249999999998</v>
          </cell>
          <cell r="L24">
            <v>0</v>
          </cell>
          <cell r="N24">
            <v>123.93999999999937</v>
          </cell>
        </row>
        <row r="25">
          <cell r="O25">
            <v>4.4999999999999998E-2</v>
          </cell>
        </row>
        <row r="26">
          <cell r="B26" t="str">
            <v>Balance</v>
          </cell>
          <cell r="D26">
            <v>211.19999999999953</v>
          </cell>
          <cell r="I26">
            <v>63.174200000000013</v>
          </cell>
          <cell r="J26">
            <v>-50.29</v>
          </cell>
          <cell r="L26">
            <v>-87.26</v>
          </cell>
          <cell r="O26">
            <v>5.5772999999999717</v>
          </cell>
        </row>
        <row r="28">
          <cell r="B28" t="str">
            <v>Fees</v>
          </cell>
          <cell r="D28">
            <v>-87.26</v>
          </cell>
        </row>
        <row r="29">
          <cell r="D29">
            <v>123.93999999999953</v>
          </cell>
        </row>
        <row r="31">
          <cell r="B31" t="str">
            <v>Addback items which</v>
          </cell>
        </row>
        <row r="32">
          <cell r="B32" t="str">
            <v xml:space="preserve">have not happen through </v>
          </cell>
        </row>
        <row r="33">
          <cell r="B33" t="str">
            <v>September 30, 1999</v>
          </cell>
        </row>
        <row r="34">
          <cell r="B34" t="str">
            <v>Common(1)</v>
          </cell>
          <cell r="D34">
            <v>230</v>
          </cell>
        </row>
        <row r="35">
          <cell r="B35" t="str">
            <v>MTN</v>
          </cell>
          <cell r="D35">
            <v>140</v>
          </cell>
        </row>
        <row r="36">
          <cell r="D36">
            <v>493.93999999999954</v>
          </cell>
          <cell r="E36" t="str">
            <v>Ana, I believe this should be the $496M we discussed on the phone.</v>
          </cell>
        </row>
        <row r="37">
          <cell r="E37" t="str">
            <v>Do you know what the difference is?</v>
          </cell>
        </row>
        <row r="39">
          <cell r="A39" t="str">
            <v>"(1)  represents estimate of additional shares to be repurchases due to merger other than the $750M.</v>
          </cell>
        </row>
        <row r="43">
          <cell r="A43" t="str">
            <v>PER INFORMATION ABOVE</v>
          </cell>
        </row>
        <row r="44">
          <cell r="A44" t="str">
            <v>Income Statement Impact</v>
          </cell>
          <cell r="D44" t="str">
            <v>Int Exp/Inc</v>
          </cell>
          <cell r="F44" t="str">
            <v>Fees</v>
          </cell>
          <cell r="H44" t="str">
            <v>Total</v>
          </cell>
        </row>
        <row r="45">
          <cell r="A45" t="str">
            <v>Fees and Premiums</v>
          </cell>
          <cell r="F45">
            <v>39.06</v>
          </cell>
          <cell r="H45">
            <v>39.06</v>
          </cell>
        </row>
        <row r="46">
          <cell r="A46" t="str">
            <v>Increased Interest Expense</v>
          </cell>
          <cell r="D46">
            <v>63.174200000000013</v>
          </cell>
          <cell r="H46">
            <v>63.174200000000013</v>
          </cell>
        </row>
        <row r="47">
          <cell r="A47" t="str">
            <v>Increase Interest Income</v>
          </cell>
          <cell r="D47">
            <v>5.5772999999999717</v>
          </cell>
          <cell r="H47">
            <v>5.5772999999999717</v>
          </cell>
        </row>
        <row r="48">
          <cell r="A48" t="str">
            <v>Change to Taxable Income</v>
          </cell>
          <cell r="D48">
            <v>-57.596900000000041</v>
          </cell>
          <cell r="F48">
            <v>-39.06</v>
          </cell>
          <cell r="H48">
            <v>-96.656900000000036</v>
          </cell>
        </row>
        <row r="49">
          <cell r="A49" t="str">
            <v>Change to income taxes(fed)</v>
          </cell>
          <cell r="D49">
            <v>18.742031260000015</v>
          </cell>
          <cell r="E49">
            <v>0.32540000000000002</v>
          </cell>
          <cell r="F49">
            <v>12.710124000000002</v>
          </cell>
          <cell r="H49">
            <v>31.452155260000019</v>
          </cell>
        </row>
        <row r="50">
          <cell r="A50" t="str">
            <v>Change to income taxes(State)</v>
          </cell>
          <cell r="D50">
            <v>4.0433023800000027</v>
          </cell>
          <cell r="E50">
            <v>7.0199999999999999E-2</v>
          </cell>
          <cell r="F50">
            <v>2.7420119999999999</v>
          </cell>
          <cell r="H50">
            <v>6.7853143800000026</v>
          </cell>
        </row>
        <row r="51">
          <cell r="A51" t="str">
            <v>Incr/(decr) to income</v>
          </cell>
          <cell r="D51">
            <v>-34.811566360000029</v>
          </cell>
          <cell r="F51">
            <v>-23.607864000000003</v>
          </cell>
          <cell r="H51">
            <v>-58.419430360000035</v>
          </cell>
        </row>
        <row r="52">
          <cell r="A52" t="str">
            <v>Decrease Pref Div</v>
          </cell>
          <cell r="D52">
            <v>50.29</v>
          </cell>
          <cell r="F52">
            <v>-8.1999999999999993</v>
          </cell>
          <cell r="H52">
            <v>42.09</v>
          </cell>
        </row>
        <row r="53">
          <cell r="A53" t="str">
            <v xml:space="preserve">Incr/(decr) to inc to common </v>
          </cell>
          <cell r="D53">
            <v>15.47843363999997</v>
          </cell>
          <cell r="H53">
            <v>-16.329430360000032</v>
          </cell>
        </row>
        <row r="55">
          <cell r="A55" t="str">
            <v xml:space="preserve">USE FOR PRESENTATION PURPOSES </v>
          </cell>
        </row>
        <row r="56">
          <cell r="A56" t="str">
            <v>Income Statement Impact</v>
          </cell>
          <cell r="D56" t="str">
            <v>Int Exp/Inc</v>
          </cell>
          <cell r="F56" t="str">
            <v>Fees</v>
          </cell>
          <cell r="H56" t="str">
            <v>Total</v>
          </cell>
        </row>
        <row r="57">
          <cell r="A57" t="str">
            <v>Fees and Premiums</v>
          </cell>
          <cell r="F57">
            <v>45.6</v>
          </cell>
          <cell r="G57" t="str">
            <v>(1)</v>
          </cell>
          <cell r="H57">
            <v>45.6</v>
          </cell>
          <cell r="J57" t="str">
            <v>(1)  use per trial balance extraordinary item, for FERc reporting use account 426</v>
          </cell>
        </row>
        <row r="58">
          <cell r="A58" t="str">
            <v>Increased Interest Expense</v>
          </cell>
          <cell r="D58">
            <v>63.174200000000013</v>
          </cell>
          <cell r="H58">
            <v>63.174200000000013</v>
          </cell>
        </row>
        <row r="59">
          <cell r="A59" t="str">
            <v>Increase Interest Income</v>
          </cell>
          <cell r="D59">
            <v>5.5772999999999717</v>
          </cell>
          <cell r="H59">
            <v>5.5772999999999717</v>
          </cell>
          <cell r="J59" t="str">
            <v>Note: the format for FERC Form 1 reporting does not include provision</v>
          </cell>
        </row>
        <row r="60">
          <cell r="A60" t="str">
            <v>Change to Taxable Income</v>
          </cell>
          <cell r="D60">
            <v>-57.596900000000041</v>
          </cell>
          <cell r="F60">
            <v>-45.6</v>
          </cell>
          <cell r="H60">
            <v>-103.19690000000004</v>
          </cell>
          <cell r="J60" t="str">
            <v>for pref dividends.  Any item affecting the provision is not reflected</v>
          </cell>
        </row>
        <row r="61">
          <cell r="A61" t="str">
            <v>Change to income taxes(fed)</v>
          </cell>
          <cell r="D61">
            <v>18.742031260000015</v>
          </cell>
          <cell r="E61">
            <v>0.32540000000000002</v>
          </cell>
          <cell r="F61">
            <v>14.838240000000001</v>
          </cell>
          <cell r="H61">
            <v>33.580271260000018</v>
          </cell>
          <cell r="J61" t="str">
            <v>in the incomestatement for this filing.</v>
          </cell>
        </row>
        <row r="62">
          <cell r="A62" t="str">
            <v>Change to income taxes(State)</v>
          </cell>
          <cell r="D62">
            <v>4.0433023800000027</v>
          </cell>
          <cell r="E62">
            <v>7.0199999999999999E-2</v>
          </cell>
          <cell r="F62">
            <v>3.20112</v>
          </cell>
          <cell r="H62">
            <v>7.2444223800000032</v>
          </cell>
        </row>
        <row r="63">
          <cell r="A63" t="str">
            <v>Incr/(decr) to income</v>
          </cell>
          <cell r="D63">
            <v>-34.811566360000029</v>
          </cell>
          <cell r="F63">
            <v>-27.560640000000003</v>
          </cell>
          <cell r="H63">
            <v>-62.372206360000035</v>
          </cell>
        </row>
        <row r="64">
          <cell r="A64" t="str">
            <v>Decrease Pref Div</v>
          </cell>
          <cell r="D64">
            <v>50.29</v>
          </cell>
          <cell r="F64">
            <v>-12.3</v>
          </cell>
          <cell r="G64" t="str">
            <v>(2)</v>
          </cell>
          <cell r="H64">
            <v>37.989999999999995</v>
          </cell>
          <cell r="J64" t="str">
            <v>(2)  per Trial balance account 216051</v>
          </cell>
        </row>
        <row r="65">
          <cell r="A65" t="str">
            <v xml:space="preserve">Incr/(decr) to inc to common </v>
          </cell>
          <cell r="D65">
            <v>15.47843363999997</v>
          </cell>
          <cell r="H65">
            <v>-24.38220636000004</v>
          </cell>
        </row>
        <row r="68">
          <cell r="D68" t="str">
            <v>Total from above</v>
          </cell>
          <cell r="H68" t="str">
            <v>Actually Used in 1998</v>
          </cell>
          <cell r="L68" t="str">
            <v>Proceeds used after 1998</v>
          </cell>
          <cell r="O68" t="str">
            <v>Use these #'s for presentation purposes</v>
          </cell>
        </row>
        <row r="69">
          <cell r="C69" t="str">
            <v>Principal</v>
          </cell>
          <cell r="D69" t="str">
            <v>Fees</v>
          </cell>
          <cell r="E69" t="str">
            <v>Total</v>
          </cell>
          <cell r="G69" t="str">
            <v>Principal</v>
          </cell>
          <cell r="H69" t="str">
            <v>Fees</v>
          </cell>
          <cell r="I69" t="str">
            <v>Total</v>
          </cell>
          <cell r="K69" t="str">
            <v>Principal</v>
          </cell>
          <cell r="L69" t="str">
            <v>Fees</v>
          </cell>
          <cell r="M69" t="str">
            <v>Total</v>
          </cell>
          <cell r="O69" t="str">
            <v>Principal</v>
          </cell>
          <cell r="Q69" t="str">
            <v>Fees</v>
          </cell>
          <cell r="R69" t="str">
            <v>Total</v>
          </cell>
        </row>
        <row r="70">
          <cell r="A70" t="str">
            <v>CP</v>
          </cell>
          <cell r="C70">
            <v>-500</v>
          </cell>
          <cell r="D70">
            <v>0</v>
          </cell>
          <cell r="E70">
            <v>-500</v>
          </cell>
          <cell r="G70">
            <v>-332</v>
          </cell>
          <cell r="I70">
            <v>-332</v>
          </cell>
          <cell r="K70">
            <v>-168</v>
          </cell>
          <cell r="L70">
            <v>0</v>
          </cell>
          <cell r="M70">
            <v>-168</v>
          </cell>
          <cell r="O70">
            <v>-168</v>
          </cell>
          <cell r="Q70">
            <v>0</v>
          </cell>
          <cell r="R70">
            <v>-168</v>
          </cell>
        </row>
        <row r="71">
          <cell r="A71" t="str">
            <v>Common</v>
          </cell>
          <cell r="C71">
            <v>-918.7</v>
          </cell>
          <cell r="D71">
            <v>0</v>
          </cell>
          <cell r="E71">
            <v>-918.7</v>
          </cell>
          <cell r="G71">
            <v>0</v>
          </cell>
          <cell r="H71">
            <v>0</v>
          </cell>
          <cell r="I71">
            <v>0</v>
          </cell>
          <cell r="K71">
            <v>-918.7</v>
          </cell>
          <cell r="L71">
            <v>0</v>
          </cell>
          <cell r="M71">
            <v>-918.7</v>
          </cell>
          <cell r="O71">
            <v>-1020.973024</v>
          </cell>
          <cell r="P71" t="str">
            <v xml:space="preserve">(3)  </v>
          </cell>
          <cell r="Q71">
            <v>0</v>
          </cell>
          <cell r="R71">
            <v>-1021</v>
          </cell>
        </row>
        <row r="72">
          <cell r="A72" t="str">
            <v>LTD</v>
          </cell>
          <cell r="C72">
            <v>-1160.9000000000001</v>
          </cell>
          <cell r="D72">
            <v>-39.06</v>
          </cell>
          <cell r="E72">
            <v>-1199.96</v>
          </cell>
          <cell r="G72">
            <v>0</v>
          </cell>
          <cell r="I72">
            <v>0</v>
          </cell>
          <cell r="K72">
            <v>-1160.9000000000001</v>
          </cell>
          <cell r="L72">
            <v>-39.06</v>
          </cell>
          <cell r="M72">
            <v>-1199.96</v>
          </cell>
          <cell r="O72">
            <v>-1160.9000000000001</v>
          </cell>
          <cell r="Q72">
            <v>-45.6</v>
          </cell>
          <cell r="R72">
            <v>-1206.5</v>
          </cell>
        </row>
        <row r="73">
          <cell r="A73" t="str">
            <v>Pref</v>
          </cell>
          <cell r="C73">
            <v>-609.20000000000005</v>
          </cell>
          <cell r="D73">
            <v>-8.1999999999999993</v>
          </cell>
          <cell r="E73">
            <v>-617.40000000000009</v>
          </cell>
          <cell r="G73">
            <v>0</v>
          </cell>
          <cell r="H73">
            <v>0</v>
          </cell>
          <cell r="I73">
            <v>0</v>
          </cell>
          <cell r="K73">
            <v>-609.20000000000005</v>
          </cell>
          <cell r="L73">
            <v>-8.1999999999999993</v>
          </cell>
          <cell r="M73">
            <v>-617.40000000000009</v>
          </cell>
          <cell r="O73">
            <v>-609.20000000000005</v>
          </cell>
          <cell r="Q73">
            <v>12.3</v>
          </cell>
          <cell r="R73">
            <v>-596.9</v>
          </cell>
        </row>
        <row r="74">
          <cell r="C74">
            <v>-3188.8</v>
          </cell>
          <cell r="D74">
            <v>-47.260000000000005</v>
          </cell>
          <cell r="E74">
            <v>-3236.06</v>
          </cell>
          <cell r="G74">
            <v>-332</v>
          </cell>
          <cell r="H74">
            <v>0</v>
          </cell>
          <cell r="I74">
            <v>-332</v>
          </cell>
          <cell r="K74">
            <v>-2856.8</v>
          </cell>
          <cell r="L74">
            <v>-47.260000000000005</v>
          </cell>
          <cell r="M74">
            <v>-2904.06</v>
          </cell>
          <cell r="O74">
            <v>-2959.0730240000003</v>
          </cell>
          <cell r="Q74">
            <v>-33.299999999999997</v>
          </cell>
          <cell r="R74">
            <v>-2992.4</v>
          </cell>
        </row>
        <row r="75">
          <cell r="A75" t="str">
            <v>Other uses</v>
          </cell>
        </row>
        <row r="76">
          <cell r="A76" t="str">
            <v>Initail Fees</v>
          </cell>
          <cell r="E76">
            <v>-40</v>
          </cell>
          <cell r="I76">
            <v>-40</v>
          </cell>
          <cell r="M76">
            <v>0</v>
          </cell>
          <cell r="O76">
            <v>0</v>
          </cell>
          <cell r="R76">
            <v>0</v>
          </cell>
        </row>
        <row r="77">
          <cell r="E77">
            <v>-3276.06</v>
          </cell>
          <cell r="I77">
            <v>-372</v>
          </cell>
          <cell r="M77">
            <v>-2904.06</v>
          </cell>
          <cell r="O77">
            <v>-2959.0730240000003</v>
          </cell>
          <cell r="R77">
            <v>-2992.4</v>
          </cell>
        </row>
        <row r="78">
          <cell r="A78" t="str">
            <v>Initail Proceeds</v>
          </cell>
          <cell r="E78">
            <v>3400</v>
          </cell>
        </row>
        <row r="79">
          <cell r="A79" t="str">
            <v>Remaining proceeds</v>
          </cell>
          <cell r="E79">
            <v>123.94000000000005</v>
          </cell>
        </row>
        <row r="81">
          <cell r="O81" t="str">
            <v>(3)    See UCM Share Repurchase tab.    This is</v>
          </cell>
        </row>
        <row r="82">
          <cell r="A82" t="str">
            <v>F:\STAFF\jdm\KMH\Merge\FERC Filing\[FERC stmts2.XLS]TFI use</v>
          </cell>
          <cell r="O82" t="str">
            <v xml:space="preserve">         the same amount that was use in the 8-K </v>
          </cell>
        </row>
        <row r="83">
          <cell r="O83" t="str">
            <v xml:space="preserve">          filing for the merger.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D EOY 08"/>
      <sheetName val="LTD EOY 06"/>
      <sheetName val="ST Debt WP per AEE RTTY"/>
      <sheetName val="ST Debt"/>
      <sheetName val="ST Debt WP"/>
      <sheetName val="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E"/>
      <sheetName val="ATTACHMENT D"/>
      <sheetName val="ATTACHMENT C"/>
      <sheetName val="ATTACHMENT B"/>
      <sheetName val="ATTACHMENT A"/>
      <sheetName val="SUM BY GROUP BY SITE BY YEAR"/>
      <sheetName val="CRC SCENARIO 1"/>
      <sheetName val="CRC SCENARIO 1 (BY SITE)"/>
      <sheetName val="CRC SCENARIO 2"/>
      <sheetName val="CRC SCENARIO 2 (BY SITE)"/>
      <sheetName val="IDR 15"/>
      <sheetName val="SAMPLE WORKSHEET"/>
      <sheetName val="REVISED 1998 SUM BY GROUP"/>
      <sheetName val="LEGACY SUM BY GROUP BY LOCATION"/>
      <sheetName val="CBMS SUM BY GROUP BY LOCATION"/>
      <sheetName val="Sample"/>
      <sheetName val="REVISED"/>
      <sheetName val="NH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GROUP</v>
          </cell>
          <cell r="B1" t="str">
            <v>PROJECT GROUP NAME</v>
          </cell>
          <cell r="C1" t="str">
            <v>PRE-CBMS IRC 41 QREs</v>
          </cell>
          <cell r="D1" t="str">
            <v>CBMS CAPX QREs</v>
          </cell>
          <cell r="E1" t="str">
            <v>CBMS O&amp;M QREs</v>
          </cell>
          <cell r="F1" t="str">
            <v>prelim 300 AND 302</v>
          </cell>
          <cell r="G1" t="str">
            <v>IRC 41 QREs FROM 300 AND 302</v>
          </cell>
          <cell r="H1" t="str">
            <v>TOTAL QREs</v>
          </cell>
        </row>
        <row r="2">
          <cell r="A2">
            <v>0</v>
          </cell>
          <cell r="B2" t="str">
            <v>Improve Reliability of the Digital Rod Position Indication (DRPI) System</v>
          </cell>
          <cell r="C2">
            <v>0</v>
          </cell>
          <cell r="D2">
            <v>0</v>
          </cell>
          <cell r="E2">
            <v>0</v>
          </cell>
          <cell r="F2">
            <v>469225.70474999992</v>
          </cell>
          <cell r="G2">
            <v>469225.70474999992</v>
          </cell>
          <cell r="H2">
            <v>469225.70474999992</v>
          </cell>
        </row>
        <row r="3">
          <cell r="A3">
            <v>1</v>
          </cell>
          <cell r="B3" t="str">
            <v>Wastewater Treatment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>
            <v>2</v>
          </cell>
          <cell r="B4" t="str">
            <v>Rod Cluster Control Assembly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3</v>
          </cell>
          <cell r="B5" t="str">
            <v>Station Battery Capability Upgrade</v>
          </cell>
          <cell r="C5">
            <v>3360903.7711475077</v>
          </cell>
          <cell r="D5">
            <v>17890.14499999999</v>
          </cell>
          <cell r="E5">
            <v>463.30500000000001</v>
          </cell>
          <cell r="F5">
            <v>0</v>
          </cell>
          <cell r="G5">
            <v>0</v>
          </cell>
          <cell r="H5">
            <v>3379257.2211475079</v>
          </cell>
        </row>
        <row r="6">
          <cell r="A6">
            <v>4</v>
          </cell>
          <cell r="B6" t="str">
            <v>Chemical Treatment of Cooling Water</v>
          </cell>
          <cell r="C6">
            <v>834502.35657199821</v>
          </cell>
          <cell r="D6">
            <v>0</v>
          </cell>
          <cell r="E6">
            <v>0</v>
          </cell>
          <cell r="F6">
            <v>9677.2200525000007</v>
          </cell>
          <cell r="G6">
            <v>9677.2200525000007</v>
          </cell>
          <cell r="H6">
            <v>844179.57662449824</v>
          </cell>
        </row>
        <row r="7">
          <cell r="A7">
            <v>5</v>
          </cell>
          <cell r="B7" t="str">
            <v>Moisture Separator Reheater Upgrade</v>
          </cell>
          <cell r="C7">
            <v>475777.60129650001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475777.60129650001</v>
          </cell>
        </row>
        <row r="8">
          <cell r="A8">
            <v>6</v>
          </cell>
          <cell r="B8" t="str">
            <v>Roof Improvements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7</v>
          </cell>
          <cell r="B9" t="str">
            <v>Reactor Cooling Pump Vibration Monitoring</v>
          </cell>
          <cell r="C9">
            <v>277472.73547499999</v>
          </cell>
          <cell r="D9">
            <v>178061.17750000031</v>
          </cell>
          <cell r="E9">
            <v>0</v>
          </cell>
          <cell r="F9">
            <v>0</v>
          </cell>
          <cell r="G9">
            <v>0</v>
          </cell>
          <cell r="H9">
            <v>455533.91297500033</v>
          </cell>
        </row>
        <row r="10">
          <cell r="A10">
            <v>8</v>
          </cell>
          <cell r="B10" t="str">
            <v>Main Condenser Bellows Improvements</v>
          </cell>
          <cell r="C10">
            <v>522.52200000000005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522.52200000000005</v>
          </cell>
        </row>
        <row r="11">
          <cell r="A11">
            <v>9</v>
          </cell>
          <cell r="B11" t="str">
            <v>Improvements to Butterfly Valves</v>
          </cell>
          <cell r="C11">
            <v>170344.74020000003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170344.74020000003</v>
          </cell>
        </row>
        <row r="12">
          <cell r="A12">
            <v>10</v>
          </cell>
          <cell r="B12" t="str">
            <v>Steam Generator Improvements Initiatives</v>
          </cell>
          <cell r="C12">
            <v>24395807.685359348</v>
          </cell>
          <cell r="D12">
            <v>-11.885200000000001</v>
          </cell>
          <cell r="E12">
            <v>219.69700000000006</v>
          </cell>
          <cell r="F12">
            <v>0</v>
          </cell>
          <cell r="G12">
            <v>0</v>
          </cell>
          <cell r="H12">
            <v>24396015.497159347</v>
          </cell>
        </row>
        <row r="13">
          <cell r="A13">
            <v>11</v>
          </cell>
          <cell r="B13" t="str">
            <v>Increase Capacity of Steam Generator System</v>
          </cell>
          <cell r="C13">
            <v>1431971.0863485013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1431971.0863485013</v>
          </cell>
        </row>
        <row r="14">
          <cell r="A14">
            <v>12</v>
          </cell>
          <cell r="B14" t="str">
            <v>Intermediate Radwaste Storage Facilities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13</v>
          </cell>
          <cell r="B15" t="str">
            <v>Low Level Radwaste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14</v>
          </cell>
          <cell r="B16" t="str">
            <v>Improvements to Plant Security Barriers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15</v>
          </cell>
          <cell r="B17" t="str">
            <v>Main Power Transformer Replacement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16</v>
          </cell>
          <cell r="B18" t="str">
            <v>Replacement of Plant Security Computers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17</v>
          </cell>
          <cell r="B19" t="str">
            <v>Land or Right-of-Way Acquisition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18</v>
          </cell>
          <cell r="B20" t="str">
            <v>Transmission Lines and Substation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19</v>
          </cell>
          <cell r="B21" t="str">
            <v>Radioactive Gas Effluent Monitoring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20</v>
          </cell>
          <cell r="B22" t="str">
            <v>High Density Spent Fuel Storage</v>
          </cell>
          <cell r="C22">
            <v>12781500.192131486</v>
          </cell>
          <cell r="D22">
            <v>30293.232999999997</v>
          </cell>
          <cell r="E22">
            <v>0</v>
          </cell>
          <cell r="F22">
            <v>0</v>
          </cell>
          <cell r="G22">
            <v>0</v>
          </cell>
          <cell r="H22">
            <v>12811793.425131485</v>
          </cell>
        </row>
        <row r="23">
          <cell r="A23">
            <v>21</v>
          </cell>
          <cell r="B23" t="str">
            <v>ATWS (Alternative Transient Without SCRAM) - Turbine Modification</v>
          </cell>
          <cell r="C23">
            <v>1550.2695000000001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1550.2695000000001</v>
          </cell>
        </row>
        <row r="24">
          <cell r="A24">
            <v>22</v>
          </cell>
          <cell r="B24" t="str">
            <v>ATWS (Alternative Transient Without SCRAM) - Modification for BWRs</v>
          </cell>
          <cell r="C24">
            <v>27326.500479999999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27326.500479999999</v>
          </cell>
        </row>
        <row r="25">
          <cell r="A25">
            <v>23</v>
          </cell>
          <cell r="B25" t="str">
            <v>Resistance Temperature Detectors</v>
          </cell>
          <cell r="C25">
            <v>2780508.612500486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2780508.612500486</v>
          </cell>
        </row>
        <row r="26">
          <cell r="A26">
            <v>24</v>
          </cell>
          <cell r="B26" t="str">
            <v>Process Computer Upgrades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25</v>
          </cell>
          <cell r="B27" t="str">
            <v>Resolution of Human Engineering Discrepancy</v>
          </cell>
          <cell r="C27">
            <v>24137874.168085158</v>
          </cell>
          <cell r="D27">
            <v>0</v>
          </cell>
          <cell r="E27">
            <v>0</v>
          </cell>
          <cell r="F27">
            <v>15973.404466</v>
          </cell>
          <cell r="G27">
            <v>15973.404466</v>
          </cell>
          <cell r="H27">
            <v>24153847.572551157</v>
          </cell>
        </row>
        <row r="28">
          <cell r="A28">
            <v>26</v>
          </cell>
          <cell r="B28" t="str">
            <v>Snubber Reduction Program</v>
          </cell>
          <cell r="C28">
            <v>13127568.183722457</v>
          </cell>
          <cell r="D28">
            <v>0</v>
          </cell>
          <cell r="E28">
            <v>-7686.3409999999994</v>
          </cell>
          <cell r="F28">
            <v>0</v>
          </cell>
          <cell r="G28">
            <v>0</v>
          </cell>
          <cell r="H28">
            <v>13119881.842722457</v>
          </cell>
        </row>
        <row r="29">
          <cell r="A29">
            <v>27</v>
          </cell>
          <cell r="B29" t="str">
            <v>Safety-Related Valves</v>
          </cell>
          <cell r="C29">
            <v>18425084.325985558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18425084.325985558</v>
          </cell>
        </row>
        <row r="30">
          <cell r="A30">
            <v>28</v>
          </cell>
          <cell r="B30" t="str">
            <v>Events Recorder System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29</v>
          </cell>
          <cell r="B31" t="str">
            <v>Metal Diaphragm Valves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30</v>
          </cell>
          <cell r="B32" t="str">
            <v>Installation of Safe Shutdown Cables/ Appendix R</v>
          </cell>
          <cell r="C32">
            <v>3762243.059191498</v>
          </cell>
          <cell r="D32">
            <v>0</v>
          </cell>
          <cell r="E32">
            <v>5006763.6900000004</v>
          </cell>
          <cell r="F32">
            <v>1025408.2609840003</v>
          </cell>
          <cell r="G32">
            <v>1025408.2609840003</v>
          </cell>
          <cell r="H32">
            <v>9794415.0101754963</v>
          </cell>
        </row>
        <row r="33">
          <cell r="A33">
            <v>31</v>
          </cell>
          <cell r="B33" t="str">
            <v>Steam Generator Level Instrumentation</v>
          </cell>
          <cell r="C33">
            <v>434393.14029049978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434393.14029049978</v>
          </cell>
        </row>
        <row r="34">
          <cell r="A34">
            <v>32</v>
          </cell>
          <cell r="B34" t="str">
            <v>Radioactive Chemical Laboratory Expansion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33</v>
          </cell>
          <cell r="B35" t="str">
            <v>Replacement of Generator Retaining Rings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34</v>
          </cell>
          <cell r="B36" t="str">
            <v>Extraction Steam Piping</v>
          </cell>
          <cell r="C36">
            <v>50585.731599999999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50585.731599999999</v>
          </cell>
        </row>
        <row r="37">
          <cell r="A37">
            <v>35</v>
          </cell>
          <cell r="B37" t="str">
            <v>Dynamic Rod Worth Measurement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36</v>
          </cell>
          <cell r="B38" t="str">
            <v>Reactor Core Monitor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37</v>
          </cell>
          <cell r="B39" t="str">
            <v>Design and Installation of Clamps to Mitigate Cracking due to IGSCC in Reactor Internals of Exelon’s BWR Stations</v>
          </cell>
          <cell r="C39">
            <v>5780734.6282879934</v>
          </cell>
          <cell r="D39">
            <v>142000</v>
          </cell>
          <cell r="E39">
            <v>267930</v>
          </cell>
          <cell r="F39">
            <v>87945.965479000035</v>
          </cell>
          <cell r="G39">
            <v>87945.965479000035</v>
          </cell>
          <cell r="H39">
            <v>6278610.5937669938</v>
          </cell>
        </row>
        <row r="40">
          <cell r="A40">
            <v>38</v>
          </cell>
          <cell r="B40" t="str">
            <v>Natural Draft Cooling Tower Conversion</v>
          </cell>
          <cell r="C40">
            <v>1248943.3491729998</v>
          </cell>
          <cell r="D40">
            <v>210102.15850000002</v>
          </cell>
          <cell r="E40">
            <v>0</v>
          </cell>
          <cell r="F40">
            <v>0</v>
          </cell>
          <cell r="G40">
            <v>0</v>
          </cell>
          <cell r="H40">
            <v>1459045.507673</v>
          </cell>
        </row>
        <row r="41">
          <cell r="A41">
            <v>39</v>
          </cell>
          <cell r="B41" t="str">
            <v>Service Water Cooling Pipe Material Re-Evaluation</v>
          </cell>
          <cell r="C41">
            <v>342111.6126680001</v>
          </cell>
          <cell r="D41">
            <v>17705.734200000028</v>
          </cell>
          <cell r="E41">
            <v>1930.2850000000001</v>
          </cell>
          <cell r="F41">
            <v>223.90114999999935</v>
          </cell>
          <cell r="G41">
            <v>223.90114999999935</v>
          </cell>
          <cell r="H41">
            <v>361971.53301800007</v>
          </cell>
        </row>
        <row r="42">
          <cell r="A42">
            <v>40</v>
          </cell>
          <cell r="B42" t="str">
            <v>River Silt Control System</v>
          </cell>
          <cell r="C42">
            <v>219439.13403399996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219439.13403399996</v>
          </cell>
        </row>
        <row r="43">
          <cell r="A43">
            <v>41</v>
          </cell>
          <cell r="B43" t="str">
            <v>Pressurized Water Reactor Simulator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42</v>
          </cell>
          <cell r="B44" t="str">
            <v>Joint Public Information Center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43</v>
          </cell>
          <cell r="B45" t="str">
            <v>Low Pressure Turbine Rotor</v>
          </cell>
          <cell r="C45">
            <v>8286018.9971264862</v>
          </cell>
          <cell r="D45">
            <v>39995.110999999983</v>
          </cell>
          <cell r="E45">
            <v>0</v>
          </cell>
          <cell r="F45">
            <v>0</v>
          </cell>
          <cell r="G45">
            <v>0</v>
          </cell>
          <cell r="H45">
            <v>8326014.1081264857</v>
          </cell>
        </row>
        <row r="46">
          <cell r="A46">
            <v>44</v>
          </cell>
          <cell r="B46" t="str">
            <v>Replace Asbestos Insulation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</v>
          </cell>
          <cell r="B47" t="str">
            <v>Piping Susceptible to Intergranular Stress Corrosion Cracking</v>
          </cell>
          <cell r="C47">
            <v>7622676.0753580006</v>
          </cell>
          <cell r="D47">
            <v>0</v>
          </cell>
          <cell r="E47">
            <v>78279.864000000001</v>
          </cell>
          <cell r="F47">
            <v>-424.06976600000002</v>
          </cell>
          <cell r="G47">
            <v>-424.06976600000002</v>
          </cell>
          <cell r="H47">
            <v>7700531.8695920007</v>
          </cell>
        </row>
        <row r="48">
          <cell r="A48">
            <v>46</v>
          </cell>
          <cell r="B48" t="str">
            <v>24 Month Operating Cycle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47</v>
          </cell>
          <cell r="B49" t="str">
            <v>GENERIC LETTER 96-01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48</v>
          </cell>
          <cell r="B50" t="str">
            <v>Reactor Building Cooling</v>
          </cell>
          <cell r="C50">
            <v>0</v>
          </cell>
          <cell r="D50">
            <v>0</v>
          </cell>
          <cell r="E50">
            <v>0</v>
          </cell>
          <cell r="F50">
            <v>2625168.6260374971</v>
          </cell>
          <cell r="G50">
            <v>2625168.6260374971</v>
          </cell>
          <cell r="H50">
            <v>2625168.6260374971</v>
          </cell>
        </row>
        <row r="51">
          <cell r="A51">
            <v>49</v>
          </cell>
          <cell r="B51" t="str">
            <v>Upgrade Standby Gas Treatment</v>
          </cell>
          <cell r="C51">
            <v>16183.827659999999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16183.827659999999</v>
          </cell>
        </row>
        <row r="52">
          <cell r="A52">
            <v>50</v>
          </cell>
          <cell r="B52" t="str">
            <v>Pipe Ventilation System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51</v>
          </cell>
          <cell r="B53" t="str">
            <v>Control Rod Shield</v>
          </cell>
          <cell r="C53">
            <v>94.988615500002652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94.988615500002652</v>
          </cell>
        </row>
        <row r="54">
          <cell r="A54">
            <v>52</v>
          </cell>
          <cell r="B54" t="str">
            <v>Feedwater System Revision</v>
          </cell>
          <cell r="C54">
            <v>2470602.9960524933</v>
          </cell>
          <cell r="D54">
            <v>0</v>
          </cell>
          <cell r="E54">
            <v>124902.74849999996</v>
          </cell>
          <cell r="F54">
            <v>71071.540150000015</v>
          </cell>
          <cell r="G54">
            <v>71071.540150000015</v>
          </cell>
          <cell r="H54">
            <v>2666577.2847024929</v>
          </cell>
        </row>
        <row r="55">
          <cell r="A55">
            <v>53</v>
          </cell>
          <cell r="B55" t="str">
            <v>Off-Gas Hydrogen Combustion Design Basis Accident</v>
          </cell>
          <cell r="C55">
            <v>293810.51034050016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293810.51034050016</v>
          </cell>
        </row>
        <row r="56">
          <cell r="A56">
            <v>54</v>
          </cell>
          <cell r="B56" t="str">
            <v>Dry Tube Assembly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55</v>
          </cell>
          <cell r="B57" t="str">
            <v>Batteries &amp; Chargers</v>
          </cell>
          <cell r="C57">
            <v>35899.804804500047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35899.804804500047</v>
          </cell>
        </row>
        <row r="58">
          <cell r="A58">
            <v>56</v>
          </cell>
          <cell r="B58" t="str">
            <v>Technical Support Facility &amp; Emergency Offsite Facility</v>
          </cell>
          <cell r="C58">
            <v>3328731.3317375039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3328731.3317375039</v>
          </cell>
        </row>
        <row r="59">
          <cell r="A59">
            <v>57</v>
          </cell>
          <cell r="B59" t="str">
            <v>TMI Accident Review Modifications</v>
          </cell>
          <cell r="C59">
            <v>2435227.3810010017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2435227.3810010017</v>
          </cell>
        </row>
        <row r="60">
          <cell r="A60">
            <v>58</v>
          </cell>
          <cell r="B60" t="str">
            <v>Canal Cooling Bank Improvements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59</v>
          </cell>
          <cell r="B61" t="str">
            <v>Corner Room Modifications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60</v>
          </cell>
          <cell r="B62" t="str">
            <v>Lubricating System Diesel Generator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61</v>
          </cell>
          <cell r="B63" t="str">
            <v>Reactor Protection Indication System Cables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62</v>
          </cell>
          <cell r="B64" t="str">
            <v>Physical Support of Safety Related Piping</v>
          </cell>
          <cell r="C64">
            <v>16559147.049991027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16559147.049991027</v>
          </cell>
        </row>
        <row r="65">
          <cell r="A65">
            <v>63</v>
          </cell>
          <cell r="B65" t="str">
            <v>Zion Safety Improvements: Service Water</v>
          </cell>
          <cell r="C65">
            <v>12321386.974367017</v>
          </cell>
          <cell r="D65">
            <v>0</v>
          </cell>
          <cell r="E65">
            <v>42250</v>
          </cell>
          <cell r="F65">
            <v>0</v>
          </cell>
          <cell r="G65">
            <v>0</v>
          </cell>
          <cell r="H65">
            <v>12363636.974367017</v>
          </cell>
        </row>
        <row r="66">
          <cell r="A66">
            <v>64</v>
          </cell>
          <cell r="B66" t="str">
            <v>Liquid Radwaste System Improvement</v>
          </cell>
          <cell r="C66">
            <v>5535100.5601999518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5535100.5601999518</v>
          </cell>
        </row>
        <row r="67">
          <cell r="A67">
            <v>65</v>
          </cell>
          <cell r="B67" t="str">
            <v>Installation of Nitrogen Containment Air Dilution (NCAD) System</v>
          </cell>
          <cell r="C67">
            <v>35957.199778500006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35957.199778500006</v>
          </cell>
        </row>
        <row r="68">
          <cell r="A68">
            <v>66</v>
          </cell>
          <cell r="B68" t="str">
            <v>Initial Coatings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67</v>
          </cell>
          <cell r="B69" t="str">
            <v>Reactor Head Removal Tool Replacement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68</v>
          </cell>
          <cell r="B70" t="str">
            <v>Refueling Bridges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69</v>
          </cell>
          <cell r="B71" t="str">
            <v>Long Term SCRAM Reduction Modifications</v>
          </cell>
          <cell r="C71">
            <v>1424704.0773214989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1424704.0773214989</v>
          </cell>
        </row>
        <row r="72">
          <cell r="A72">
            <v>70</v>
          </cell>
          <cell r="B72" t="str">
            <v>Containment Penetration Bellows</v>
          </cell>
          <cell r="C72">
            <v>3100391.3995104958</v>
          </cell>
          <cell r="D72">
            <v>0</v>
          </cell>
          <cell r="E72">
            <v>0</v>
          </cell>
          <cell r="F72">
            <v>14080.054377999999</v>
          </cell>
          <cell r="G72">
            <v>14080.054377999999</v>
          </cell>
          <cell r="H72">
            <v>3114471.4538884959</v>
          </cell>
        </row>
        <row r="73">
          <cell r="A73">
            <v>71</v>
          </cell>
          <cell r="B73" t="str">
            <v>Hydrogen Water Chemistry</v>
          </cell>
          <cell r="C73">
            <v>6456934.386208945</v>
          </cell>
          <cell r="D73">
            <v>492271.18150000024</v>
          </cell>
          <cell r="E73">
            <v>24319.434500000003</v>
          </cell>
          <cell r="F73">
            <v>0</v>
          </cell>
          <cell r="G73">
            <v>0</v>
          </cell>
          <cell r="H73">
            <v>6973525.0022089453</v>
          </cell>
        </row>
        <row r="74">
          <cell r="A74">
            <v>72</v>
          </cell>
          <cell r="B74" t="str">
            <v>Water Chemistry Improvement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73</v>
          </cell>
          <cell r="B75" t="str">
            <v>Upgrade of 4kV Auxiliary Power Distribution</v>
          </cell>
          <cell r="C75">
            <v>5410273.2812494943</v>
          </cell>
          <cell r="D75">
            <v>3370.44</v>
          </cell>
          <cell r="E75">
            <v>0</v>
          </cell>
          <cell r="F75">
            <v>275809.88305100007</v>
          </cell>
          <cell r="G75">
            <v>275809.88305100007</v>
          </cell>
          <cell r="H75">
            <v>5689453.6043004952</v>
          </cell>
        </row>
        <row r="76">
          <cell r="A76">
            <v>74</v>
          </cell>
          <cell r="B76" t="str">
            <v>Environmental Qualification</v>
          </cell>
          <cell r="C76">
            <v>6172933.5758940028</v>
          </cell>
          <cell r="D76">
            <v>0</v>
          </cell>
          <cell r="E76">
            <v>0</v>
          </cell>
          <cell r="F76">
            <v>1448869.0340864984</v>
          </cell>
          <cell r="G76">
            <v>1448869.0340864984</v>
          </cell>
          <cell r="H76">
            <v>7621802.6099805012</v>
          </cell>
        </row>
        <row r="77">
          <cell r="A77">
            <v>75</v>
          </cell>
          <cell r="B77" t="str">
            <v>Water Level Measurement and Instrumentation Design Flaw Correction</v>
          </cell>
          <cell r="C77">
            <v>7338772.0479360241</v>
          </cell>
          <cell r="D77">
            <v>0</v>
          </cell>
          <cell r="E77">
            <v>0</v>
          </cell>
          <cell r="F77">
            <v>909147.52974650043</v>
          </cell>
          <cell r="G77">
            <v>909147.52974650043</v>
          </cell>
          <cell r="H77">
            <v>8247919.5776825249</v>
          </cell>
        </row>
        <row r="78">
          <cell r="A78">
            <v>76</v>
          </cell>
          <cell r="B78" t="str">
            <v>Replace Main Generator Voltage Regulator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77</v>
          </cell>
          <cell r="B79" t="str">
            <v>Masonry Block Wall Study and Upgrades</v>
          </cell>
          <cell r="C79">
            <v>137678.07331450004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137678.07331450004</v>
          </cell>
        </row>
        <row r="80">
          <cell r="A80">
            <v>78</v>
          </cell>
          <cell r="B80" t="str">
            <v>Zinc Injection System</v>
          </cell>
          <cell r="C80">
            <v>669467.16093000013</v>
          </cell>
          <cell r="D80">
            <v>94926.161999999982</v>
          </cell>
          <cell r="E80">
            <v>0</v>
          </cell>
          <cell r="F80">
            <v>243441.9640025002</v>
          </cell>
          <cell r="G80">
            <v>243441.9640025002</v>
          </cell>
          <cell r="H80">
            <v>1007835.2869325003</v>
          </cell>
        </row>
        <row r="81">
          <cell r="A81">
            <v>79</v>
          </cell>
          <cell r="B81" t="str">
            <v>Disposal of Reactor Core Components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80</v>
          </cell>
          <cell r="B82" t="str">
            <v>Rotating Assemblies and Monitoring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81</v>
          </cell>
          <cell r="B83" t="str">
            <v>Reactor Water Level Trip System</v>
          </cell>
          <cell r="C83">
            <v>1917055.5237000026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1917055.5237000026</v>
          </cell>
        </row>
        <row r="84">
          <cell r="A84">
            <v>82</v>
          </cell>
          <cell r="B84" t="str">
            <v>Isolation Condenser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83</v>
          </cell>
          <cell r="B85" t="str">
            <v>Auxiliary Building Ventilation Fan Motor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84</v>
          </cell>
          <cell r="B86" t="str">
            <v>High Pressure Turbine Blades</v>
          </cell>
          <cell r="C86">
            <v>142787.30346300008</v>
          </cell>
          <cell r="D86">
            <v>190482.72399999999</v>
          </cell>
          <cell r="E86">
            <v>21164.72050000001</v>
          </cell>
          <cell r="F86">
            <v>0</v>
          </cell>
          <cell r="G86">
            <v>0</v>
          </cell>
          <cell r="H86">
            <v>354434.74796300003</v>
          </cell>
        </row>
        <row r="87">
          <cell r="A87">
            <v>85</v>
          </cell>
          <cell r="B87" t="str">
            <v>Public Notification System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86</v>
          </cell>
          <cell r="B88" t="str">
            <v>Replace Masonelian Control Valves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87</v>
          </cell>
          <cell r="B89" t="str">
            <v>Installation of PWR Core Monitoring System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88</v>
          </cell>
          <cell r="B90" t="str">
            <v>Fuel Sipping Equipment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89</v>
          </cell>
          <cell r="B91" t="str">
            <v>Systematic Evaluation Program</v>
          </cell>
          <cell r="C91">
            <v>35920.537986999989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35920.537986999989</v>
          </cell>
        </row>
        <row r="92">
          <cell r="A92">
            <v>90</v>
          </cell>
          <cell r="B92" t="str">
            <v>Decommissioning</v>
          </cell>
          <cell r="C92">
            <v>16211313.825114895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16211313.825114895</v>
          </cell>
        </row>
        <row r="93">
          <cell r="A93">
            <v>91</v>
          </cell>
          <cell r="B93" t="str">
            <v>Traveling In Core Probe System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92</v>
          </cell>
          <cell r="B94" t="str">
            <v>Reactor Recirculation Pump Routine Replacement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93</v>
          </cell>
          <cell r="B95" t="str">
            <v>Replace Recirculation Pump Element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94</v>
          </cell>
          <cell r="B96" t="str">
            <v>Station Blackout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95</v>
          </cell>
          <cell r="B97" t="str">
            <v>Mark 1 Containment Modifications</v>
          </cell>
          <cell r="C97">
            <v>4207685.7743880004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4207685.7743880004</v>
          </cell>
        </row>
        <row r="98">
          <cell r="A98">
            <v>96</v>
          </cell>
          <cell r="B98" t="str">
            <v>Feedwater Flow Measurement Instrumentation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97</v>
          </cell>
          <cell r="B99" t="str">
            <v>Computer Upgrades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98</v>
          </cell>
          <cell r="B100" t="str">
            <v>Heat Tracing System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99</v>
          </cell>
          <cell r="B101" t="str">
            <v>Reactor Building High Temperatures (LOCA)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100</v>
          </cell>
          <cell r="B102" t="str">
            <v>Emergency Lighting &amp; Fire Protection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102</v>
          </cell>
          <cell r="B103" t="str">
            <v>HPCS/RCIC System Piping Modification</v>
          </cell>
          <cell r="C103">
            <v>1921658.2284705006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1921658.2284705006</v>
          </cell>
        </row>
        <row r="104">
          <cell r="A104">
            <v>103</v>
          </cell>
          <cell r="B104" t="str">
            <v>Drywell Ventilation System Improvements</v>
          </cell>
          <cell r="C104">
            <v>4548794.1199649917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4548794.1199649917</v>
          </cell>
        </row>
        <row r="105">
          <cell r="A105">
            <v>104</v>
          </cell>
          <cell r="B105" t="str">
            <v>Containment Vent &amp; Purge Valves</v>
          </cell>
          <cell r="C105">
            <v>1548941.2891409989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1548941.2891409989</v>
          </cell>
        </row>
        <row r="106">
          <cell r="A106">
            <v>105</v>
          </cell>
          <cell r="B106" t="str">
            <v>Spare Exciter Unit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106</v>
          </cell>
          <cell r="B107" t="str">
            <v>Extend Discharge Canal to Eliminate Fog</v>
          </cell>
          <cell r="C107">
            <v>229375.38934450003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229375.38934450003</v>
          </cell>
        </row>
        <row r="108">
          <cell r="A108">
            <v>107</v>
          </cell>
          <cell r="B108" t="str">
            <v>NGG Year 2000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108</v>
          </cell>
          <cell r="B109" t="str">
            <v>Radiation Monitor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109</v>
          </cell>
          <cell r="B110" t="str">
            <v>DBI Issues/Resolution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110</v>
          </cell>
          <cell r="B111" t="str">
            <v>Feedwater Bypass Line &amp; Valves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111</v>
          </cell>
          <cell r="B112" t="str">
            <v>Diesel Generator System Upgrade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112</v>
          </cell>
          <cell r="B113" t="str">
            <v>Main Generator Revision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113</v>
          </cell>
          <cell r="B114" t="str">
            <v>Control Power Supply Upgrade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114</v>
          </cell>
          <cell r="B115" t="str">
            <v>Pump Supporting System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115</v>
          </cell>
          <cell r="B116" t="str">
            <v>Radio System Upgrade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116</v>
          </cell>
          <cell r="B117" t="str">
            <v>Layer Separators for Generator Rotor Windings</v>
          </cell>
          <cell r="C117">
            <v>421042.45862250018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421042.45862250018</v>
          </cell>
        </row>
        <row r="118">
          <cell r="A118">
            <v>117</v>
          </cell>
          <cell r="B118" t="str">
            <v>Emergency Core Cooling System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118</v>
          </cell>
          <cell r="B119" t="str">
            <v>Main Steam Safety Relief Valves</v>
          </cell>
          <cell r="C119">
            <v>718928.8564939996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718928.8564939996</v>
          </cell>
        </row>
        <row r="120">
          <cell r="A120">
            <v>119</v>
          </cell>
          <cell r="B120" t="str">
            <v>Upgrade Feedwater Regulating Valves</v>
          </cell>
          <cell r="C120">
            <v>408641.92150150071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408641.92150150071</v>
          </cell>
        </row>
        <row r="121">
          <cell r="A121">
            <v>120</v>
          </cell>
          <cell r="B121" t="str">
            <v>LaSalle High Energy Line Break Issue</v>
          </cell>
          <cell r="C121">
            <v>0</v>
          </cell>
          <cell r="D121">
            <v>1508405.1394999998</v>
          </cell>
          <cell r="E121">
            <v>0</v>
          </cell>
          <cell r="F121">
            <v>0</v>
          </cell>
          <cell r="G121">
            <v>0</v>
          </cell>
          <cell r="H121">
            <v>1508405.1394999998</v>
          </cell>
        </row>
        <row r="122">
          <cell r="A122">
            <v>121</v>
          </cell>
          <cell r="B122" t="str">
            <v>Post Accident Sampling System</v>
          </cell>
          <cell r="C122">
            <v>24097.073375999989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24097.073375999989</v>
          </cell>
        </row>
        <row r="123">
          <cell r="A123">
            <v>122</v>
          </cell>
          <cell r="B123" t="str">
            <v>Water Pump Vault Ventilation</v>
          </cell>
          <cell r="C123">
            <v>-79.635484500000075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-79.635484500000075</v>
          </cell>
        </row>
        <row r="124">
          <cell r="A124">
            <v>123</v>
          </cell>
          <cell r="B124" t="str">
            <v>Drywell/Torus Purge Valves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124</v>
          </cell>
          <cell r="B125" t="str">
            <v>Safety Related Cables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125</v>
          </cell>
          <cell r="B126" t="str">
            <v>Residual Heat Removal Pump Monitoring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126</v>
          </cell>
          <cell r="B127" t="str">
            <v>MSIV Actuators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127</v>
          </cell>
          <cell r="B128" t="str">
            <v>Improvements to Reactor Building Sumps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128</v>
          </cell>
          <cell r="B129" t="str">
            <v>Data Communications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129</v>
          </cell>
          <cell r="B130" t="str">
            <v>Remove Makeup Demineralizer System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130</v>
          </cell>
          <cell r="B131" t="str">
            <v>Stability of the 4kV Power Distribution System</v>
          </cell>
          <cell r="C131">
            <v>480825.67796999984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480825.67796999984</v>
          </cell>
        </row>
        <row r="132">
          <cell r="A132">
            <v>131</v>
          </cell>
          <cell r="B132" t="str">
            <v>Vacco Filter System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132</v>
          </cell>
          <cell r="B133" t="str">
            <v>Local Leak Rate Test Taps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133</v>
          </cell>
          <cell r="B134" t="str">
            <v>Main Control Room Recorders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134</v>
          </cell>
          <cell r="B135" t="str">
            <v>Upgrade Relay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135</v>
          </cell>
          <cell r="B136" t="str">
            <v>Zion TMI Accident Review Modifications</v>
          </cell>
          <cell r="C136">
            <v>9583.2991860000075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9583.2991860000075</v>
          </cell>
        </row>
        <row r="137">
          <cell r="A137">
            <v>136</v>
          </cell>
          <cell r="B137" t="str">
            <v>Improvements to Drywell Monitoring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137</v>
          </cell>
          <cell r="B138" t="str">
            <v>Rerouting of Residual Heat Removal Service Water Line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138</v>
          </cell>
          <cell r="B139" t="str">
            <v>Residual Heat Removal System Check Valves</v>
          </cell>
          <cell r="C139">
            <v>87988.445150000014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87988.445150000014</v>
          </cell>
        </row>
        <row r="140">
          <cell r="A140">
            <v>139</v>
          </cell>
          <cell r="B140" t="str">
            <v>Installation of LUC &amp; GIX Relays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140</v>
          </cell>
          <cell r="B141" t="str">
            <v>Secondary Water Recycle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141</v>
          </cell>
          <cell r="B142" t="str">
            <v>Condensate PreFilter Modification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142</v>
          </cell>
          <cell r="B143" t="str">
            <v>Analytical Instrumentation Upgrade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143</v>
          </cell>
          <cell r="B144" t="str">
            <v>Radiation Monitoring System</v>
          </cell>
          <cell r="C144">
            <v>369104.92891499982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369104.92891499982</v>
          </cell>
        </row>
        <row r="145">
          <cell r="A145">
            <v>144</v>
          </cell>
          <cell r="B145" t="str">
            <v>Air Compressor Instrumentation Upgrade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145</v>
          </cell>
          <cell r="B146" t="str">
            <v>Three Charging Pumps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146</v>
          </cell>
          <cell r="B147" t="str">
            <v>Steam Generators J Nozzles</v>
          </cell>
          <cell r="C147">
            <v>600519.49831600022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600519.49831600022</v>
          </cell>
        </row>
        <row r="148">
          <cell r="A148">
            <v>147</v>
          </cell>
          <cell r="B148" t="str">
            <v>Diesel Generator Air Systems</v>
          </cell>
          <cell r="C148">
            <v>9585136.7747708261</v>
          </cell>
          <cell r="D148">
            <v>10586.316000000001</v>
          </cell>
          <cell r="E148">
            <v>0</v>
          </cell>
          <cell r="F148">
            <v>0</v>
          </cell>
          <cell r="G148">
            <v>0</v>
          </cell>
          <cell r="H148">
            <v>9595723.0907708257</v>
          </cell>
        </row>
        <row r="149">
          <cell r="A149">
            <v>148</v>
          </cell>
          <cell r="B149" t="str">
            <v>Regulatory Guide 1.97 Modification</v>
          </cell>
          <cell r="C149">
            <v>3363292.2030064682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3363292.2030064682</v>
          </cell>
        </row>
        <row r="150">
          <cell r="A150">
            <v>149</v>
          </cell>
          <cell r="B150" t="str">
            <v>Feedwater Pump Discharge Valves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150</v>
          </cell>
          <cell r="B151" t="str">
            <v>Reactor Coolant Pump Motor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151</v>
          </cell>
          <cell r="B152" t="str">
            <v>Radwaste System Modification</v>
          </cell>
          <cell r="C152">
            <v>592682.79408450006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592682.79408450006</v>
          </cell>
        </row>
        <row r="153">
          <cell r="A153">
            <v>152</v>
          </cell>
          <cell r="B153" t="str">
            <v>Computer Inverters Modification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153</v>
          </cell>
          <cell r="B154" t="str">
            <v>Reactor Vessel Integrity Program</v>
          </cell>
          <cell r="C154">
            <v>186057.81024750002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186057.81024750002</v>
          </cell>
        </row>
        <row r="155">
          <cell r="A155">
            <v>154</v>
          </cell>
          <cell r="B155" t="str">
            <v>New Rod Worth Minimizer</v>
          </cell>
          <cell r="C155">
            <v>730160.13136549934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730160.13136549934</v>
          </cell>
        </row>
        <row r="156">
          <cell r="A156">
            <v>155</v>
          </cell>
          <cell r="B156" t="str">
            <v>Drain Controller Replacement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156</v>
          </cell>
          <cell r="B157" t="str">
            <v>Non-Essential Station Load</v>
          </cell>
          <cell r="C157">
            <v>3660.6971664999996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3660.6971664999996</v>
          </cell>
        </row>
        <row r="158">
          <cell r="A158">
            <v>157</v>
          </cell>
          <cell r="B158" t="str">
            <v>Throttle Valve Upgrade</v>
          </cell>
          <cell r="C158">
            <v>495823.38470949954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495823.38470949954</v>
          </cell>
        </row>
        <row r="159">
          <cell r="A159">
            <v>158</v>
          </cell>
          <cell r="B159" t="str">
            <v>Fan Cooler Modification</v>
          </cell>
          <cell r="C159">
            <v>503120.84740799991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503120.84740799991</v>
          </cell>
        </row>
        <row r="160">
          <cell r="A160">
            <v>159</v>
          </cell>
          <cell r="B160" t="str">
            <v>Integration of Anti-Vibration Bars</v>
          </cell>
          <cell r="C160">
            <v>831663.02032349992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831663.02032349992</v>
          </cell>
        </row>
        <row r="161">
          <cell r="A161">
            <v>160</v>
          </cell>
          <cell r="B161" t="str">
            <v>Hydrogen Cooler Modification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161</v>
          </cell>
          <cell r="B162" t="str">
            <v>PICV Test System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162</v>
          </cell>
          <cell r="B163" t="str">
            <v>Upgrade Auxiliary Feedwater Steam Traps</v>
          </cell>
          <cell r="C163">
            <v>96673.793453999984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96673.793453999984</v>
          </cell>
        </row>
        <row r="164">
          <cell r="A164">
            <v>163</v>
          </cell>
          <cell r="B164" t="str">
            <v>Reactor Plant Capital DCPs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164</v>
          </cell>
          <cell r="B165" t="str">
            <v>Reactor Vessel Water Level System</v>
          </cell>
          <cell r="C165">
            <v>49951.873790500002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49951.873790500002</v>
          </cell>
        </row>
        <row r="166">
          <cell r="A166">
            <v>165</v>
          </cell>
          <cell r="B166" t="str">
            <v>Independent Reactor Vessel</v>
          </cell>
          <cell r="C166">
            <v>167511.32158200009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167511.32158200009</v>
          </cell>
        </row>
        <row r="167">
          <cell r="A167">
            <v>166</v>
          </cell>
          <cell r="B167" t="str">
            <v>Decontamination Project</v>
          </cell>
          <cell r="C167">
            <v>3642063.3115664981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3642063.3115664981</v>
          </cell>
        </row>
        <row r="168">
          <cell r="A168">
            <v>167</v>
          </cell>
          <cell r="B168" t="str">
            <v>Install Addition to Fab Shop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168</v>
          </cell>
          <cell r="B169" t="str">
            <v>Two Unloading Heat Exchangers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169</v>
          </cell>
          <cell r="B170" t="str">
            <v>Pneumatic Actuators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170</v>
          </cell>
          <cell r="B171" t="str">
            <v>L2R01 Design Changes</v>
          </cell>
          <cell r="C171">
            <v>0</v>
          </cell>
          <cell r="D171">
            <v>0</v>
          </cell>
          <cell r="E171">
            <v>105867.60458625005</v>
          </cell>
          <cell r="F171">
            <v>0</v>
          </cell>
          <cell r="G171">
            <v>0</v>
          </cell>
          <cell r="H171">
            <v>105867.60458625005</v>
          </cell>
        </row>
        <row r="172">
          <cell r="A172">
            <v>171</v>
          </cell>
          <cell r="B172" t="str">
            <v>Spare Diesel Generator Engine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172</v>
          </cell>
          <cell r="B173" t="str">
            <v>Drywell Cooling System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173</v>
          </cell>
          <cell r="B174" t="str">
            <v>Auxiliary Feed Pump Modification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174</v>
          </cell>
          <cell r="B175" t="str">
            <v>Alternative Intake to Lab Ventilation</v>
          </cell>
          <cell r="C175">
            <v>0</v>
          </cell>
          <cell r="D175">
            <v>61763.097500000003</v>
          </cell>
          <cell r="E175">
            <v>6862.57</v>
          </cell>
          <cell r="F175">
            <v>0</v>
          </cell>
          <cell r="G175">
            <v>0</v>
          </cell>
          <cell r="H175">
            <v>68625.66750000001</v>
          </cell>
        </row>
        <row r="176">
          <cell r="A176">
            <v>175</v>
          </cell>
          <cell r="B176" t="str">
            <v>Digital Rod Position Indication Cable/Connect</v>
          </cell>
          <cell r="C176">
            <v>0</v>
          </cell>
          <cell r="D176">
            <v>0</v>
          </cell>
          <cell r="E176">
            <v>0</v>
          </cell>
          <cell r="F176">
            <v>265089.67189899995</v>
          </cell>
          <cell r="G176">
            <v>265089.67189899995</v>
          </cell>
          <cell r="H176">
            <v>265089.67189899995</v>
          </cell>
        </row>
        <row r="177">
          <cell r="A177">
            <v>176</v>
          </cell>
          <cell r="B177" t="str">
            <v>Power Uprate</v>
          </cell>
          <cell r="C177">
            <v>0</v>
          </cell>
          <cell r="D177">
            <v>319374.96500000003</v>
          </cell>
          <cell r="E177">
            <v>0</v>
          </cell>
          <cell r="F177">
            <v>0</v>
          </cell>
          <cell r="G177">
            <v>0</v>
          </cell>
          <cell r="H177">
            <v>319374.96500000003</v>
          </cell>
        </row>
        <row r="178">
          <cell r="A178">
            <v>177</v>
          </cell>
          <cell r="B178" t="str">
            <v>Seismic Monitor Replacement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178</v>
          </cell>
          <cell r="B179" t="str">
            <v>EHC Elect SCRAM Reduction</v>
          </cell>
          <cell r="C179">
            <v>0</v>
          </cell>
          <cell r="D179">
            <v>0</v>
          </cell>
          <cell r="E179">
            <v>0</v>
          </cell>
          <cell r="F179">
            <v>33649.136253000011</v>
          </cell>
          <cell r="G179">
            <v>33649.136253000011</v>
          </cell>
          <cell r="H179">
            <v>33649.136253000011</v>
          </cell>
        </row>
        <row r="180">
          <cell r="A180">
            <v>179</v>
          </cell>
          <cell r="B180" t="str">
            <v>DCP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180</v>
          </cell>
          <cell r="B181" t="str">
            <v>Source Range ENuclear Instrumentation Upgrade</v>
          </cell>
          <cell r="C181">
            <v>0</v>
          </cell>
          <cell r="D181">
            <v>3065.82</v>
          </cell>
          <cell r="E181">
            <v>0</v>
          </cell>
          <cell r="F181">
            <v>0</v>
          </cell>
          <cell r="G181">
            <v>0</v>
          </cell>
          <cell r="H181">
            <v>3065.82</v>
          </cell>
        </row>
        <row r="182">
          <cell r="A182">
            <v>181</v>
          </cell>
          <cell r="B182" t="str">
            <v>Cathodic Protection of Underground Piping</v>
          </cell>
          <cell r="C182">
            <v>0</v>
          </cell>
          <cell r="D182">
            <v>64694.41</v>
          </cell>
          <cell r="E182">
            <v>0</v>
          </cell>
          <cell r="F182">
            <v>0</v>
          </cell>
          <cell r="G182">
            <v>0</v>
          </cell>
          <cell r="H182">
            <v>64694.41</v>
          </cell>
        </row>
        <row r="183">
          <cell r="A183">
            <v>183</v>
          </cell>
          <cell r="B183" t="str">
            <v>RSH Ice Boom/Blow Down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184</v>
          </cell>
          <cell r="B184" t="str">
            <v>Crane Upgrade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185</v>
          </cell>
          <cell r="B185" t="str">
            <v>Reactor Water Cleanup System High Energy Line Break</v>
          </cell>
          <cell r="C185">
            <v>0</v>
          </cell>
          <cell r="D185">
            <v>963588.49050000019</v>
          </cell>
          <cell r="E185">
            <v>35192.727500000008</v>
          </cell>
          <cell r="F185">
            <v>204901.11359899997</v>
          </cell>
          <cell r="G185">
            <v>204901.11359899997</v>
          </cell>
          <cell r="H185">
            <v>1203682.3315990001</v>
          </cell>
        </row>
        <row r="186">
          <cell r="A186">
            <v>186</v>
          </cell>
          <cell r="B186" t="str">
            <v>SQUG Outliers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187</v>
          </cell>
          <cell r="B187" t="str">
            <v>Maintaining ECCS Flow Path Following a Loss of Coolant Accident</v>
          </cell>
          <cell r="C187">
            <v>0</v>
          </cell>
          <cell r="D187">
            <v>407222.47100000008</v>
          </cell>
          <cell r="E187">
            <v>-4165.46</v>
          </cell>
          <cell r="F187">
            <v>122399.95749999997</v>
          </cell>
          <cell r="G187">
            <v>122399.95749999997</v>
          </cell>
          <cell r="H187">
            <v>525456.96850000008</v>
          </cell>
        </row>
        <row r="188">
          <cell r="A188">
            <v>188</v>
          </cell>
          <cell r="B188" t="str">
            <v>Drywell Insulation Replacement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189</v>
          </cell>
          <cell r="B189" t="str">
            <v>Installation of Cooling Towers at Dresden Nuclear Station</v>
          </cell>
          <cell r="C189">
            <v>0</v>
          </cell>
          <cell r="D189">
            <v>8958.6224999999977</v>
          </cell>
          <cell r="E189">
            <v>54981.734499999999</v>
          </cell>
          <cell r="F189">
            <v>0</v>
          </cell>
          <cell r="G189">
            <v>0</v>
          </cell>
          <cell r="H189">
            <v>63940.356999999996</v>
          </cell>
        </row>
        <row r="190">
          <cell r="A190">
            <v>190</v>
          </cell>
          <cell r="B190" t="str">
            <v>Installation of EHC Isolation Valves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191</v>
          </cell>
          <cell r="B191" t="str">
            <v>Noble Metals Modification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192</v>
          </cell>
          <cell r="B192" t="str">
            <v>Reactor SCRAM Switches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193</v>
          </cell>
          <cell r="B193" t="str">
            <v>Condenser Demineralizer</v>
          </cell>
          <cell r="C193">
            <v>0</v>
          </cell>
          <cell r="D193">
            <v>341146.84350000008</v>
          </cell>
          <cell r="E193">
            <v>102361.78850000002</v>
          </cell>
          <cell r="F193">
            <v>16709.676375999996</v>
          </cell>
          <cell r="G193">
            <v>16709.676375999996</v>
          </cell>
          <cell r="H193">
            <v>460218.30837600009</v>
          </cell>
        </row>
        <row r="194">
          <cell r="A194">
            <v>194</v>
          </cell>
          <cell r="B194" t="str">
            <v>ECCS Suction Strainer Redesign at the BWRs</v>
          </cell>
          <cell r="C194">
            <v>53717.675472999996</v>
          </cell>
          <cell r="D194">
            <v>171291.24849999993</v>
          </cell>
          <cell r="E194">
            <v>42972.8675</v>
          </cell>
          <cell r="F194">
            <v>2555564.7782804999</v>
          </cell>
          <cell r="G194">
            <v>2555564.7782804999</v>
          </cell>
          <cell r="H194">
            <v>2823546.5697534997</v>
          </cell>
        </row>
        <row r="195">
          <cell r="A195">
            <v>195</v>
          </cell>
          <cell r="B195" t="str">
            <v>Installation of Filter Skids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196</v>
          </cell>
          <cell r="B196" t="str">
            <v>Reactor Water Cleanup (RWCU) System Upgrades at LaSalle</v>
          </cell>
          <cell r="C196">
            <v>12326985.85625145</v>
          </cell>
          <cell r="D196">
            <v>4442554.8064999981</v>
          </cell>
          <cell r="E196">
            <v>1183022.5914999994</v>
          </cell>
          <cell r="F196">
            <v>0</v>
          </cell>
          <cell r="G196">
            <v>0</v>
          </cell>
          <cell r="H196">
            <v>17952563.254251447</v>
          </cell>
        </row>
        <row r="197">
          <cell r="A197">
            <v>197</v>
          </cell>
          <cell r="B197" t="str">
            <v>Installation of Isolation Valves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198</v>
          </cell>
          <cell r="B198" t="str">
            <v>Installation of RHR Vacuum Breaker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199</v>
          </cell>
          <cell r="B199" t="str">
            <v>Reactor Recirculation Pump Seals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200</v>
          </cell>
          <cell r="B200" t="str">
            <v>Recirculation Pump Motor Rewind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201</v>
          </cell>
          <cell r="B201" t="str">
            <v>Reactor Recirc MG Set Brush Replacement at Quad Cities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202</v>
          </cell>
          <cell r="B202" t="str">
            <v>Reactivity Management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203</v>
          </cell>
          <cell r="B203" t="str">
            <v>Replacement of Safety Injection Accumulator Transmitter</v>
          </cell>
          <cell r="C203">
            <v>0</v>
          </cell>
          <cell r="D203">
            <v>0</v>
          </cell>
          <cell r="E203">
            <v>0</v>
          </cell>
          <cell r="F203">
            <v>535951.429</v>
          </cell>
          <cell r="G203">
            <v>535951.429</v>
          </cell>
          <cell r="H203">
            <v>535951.429</v>
          </cell>
        </row>
        <row r="204">
          <cell r="A204">
            <v>204</v>
          </cell>
          <cell r="B204" t="str">
            <v>Synchronous Condenser - Zion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205</v>
          </cell>
          <cell r="B205" t="str">
            <v>High Pressure Core Injection Gland Seal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206</v>
          </cell>
          <cell r="B206" t="str">
            <v>Replacement of Valves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207</v>
          </cell>
          <cell r="B207" t="str">
            <v>Replacement of Valves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208</v>
          </cell>
          <cell r="B208" t="str">
            <v>Primary Containment Drain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209</v>
          </cell>
          <cell r="B209" t="str">
            <v>Managed Task to Support L1RO8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300</v>
          </cell>
          <cell r="B210" t="str">
            <v>Plant Completion</v>
          </cell>
          <cell r="C210">
            <v>2454314.658735496</v>
          </cell>
          <cell r="D210">
            <v>0</v>
          </cell>
          <cell r="E210">
            <v>0</v>
          </cell>
          <cell r="F210">
            <v>0</v>
          </cell>
          <cell r="G210">
            <v>-2454314.658735496</v>
          </cell>
          <cell r="H210">
            <v>0</v>
          </cell>
        </row>
        <row r="211">
          <cell r="A211">
            <v>301</v>
          </cell>
          <cell r="B211" t="str">
            <v>Reactor Coolant Sampling System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302</v>
          </cell>
          <cell r="B212" t="str">
            <v>Pending Approval</v>
          </cell>
          <cell r="C212">
            <v>8475570.122739451</v>
          </cell>
          <cell r="D212">
            <v>0</v>
          </cell>
          <cell r="E212">
            <v>0</v>
          </cell>
          <cell r="F212">
            <v>0</v>
          </cell>
          <cell r="G212">
            <v>-8475570.122739451</v>
          </cell>
          <cell r="H212">
            <v>0</v>
          </cell>
        </row>
        <row r="213">
          <cell r="B213" t="str">
            <v>TOTALS</v>
          </cell>
          <cell r="C213">
            <v>281161727.89774144</v>
          </cell>
          <cell r="D213">
            <v>9719738.4119999986</v>
          </cell>
          <cell r="E213">
            <v>7087633.8275862504</v>
          </cell>
          <cell r="F213">
            <v>10929884.781474996</v>
          </cell>
          <cell r="G213">
            <v>5.029141902923584E-8</v>
          </cell>
          <cell r="H213">
            <v>297969100.13732791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S Charges by Target"/>
      <sheetName val="PivotByMajMin"/>
      <sheetName val="AMS Charges by RT-All"/>
      <sheetName val="Pivot-CILCO"/>
      <sheetName val="CILCO"/>
      <sheetName val="CIPS"/>
      <sheetName val="IPC"/>
      <sheetName val="Projects 2006"/>
      <sheetName val="RMC-Descrip"/>
      <sheetName val="Resource Types"/>
      <sheetName val="Functions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">
          <cell r="B6" t="str">
            <v>0E203</v>
          </cell>
          <cell r="C6" t="str">
            <v>CIP</v>
          </cell>
          <cell r="D6" t="str">
            <v>N</v>
          </cell>
          <cell r="E6" t="str">
            <v>C</v>
          </cell>
          <cell r="F6" t="str">
            <v>02/12/1999</v>
          </cell>
        </row>
        <row r="7">
          <cell r="B7" t="str">
            <v>0E204</v>
          </cell>
          <cell r="C7" t="str">
            <v>CIP</v>
          </cell>
          <cell r="D7" t="str">
            <v>N</v>
          </cell>
          <cell r="E7" t="str">
            <v>C</v>
          </cell>
          <cell r="F7" t="str">
            <v>02/12/1999</v>
          </cell>
        </row>
        <row r="8">
          <cell r="B8" t="str">
            <v>02963</v>
          </cell>
          <cell r="C8" t="str">
            <v>UEC</v>
          </cell>
          <cell r="D8" t="str">
            <v>N</v>
          </cell>
          <cell r="E8" t="str">
            <v>A</v>
          </cell>
          <cell r="F8" t="str">
            <v>11/04/1997</v>
          </cell>
        </row>
        <row r="9">
          <cell r="B9" t="str">
            <v>02990</v>
          </cell>
          <cell r="C9" t="str">
            <v>CIL</v>
          </cell>
          <cell r="D9" t="str">
            <v>N</v>
          </cell>
          <cell r="E9" t="str">
            <v>A</v>
          </cell>
          <cell r="F9" t="str">
            <v>12/21/2003</v>
          </cell>
        </row>
        <row r="10">
          <cell r="B10" t="str">
            <v>03246</v>
          </cell>
          <cell r="C10" t="str">
            <v>CIL</v>
          </cell>
          <cell r="D10" t="str">
            <v>N</v>
          </cell>
          <cell r="E10" t="str">
            <v>A</v>
          </cell>
          <cell r="F10" t="str">
            <v>12/21/2003</v>
          </cell>
        </row>
        <row r="11">
          <cell r="B11" t="str">
            <v>03993</v>
          </cell>
          <cell r="C11" t="str">
            <v>ARG</v>
          </cell>
          <cell r="D11" t="str">
            <v>N</v>
          </cell>
          <cell r="E11" t="str">
            <v>A</v>
          </cell>
          <cell r="F11" t="str">
            <v>12/22/2003</v>
          </cell>
        </row>
        <row r="12">
          <cell r="B12" t="str">
            <v>03994</v>
          </cell>
          <cell r="C12" t="str">
            <v>UEC</v>
          </cell>
          <cell r="D12" t="str">
            <v>N</v>
          </cell>
          <cell r="E12" t="str">
            <v>A</v>
          </cell>
          <cell r="F12" t="str">
            <v>01/06/2004</v>
          </cell>
        </row>
        <row r="13">
          <cell r="B13" t="str">
            <v>05491</v>
          </cell>
          <cell r="C13" t="str">
            <v>UEC</v>
          </cell>
          <cell r="D13" t="str">
            <v>N</v>
          </cell>
          <cell r="E13" t="str">
            <v>C</v>
          </cell>
          <cell r="F13" t="str">
            <v>12/11/1997</v>
          </cell>
        </row>
        <row r="14">
          <cell r="B14" t="str">
            <v>08051</v>
          </cell>
          <cell r="C14" t="str">
            <v>UEC</v>
          </cell>
          <cell r="D14" t="str">
            <v>N</v>
          </cell>
          <cell r="E14" t="str">
            <v>C</v>
          </cell>
          <cell r="F14" t="str">
            <v>11/19/1997</v>
          </cell>
        </row>
        <row r="15">
          <cell r="B15" t="str">
            <v>08937</v>
          </cell>
          <cell r="C15" t="str">
            <v>UEC</v>
          </cell>
          <cell r="D15" t="str">
            <v>N</v>
          </cell>
          <cell r="E15" t="str">
            <v>C</v>
          </cell>
          <cell r="F15" t="str">
            <v>12/11/1997</v>
          </cell>
        </row>
        <row r="16">
          <cell r="B16" t="str">
            <v>09047</v>
          </cell>
          <cell r="C16" t="str">
            <v>UEC</v>
          </cell>
          <cell r="D16" t="str">
            <v>N</v>
          </cell>
          <cell r="E16" t="str">
            <v>C</v>
          </cell>
          <cell r="F16" t="str">
            <v>12/11/1997</v>
          </cell>
        </row>
        <row r="17">
          <cell r="B17" t="str">
            <v>09280</v>
          </cell>
          <cell r="C17" t="str">
            <v>UEC</v>
          </cell>
          <cell r="D17" t="str">
            <v>N</v>
          </cell>
          <cell r="E17" t="str">
            <v>C</v>
          </cell>
          <cell r="F17" t="str">
            <v>11/17/1997</v>
          </cell>
        </row>
        <row r="18">
          <cell r="B18" t="str">
            <v>09288</v>
          </cell>
          <cell r="C18" t="str">
            <v>UEC</v>
          </cell>
          <cell r="D18" t="str">
            <v>N</v>
          </cell>
          <cell r="E18" t="str">
            <v>C</v>
          </cell>
          <cell r="F18" t="str">
            <v>12/02/1997</v>
          </cell>
        </row>
        <row r="19">
          <cell r="B19" t="str">
            <v>09289</v>
          </cell>
          <cell r="C19" t="str">
            <v>UEC</v>
          </cell>
          <cell r="D19" t="str">
            <v>N</v>
          </cell>
          <cell r="E19" t="str">
            <v>C</v>
          </cell>
          <cell r="F19" t="str">
            <v>12/02/1997</v>
          </cell>
        </row>
        <row r="20">
          <cell r="B20" t="str">
            <v>09290</v>
          </cell>
          <cell r="C20" t="str">
            <v>UEC</v>
          </cell>
          <cell r="D20" t="str">
            <v>N</v>
          </cell>
          <cell r="E20" t="str">
            <v>C</v>
          </cell>
          <cell r="F20" t="str">
            <v>12/02/1997</v>
          </cell>
        </row>
        <row r="21">
          <cell r="B21" t="str">
            <v>09432</v>
          </cell>
          <cell r="C21" t="str">
            <v>UEC</v>
          </cell>
          <cell r="D21" t="str">
            <v>N</v>
          </cell>
          <cell r="E21" t="str">
            <v>A</v>
          </cell>
          <cell r="F21" t="str">
            <v>12/11/1998</v>
          </cell>
        </row>
        <row r="22">
          <cell r="B22" t="str">
            <v>09444</v>
          </cell>
          <cell r="C22" t="str">
            <v>UEC</v>
          </cell>
          <cell r="D22" t="str">
            <v>N</v>
          </cell>
          <cell r="E22" t="str">
            <v>C</v>
          </cell>
          <cell r="F22" t="str">
            <v>12/02/1997</v>
          </cell>
        </row>
        <row r="23">
          <cell r="B23" t="str">
            <v>09499</v>
          </cell>
          <cell r="C23" t="str">
            <v>UEC</v>
          </cell>
          <cell r="D23" t="str">
            <v>N</v>
          </cell>
          <cell r="E23" t="str">
            <v>C</v>
          </cell>
          <cell r="F23" t="str">
            <v>12/02/1997</v>
          </cell>
        </row>
        <row r="24">
          <cell r="B24" t="str">
            <v>09501</v>
          </cell>
          <cell r="C24" t="str">
            <v>UEC</v>
          </cell>
          <cell r="D24" t="str">
            <v>N</v>
          </cell>
          <cell r="E24" t="str">
            <v>A</v>
          </cell>
          <cell r="F24" t="str">
            <v>01/13/1998</v>
          </cell>
        </row>
        <row r="25">
          <cell r="B25" t="str">
            <v>09515</v>
          </cell>
          <cell r="C25" t="str">
            <v>UEC</v>
          </cell>
          <cell r="D25" t="str">
            <v>N</v>
          </cell>
          <cell r="E25" t="str">
            <v>C</v>
          </cell>
          <cell r="F25" t="str">
            <v>12/02/1997</v>
          </cell>
        </row>
        <row r="26">
          <cell r="B26" t="str">
            <v>09571</v>
          </cell>
          <cell r="C26" t="str">
            <v>UEC</v>
          </cell>
          <cell r="D26" t="str">
            <v>N</v>
          </cell>
          <cell r="E26" t="str">
            <v>C</v>
          </cell>
          <cell r="F26" t="str">
            <v>12/03/1997</v>
          </cell>
        </row>
        <row r="27">
          <cell r="B27" t="str">
            <v>09704</v>
          </cell>
          <cell r="C27" t="str">
            <v>UEC</v>
          </cell>
          <cell r="D27" t="str">
            <v>N</v>
          </cell>
          <cell r="E27" t="str">
            <v>C</v>
          </cell>
          <cell r="F27" t="str">
            <v>12/03/1997</v>
          </cell>
        </row>
        <row r="28">
          <cell r="B28" t="str">
            <v>09795</v>
          </cell>
          <cell r="C28" t="str">
            <v>UEC</v>
          </cell>
          <cell r="D28" t="str">
            <v>N</v>
          </cell>
          <cell r="E28" t="str">
            <v>C</v>
          </cell>
          <cell r="F28" t="str">
            <v>01/07/1998</v>
          </cell>
        </row>
        <row r="29">
          <cell r="B29" t="str">
            <v>09826</v>
          </cell>
          <cell r="C29" t="str">
            <v>UEC</v>
          </cell>
          <cell r="D29" t="str">
            <v>N</v>
          </cell>
          <cell r="E29" t="str">
            <v>C</v>
          </cell>
          <cell r="F29" t="str">
            <v>12/22/1997</v>
          </cell>
        </row>
        <row r="30">
          <cell r="B30" t="str">
            <v>09889</v>
          </cell>
          <cell r="C30" t="str">
            <v>CIP</v>
          </cell>
          <cell r="D30" t="str">
            <v>N</v>
          </cell>
          <cell r="E30" t="str">
            <v>I</v>
          </cell>
          <cell r="F30" t="str">
            <v>12/12/2001</v>
          </cell>
        </row>
        <row r="31">
          <cell r="B31" t="str">
            <v>09905</v>
          </cell>
          <cell r="C31" t="str">
            <v>GEN</v>
          </cell>
          <cell r="D31" t="str">
            <v>N</v>
          </cell>
          <cell r="E31" t="str">
            <v>C</v>
          </cell>
          <cell r="F31" t="str">
            <v>01/09/1998</v>
          </cell>
        </row>
        <row r="32">
          <cell r="B32" t="str">
            <v>09907</v>
          </cell>
          <cell r="C32" t="str">
            <v>UEC</v>
          </cell>
          <cell r="D32" t="str">
            <v>N</v>
          </cell>
          <cell r="E32" t="str">
            <v>C</v>
          </cell>
          <cell r="F32" t="str">
            <v>03/25/1998</v>
          </cell>
        </row>
        <row r="33">
          <cell r="B33" t="str">
            <v>09923</v>
          </cell>
          <cell r="C33" t="str">
            <v>UEC</v>
          </cell>
          <cell r="D33" t="str">
            <v>N</v>
          </cell>
          <cell r="E33" t="str">
            <v>C</v>
          </cell>
          <cell r="F33" t="str">
            <v>06/11/1998</v>
          </cell>
        </row>
        <row r="34">
          <cell r="B34" t="str">
            <v>09924</v>
          </cell>
          <cell r="C34" t="str">
            <v>UEC</v>
          </cell>
          <cell r="D34" t="str">
            <v>N</v>
          </cell>
          <cell r="E34" t="str">
            <v>C</v>
          </cell>
          <cell r="F34" t="str">
            <v>10/02/2000</v>
          </cell>
        </row>
        <row r="35">
          <cell r="B35" t="str">
            <v>09941</v>
          </cell>
          <cell r="C35" t="str">
            <v>GEN</v>
          </cell>
          <cell r="D35" t="str">
            <v>N</v>
          </cell>
          <cell r="E35" t="str">
            <v>A</v>
          </cell>
          <cell r="F35" t="str">
            <v>01/15/1998</v>
          </cell>
        </row>
        <row r="36">
          <cell r="B36" t="str">
            <v>09944</v>
          </cell>
          <cell r="C36" t="str">
            <v>GEN</v>
          </cell>
          <cell r="D36" t="str">
            <v>N</v>
          </cell>
          <cell r="E36" t="str">
            <v>C</v>
          </cell>
          <cell r="F36" t="str">
            <v>03/12/1998</v>
          </cell>
        </row>
        <row r="37">
          <cell r="B37" t="str">
            <v>09959</v>
          </cell>
          <cell r="C37" t="str">
            <v>UEC</v>
          </cell>
          <cell r="D37" t="str">
            <v>N</v>
          </cell>
          <cell r="E37" t="str">
            <v>C</v>
          </cell>
          <cell r="F37" t="str">
            <v>01/21/1998</v>
          </cell>
        </row>
        <row r="38">
          <cell r="B38" t="str">
            <v>09964</v>
          </cell>
          <cell r="C38" t="str">
            <v>UEC</v>
          </cell>
          <cell r="D38" t="str">
            <v>N</v>
          </cell>
          <cell r="E38" t="str">
            <v>C</v>
          </cell>
          <cell r="F38" t="str">
            <v>01/23/1998</v>
          </cell>
        </row>
        <row r="39">
          <cell r="B39" t="str">
            <v>09976</v>
          </cell>
          <cell r="C39" t="str">
            <v>UEC</v>
          </cell>
          <cell r="D39" t="str">
            <v>N</v>
          </cell>
          <cell r="E39" t="str">
            <v>C</v>
          </cell>
          <cell r="F39" t="str">
            <v>01/28/1998</v>
          </cell>
        </row>
        <row r="40">
          <cell r="B40" t="str">
            <v>09994</v>
          </cell>
          <cell r="C40" t="str">
            <v>UEC</v>
          </cell>
          <cell r="D40" t="str">
            <v>N</v>
          </cell>
          <cell r="E40" t="str">
            <v>C</v>
          </cell>
          <cell r="F40" t="str">
            <v>03/23/1998</v>
          </cell>
        </row>
        <row r="41">
          <cell r="B41" t="str">
            <v>10024</v>
          </cell>
          <cell r="C41" t="str">
            <v>UEC</v>
          </cell>
          <cell r="D41" t="str">
            <v>N</v>
          </cell>
          <cell r="E41" t="str">
            <v>C</v>
          </cell>
          <cell r="F41" t="str">
            <v>04/15/1998</v>
          </cell>
        </row>
        <row r="42">
          <cell r="B42" t="str">
            <v>10026</v>
          </cell>
          <cell r="C42" t="str">
            <v>UEC</v>
          </cell>
          <cell r="D42" t="str">
            <v>N</v>
          </cell>
          <cell r="E42" t="str">
            <v>A</v>
          </cell>
          <cell r="F42" t="str">
            <v>04/15/1998</v>
          </cell>
        </row>
        <row r="43">
          <cell r="B43" t="str">
            <v>10028</v>
          </cell>
          <cell r="C43" t="str">
            <v>UEC</v>
          </cell>
          <cell r="D43" t="str">
            <v>N</v>
          </cell>
          <cell r="E43" t="str">
            <v>C</v>
          </cell>
          <cell r="F43" t="str">
            <v>07/07/1998</v>
          </cell>
        </row>
        <row r="44">
          <cell r="B44" t="str">
            <v>10036</v>
          </cell>
          <cell r="C44" t="str">
            <v>UEC</v>
          </cell>
          <cell r="D44" t="str">
            <v>N</v>
          </cell>
          <cell r="E44" t="str">
            <v>C</v>
          </cell>
          <cell r="F44" t="str">
            <v>06/12/1998</v>
          </cell>
        </row>
        <row r="45">
          <cell r="B45" t="str">
            <v>10053</v>
          </cell>
          <cell r="C45" t="str">
            <v>UEC</v>
          </cell>
          <cell r="D45" t="str">
            <v>N</v>
          </cell>
          <cell r="E45" t="str">
            <v>C</v>
          </cell>
          <cell r="F45" t="str">
            <v>06/02/1998</v>
          </cell>
        </row>
        <row r="46">
          <cell r="B46" t="str">
            <v>10054</v>
          </cell>
          <cell r="C46" t="str">
            <v>UEC</v>
          </cell>
          <cell r="D46" t="str">
            <v>N</v>
          </cell>
          <cell r="E46" t="str">
            <v>C</v>
          </cell>
          <cell r="F46" t="str">
            <v>01/11/2002</v>
          </cell>
        </row>
        <row r="47">
          <cell r="B47" t="str">
            <v>10055</v>
          </cell>
          <cell r="C47" t="str">
            <v>UEC</v>
          </cell>
          <cell r="D47" t="str">
            <v>N</v>
          </cell>
          <cell r="E47" t="str">
            <v>C</v>
          </cell>
          <cell r="F47" t="str">
            <v>06/15/1998</v>
          </cell>
        </row>
        <row r="48">
          <cell r="B48" t="str">
            <v>10069</v>
          </cell>
          <cell r="C48" t="str">
            <v>UEC</v>
          </cell>
          <cell r="D48" t="str">
            <v>N</v>
          </cell>
          <cell r="E48" t="str">
            <v>C</v>
          </cell>
          <cell r="F48" t="str">
            <v>07/09/1998</v>
          </cell>
        </row>
        <row r="49">
          <cell r="B49" t="str">
            <v>10087</v>
          </cell>
          <cell r="C49" t="str">
            <v>UEC</v>
          </cell>
          <cell r="D49" t="str">
            <v>N</v>
          </cell>
          <cell r="E49" t="str">
            <v>C</v>
          </cell>
          <cell r="F49" t="str">
            <v>10/06/1998</v>
          </cell>
        </row>
        <row r="50">
          <cell r="B50" t="str">
            <v>10094</v>
          </cell>
          <cell r="C50" t="str">
            <v>UEC</v>
          </cell>
          <cell r="D50" t="str">
            <v>N</v>
          </cell>
          <cell r="E50" t="str">
            <v>C</v>
          </cell>
          <cell r="F50" t="str">
            <v>10/06/1998</v>
          </cell>
        </row>
        <row r="51">
          <cell r="B51" t="str">
            <v>10100</v>
          </cell>
          <cell r="C51" t="str">
            <v>UEC</v>
          </cell>
          <cell r="D51" t="str">
            <v>N</v>
          </cell>
          <cell r="E51" t="str">
            <v>C</v>
          </cell>
          <cell r="F51" t="str">
            <v>10/06/1998</v>
          </cell>
        </row>
        <row r="52">
          <cell r="B52" t="str">
            <v>10101</v>
          </cell>
          <cell r="C52" t="str">
            <v>UEC</v>
          </cell>
          <cell r="D52" t="str">
            <v>N</v>
          </cell>
          <cell r="E52" t="str">
            <v>C</v>
          </cell>
          <cell r="F52" t="str">
            <v>07/24/1998</v>
          </cell>
        </row>
        <row r="53">
          <cell r="B53" t="str">
            <v>10104</v>
          </cell>
          <cell r="C53" t="str">
            <v>UEC</v>
          </cell>
          <cell r="D53" t="str">
            <v>N</v>
          </cell>
          <cell r="E53" t="str">
            <v>C</v>
          </cell>
          <cell r="F53" t="str">
            <v>08/17/1998</v>
          </cell>
        </row>
        <row r="54">
          <cell r="B54" t="str">
            <v>10115</v>
          </cell>
          <cell r="C54" t="str">
            <v>UEC</v>
          </cell>
          <cell r="D54" t="str">
            <v>N</v>
          </cell>
          <cell r="E54" t="str">
            <v>C</v>
          </cell>
          <cell r="F54" t="str">
            <v>07/29/1998</v>
          </cell>
        </row>
        <row r="55">
          <cell r="B55" t="str">
            <v>10125</v>
          </cell>
          <cell r="C55" t="str">
            <v>UEC</v>
          </cell>
          <cell r="D55" t="str">
            <v>N</v>
          </cell>
          <cell r="E55" t="str">
            <v>C</v>
          </cell>
          <cell r="F55" t="str">
            <v>08/03/1998</v>
          </cell>
        </row>
        <row r="56">
          <cell r="B56" t="str">
            <v>10127</v>
          </cell>
          <cell r="C56" t="str">
            <v>GEN</v>
          </cell>
          <cell r="D56" t="str">
            <v>N</v>
          </cell>
          <cell r="E56" t="str">
            <v>C</v>
          </cell>
          <cell r="F56" t="str">
            <v>08/03/1998</v>
          </cell>
        </row>
        <row r="57">
          <cell r="B57" t="str">
            <v>10149</v>
          </cell>
          <cell r="C57" t="str">
            <v>UEC</v>
          </cell>
          <cell r="D57" t="str">
            <v>N</v>
          </cell>
          <cell r="E57" t="str">
            <v>C</v>
          </cell>
          <cell r="F57" t="str">
            <v>09/01/1998</v>
          </cell>
        </row>
        <row r="58">
          <cell r="B58" t="str">
            <v>10170</v>
          </cell>
          <cell r="C58" t="str">
            <v>UEC</v>
          </cell>
          <cell r="D58" t="str">
            <v>N</v>
          </cell>
          <cell r="E58" t="str">
            <v>C</v>
          </cell>
          <cell r="F58" t="str">
            <v>09/21/1998</v>
          </cell>
        </row>
        <row r="59">
          <cell r="B59" t="str">
            <v>10174</v>
          </cell>
          <cell r="C59" t="str">
            <v>UEC</v>
          </cell>
          <cell r="D59" t="str">
            <v>N</v>
          </cell>
          <cell r="E59" t="str">
            <v>C</v>
          </cell>
          <cell r="F59" t="str">
            <v>10/15/1998</v>
          </cell>
        </row>
        <row r="60">
          <cell r="B60" t="str">
            <v>10175</v>
          </cell>
          <cell r="C60" t="str">
            <v>UEC</v>
          </cell>
          <cell r="D60" t="str">
            <v>N</v>
          </cell>
          <cell r="E60" t="str">
            <v>C</v>
          </cell>
          <cell r="F60" t="str">
            <v>10/15/1998</v>
          </cell>
        </row>
        <row r="61">
          <cell r="B61" t="str">
            <v>10180</v>
          </cell>
          <cell r="C61" t="str">
            <v>UEC</v>
          </cell>
          <cell r="D61" t="str">
            <v>N</v>
          </cell>
          <cell r="E61" t="str">
            <v>C</v>
          </cell>
          <cell r="F61" t="str">
            <v>10/16/1998</v>
          </cell>
        </row>
        <row r="62">
          <cell r="B62" t="str">
            <v>10186</v>
          </cell>
          <cell r="C62" t="str">
            <v>UEC</v>
          </cell>
          <cell r="D62" t="str">
            <v>N</v>
          </cell>
          <cell r="E62" t="str">
            <v>C</v>
          </cell>
          <cell r="F62" t="str">
            <v>10/19/1998</v>
          </cell>
        </row>
        <row r="63">
          <cell r="B63" t="str">
            <v>10187</v>
          </cell>
          <cell r="C63" t="str">
            <v>UEC</v>
          </cell>
          <cell r="D63" t="str">
            <v>N</v>
          </cell>
          <cell r="E63" t="str">
            <v>C</v>
          </cell>
          <cell r="F63" t="str">
            <v>10/19/1998</v>
          </cell>
        </row>
        <row r="64">
          <cell r="B64" t="str">
            <v>10199</v>
          </cell>
          <cell r="C64" t="str">
            <v>CIP</v>
          </cell>
          <cell r="D64" t="str">
            <v>N</v>
          </cell>
          <cell r="E64" t="str">
            <v>C</v>
          </cell>
          <cell r="F64" t="str">
            <v>10/12/1998</v>
          </cell>
        </row>
        <row r="65">
          <cell r="B65" t="str">
            <v>10206</v>
          </cell>
          <cell r="C65" t="str">
            <v>UEC</v>
          </cell>
          <cell r="D65" t="str">
            <v>N</v>
          </cell>
          <cell r="E65" t="str">
            <v>C</v>
          </cell>
          <cell r="F65" t="str">
            <v>10/21/1998</v>
          </cell>
        </row>
        <row r="66">
          <cell r="B66" t="str">
            <v>10211</v>
          </cell>
          <cell r="C66" t="str">
            <v>UEC</v>
          </cell>
          <cell r="D66" t="str">
            <v>N</v>
          </cell>
          <cell r="E66" t="str">
            <v>C</v>
          </cell>
          <cell r="F66" t="str">
            <v>10/27/1998</v>
          </cell>
        </row>
        <row r="67">
          <cell r="B67" t="str">
            <v>10230</v>
          </cell>
          <cell r="C67" t="str">
            <v>CIP</v>
          </cell>
          <cell r="D67" t="str">
            <v>N</v>
          </cell>
          <cell r="E67" t="str">
            <v>C</v>
          </cell>
          <cell r="F67" t="str">
            <v>10/30/1998</v>
          </cell>
        </row>
        <row r="68">
          <cell r="B68" t="str">
            <v>10231</v>
          </cell>
          <cell r="C68" t="str">
            <v>CIP</v>
          </cell>
          <cell r="D68" t="str">
            <v>N</v>
          </cell>
          <cell r="E68" t="str">
            <v>C</v>
          </cell>
          <cell r="F68" t="str">
            <v>10/30/1998</v>
          </cell>
        </row>
        <row r="69">
          <cell r="B69" t="str">
            <v>10233</v>
          </cell>
          <cell r="C69" t="str">
            <v>GEN</v>
          </cell>
          <cell r="D69" t="str">
            <v>N</v>
          </cell>
          <cell r="E69" t="str">
            <v>C</v>
          </cell>
          <cell r="F69" t="str">
            <v>12/01/1998</v>
          </cell>
        </row>
        <row r="70">
          <cell r="B70" t="str">
            <v>10235</v>
          </cell>
          <cell r="C70" t="str">
            <v>UEC</v>
          </cell>
          <cell r="D70" t="str">
            <v>N</v>
          </cell>
          <cell r="E70" t="str">
            <v>C</v>
          </cell>
          <cell r="F70" t="str">
            <v>11/24/1998</v>
          </cell>
        </row>
        <row r="71">
          <cell r="B71" t="str">
            <v>10237</v>
          </cell>
          <cell r="C71" t="str">
            <v>UEC</v>
          </cell>
          <cell r="D71" t="str">
            <v>N</v>
          </cell>
          <cell r="E71" t="str">
            <v>C</v>
          </cell>
          <cell r="F71" t="str">
            <v>04/14/1999</v>
          </cell>
        </row>
        <row r="72">
          <cell r="B72" t="str">
            <v>10247</v>
          </cell>
          <cell r="C72" t="str">
            <v>UEC</v>
          </cell>
          <cell r="D72" t="str">
            <v>N</v>
          </cell>
          <cell r="E72" t="str">
            <v>C</v>
          </cell>
          <cell r="F72" t="str">
            <v>12/02/1998</v>
          </cell>
        </row>
        <row r="73">
          <cell r="B73" t="str">
            <v>10262</v>
          </cell>
          <cell r="C73" t="str">
            <v>UEC</v>
          </cell>
          <cell r="D73" t="str">
            <v>N</v>
          </cell>
          <cell r="E73" t="str">
            <v>C</v>
          </cell>
          <cell r="F73" t="str">
            <v>10/04/2000</v>
          </cell>
        </row>
        <row r="74">
          <cell r="B74" t="str">
            <v>10266</v>
          </cell>
          <cell r="C74" t="str">
            <v>UEC</v>
          </cell>
          <cell r="D74" t="str">
            <v>N</v>
          </cell>
          <cell r="E74" t="str">
            <v>C</v>
          </cell>
          <cell r="F74" t="str">
            <v>12/09/1998</v>
          </cell>
        </row>
        <row r="75">
          <cell r="B75" t="str">
            <v>10268</v>
          </cell>
          <cell r="C75" t="str">
            <v>UEC</v>
          </cell>
          <cell r="D75" t="str">
            <v>N</v>
          </cell>
          <cell r="E75" t="str">
            <v>C</v>
          </cell>
          <cell r="F75" t="str">
            <v>12/09/1998</v>
          </cell>
        </row>
        <row r="76">
          <cell r="B76" t="str">
            <v>10282</v>
          </cell>
          <cell r="C76" t="str">
            <v>GEN</v>
          </cell>
          <cell r="D76" t="str">
            <v>N</v>
          </cell>
          <cell r="E76" t="str">
            <v>C</v>
          </cell>
          <cell r="F76" t="str">
            <v>01/15/1999</v>
          </cell>
        </row>
        <row r="77">
          <cell r="B77" t="str">
            <v>10291</v>
          </cell>
          <cell r="C77" t="str">
            <v>GEN</v>
          </cell>
          <cell r="D77" t="str">
            <v>N</v>
          </cell>
          <cell r="E77" t="str">
            <v>C</v>
          </cell>
          <cell r="F77" t="str">
            <v>01/30/2001</v>
          </cell>
        </row>
        <row r="78">
          <cell r="B78" t="str">
            <v>10292</v>
          </cell>
          <cell r="C78" t="str">
            <v>GEN</v>
          </cell>
          <cell r="D78" t="str">
            <v>N</v>
          </cell>
          <cell r="E78" t="str">
            <v>C</v>
          </cell>
          <cell r="F78" t="str">
            <v>01/30/2001</v>
          </cell>
        </row>
        <row r="79">
          <cell r="B79" t="str">
            <v>10305</v>
          </cell>
          <cell r="C79" t="str">
            <v>UEC</v>
          </cell>
          <cell r="D79" t="str">
            <v>N</v>
          </cell>
          <cell r="E79" t="str">
            <v>C</v>
          </cell>
          <cell r="F79" t="str">
            <v>04/08/1999</v>
          </cell>
        </row>
        <row r="80">
          <cell r="B80" t="str">
            <v>10316</v>
          </cell>
          <cell r="C80" t="str">
            <v>GEN</v>
          </cell>
          <cell r="D80" t="str">
            <v>N</v>
          </cell>
          <cell r="E80" t="str">
            <v>C</v>
          </cell>
          <cell r="F80" t="str">
            <v>01/21/1999</v>
          </cell>
        </row>
        <row r="81">
          <cell r="B81" t="str">
            <v>10317</v>
          </cell>
          <cell r="C81" t="str">
            <v>GEN</v>
          </cell>
          <cell r="D81" t="str">
            <v>N</v>
          </cell>
          <cell r="E81" t="str">
            <v>A</v>
          </cell>
          <cell r="F81" t="str">
            <v>01/21/1999</v>
          </cell>
        </row>
        <row r="82">
          <cell r="B82" t="str">
            <v>10318</v>
          </cell>
          <cell r="C82" t="str">
            <v>UEC</v>
          </cell>
          <cell r="D82" t="str">
            <v>N</v>
          </cell>
          <cell r="E82" t="str">
            <v>A</v>
          </cell>
          <cell r="F82" t="str">
            <v>01/21/1999</v>
          </cell>
        </row>
        <row r="83">
          <cell r="B83" t="str">
            <v>10320</v>
          </cell>
          <cell r="C83" t="str">
            <v>UEC</v>
          </cell>
          <cell r="D83" t="str">
            <v>N</v>
          </cell>
          <cell r="E83" t="str">
            <v>A</v>
          </cell>
          <cell r="F83" t="str">
            <v>01/21/1999</v>
          </cell>
        </row>
        <row r="84">
          <cell r="B84" t="str">
            <v>10348</v>
          </cell>
          <cell r="C84" t="str">
            <v>UEC</v>
          </cell>
          <cell r="D84" t="str">
            <v>N</v>
          </cell>
          <cell r="E84" t="str">
            <v>C</v>
          </cell>
          <cell r="F84" t="str">
            <v>01/04/1999</v>
          </cell>
        </row>
        <row r="85">
          <cell r="B85" t="str">
            <v>10370</v>
          </cell>
          <cell r="C85" t="str">
            <v>GEN</v>
          </cell>
          <cell r="D85" t="str">
            <v>N</v>
          </cell>
          <cell r="E85" t="str">
            <v>C</v>
          </cell>
          <cell r="F85" t="str">
            <v>01/30/2001</v>
          </cell>
        </row>
        <row r="86">
          <cell r="B86" t="str">
            <v>10374</v>
          </cell>
          <cell r="C86" t="str">
            <v>GEN</v>
          </cell>
          <cell r="D86" t="str">
            <v>N</v>
          </cell>
          <cell r="E86" t="str">
            <v>C</v>
          </cell>
          <cell r="F86" t="str">
            <v>01/30/2001</v>
          </cell>
        </row>
        <row r="87">
          <cell r="B87" t="str">
            <v>10375</v>
          </cell>
          <cell r="C87" t="str">
            <v>UEC</v>
          </cell>
          <cell r="D87" t="str">
            <v>N</v>
          </cell>
          <cell r="E87" t="str">
            <v>C</v>
          </cell>
          <cell r="F87" t="str">
            <v>01/07/1999</v>
          </cell>
        </row>
        <row r="88">
          <cell r="B88" t="str">
            <v>10387</v>
          </cell>
          <cell r="C88" t="str">
            <v>UEC</v>
          </cell>
          <cell r="D88" t="str">
            <v>N</v>
          </cell>
          <cell r="E88" t="str">
            <v>A</v>
          </cell>
          <cell r="F88" t="str">
            <v>01/28/1999</v>
          </cell>
        </row>
        <row r="89">
          <cell r="B89" t="str">
            <v>10389</v>
          </cell>
          <cell r="C89" t="str">
            <v>UEC</v>
          </cell>
          <cell r="D89" t="str">
            <v>N</v>
          </cell>
          <cell r="E89" t="str">
            <v>C</v>
          </cell>
          <cell r="F89" t="str">
            <v>01/29/1999</v>
          </cell>
        </row>
        <row r="90">
          <cell r="B90" t="str">
            <v>10390</v>
          </cell>
          <cell r="C90" t="str">
            <v>GEN</v>
          </cell>
          <cell r="D90" t="str">
            <v>N</v>
          </cell>
          <cell r="E90" t="str">
            <v>A</v>
          </cell>
          <cell r="F90" t="str">
            <v>02/01/1999</v>
          </cell>
        </row>
        <row r="91">
          <cell r="B91" t="str">
            <v>10391</v>
          </cell>
          <cell r="C91" t="str">
            <v>UEC</v>
          </cell>
          <cell r="D91" t="str">
            <v>N</v>
          </cell>
          <cell r="E91" t="str">
            <v>C</v>
          </cell>
          <cell r="F91" t="str">
            <v>04/28/1999</v>
          </cell>
        </row>
        <row r="92">
          <cell r="B92" t="str">
            <v>10395</v>
          </cell>
          <cell r="C92" t="str">
            <v>UEC</v>
          </cell>
          <cell r="D92" t="str">
            <v>N</v>
          </cell>
          <cell r="E92" t="str">
            <v>C</v>
          </cell>
          <cell r="F92" t="str">
            <v>02/08/1999</v>
          </cell>
        </row>
        <row r="93">
          <cell r="B93" t="str">
            <v>10401</v>
          </cell>
          <cell r="C93" t="str">
            <v>UEC</v>
          </cell>
          <cell r="D93" t="str">
            <v>N</v>
          </cell>
          <cell r="E93" t="str">
            <v>C</v>
          </cell>
          <cell r="F93" t="str">
            <v>05/13/1999</v>
          </cell>
        </row>
        <row r="94">
          <cell r="B94" t="str">
            <v>10402</v>
          </cell>
          <cell r="C94" t="str">
            <v>UEC</v>
          </cell>
          <cell r="D94" t="str">
            <v>N</v>
          </cell>
          <cell r="E94" t="str">
            <v>C</v>
          </cell>
          <cell r="F94" t="str">
            <v>08/13/1999</v>
          </cell>
        </row>
        <row r="95">
          <cell r="B95" t="str">
            <v>10406</v>
          </cell>
          <cell r="C95" t="str">
            <v>UEC</v>
          </cell>
          <cell r="D95" t="str">
            <v>N</v>
          </cell>
          <cell r="E95" t="str">
            <v>C</v>
          </cell>
          <cell r="F95" t="str">
            <v>05/12/1999</v>
          </cell>
        </row>
        <row r="96">
          <cell r="B96" t="str">
            <v>10411</v>
          </cell>
          <cell r="C96" t="str">
            <v>UEC</v>
          </cell>
          <cell r="D96" t="str">
            <v>N</v>
          </cell>
          <cell r="E96" t="str">
            <v>C</v>
          </cell>
          <cell r="F96" t="str">
            <v>02/05/1999</v>
          </cell>
        </row>
        <row r="97">
          <cell r="B97" t="str">
            <v>10421</v>
          </cell>
          <cell r="C97" t="str">
            <v>UEC</v>
          </cell>
          <cell r="D97" t="str">
            <v>N</v>
          </cell>
          <cell r="E97" t="str">
            <v>C</v>
          </cell>
          <cell r="F97" t="str">
            <v>02/11/1999</v>
          </cell>
        </row>
        <row r="98">
          <cell r="B98" t="str">
            <v>10422</v>
          </cell>
          <cell r="C98" t="str">
            <v>UEC</v>
          </cell>
          <cell r="D98" t="str">
            <v>N</v>
          </cell>
          <cell r="E98" t="str">
            <v>C</v>
          </cell>
          <cell r="F98" t="str">
            <v>02/11/1999</v>
          </cell>
        </row>
        <row r="99">
          <cell r="B99" t="str">
            <v>10423</v>
          </cell>
          <cell r="C99" t="str">
            <v>UEC</v>
          </cell>
          <cell r="D99" t="str">
            <v>N</v>
          </cell>
          <cell r="E99" t="str">
            <v>C</v>
          </cell>
          <cell r="F99" t="str">
            <v>02/11/1999</v>
          </cell>
        </row>
        <row r="100">
          <cell r="B100" t="str">
            <v>10424</v>
          </cell>
          <cell r="C100" t="str">
            <v>UEC</v>
          </cell>
          <cell r="D100" t="str">
            <v>N</v>
          </cell>
          <cell r="E100" t="str">
            <v>C</v>
          </cell>
          <cell r="F100" t="str">
            <v>02/11/1999</v>
          </cell>
        </row>
        <row r="101">
          <cell r="B101" t="str">
            <v>10432</v>
          </cell>
          <cell r="C101" t="str">
            <v>UEC</v>
          </cell>
          <cell r="D101" t="str">
            <v>N</v>
          </cell>
          <cell r="E101" t="str">
            <v>C</v>
          </cell>
          <cell r="F101" t="str">
            <v>05/07/1999</v>
          </cell>
        </row>
        <row r="102">
          <cell r="B102" t="str">
            <v>10433</v>
          </cell>
          <cell r="C102" t="str">
            <v>UEC</v>
          </cell>
          <cell r="D102" t="str">
            <v>N</v>
          </cell>
          <cell r="E102" t="str">
            <v>C</v>
          </cell>
          <cell r="F102" t="str">
            <v>05/07/1999</v>
          </cell>
        </row>
        <row r="103">
          <cell r="B103" t="str">
            <v>10434</v>
          </cell>
          <cell r="C103" t="str">
            <v>UEC</v>
          </cell>
          <cell r="D103" t="str">
            <v>N</v>
          </cell>
          <cell r="E103" t="str">
            <v>C</v>
          </cell>
          <cell r="F103" t="str">
            <v>02/12/1999</v>
          </cell>
        </row>
        <row r="104">
          <cell r="B104" t="str">
            <v>10441</v>
          </cell>
          <cell r="C104" t="str">
            <v>CIP</v>
          </cell>
          <cell r="D104" t="str">
            <v>N</v>
          </cell>
          <cell r="E104" t="str">
            <v>C</v>
          </cell>
          <cell r="F104" t="str">
            <v>07/18/2000</v>
          </cell>
        </row>
        <row r="105">
          <cell r="B105" t="str">
            <v>10462</v>
          </cell>
          <cell r="C105" t="str">
            <v>CIP</v>
          </cell>
          <cell r="D105" t="str">
            <v>N</v>
          </cell>
          <cell r="E105" t="str">
            <v>C</v>
          </cell>
          <cell r="F105" t="str">
            <v>04/26/1999</v>
          </cell>
        </row>
        <row r="106">
          <cell r="B106" t="str">
            <v>10465</v>
          </cell>
          <cell r="C106" t="str">
            <v>UEC</v>
          </cell>
          <cell r="D106" t="str">
            <v>N</v>
          </cell>
          <cell r="E106" t="str">
            <v>C</v>
          </cell>
          <cell r="F106" t="str">
            <v>02/26/1999</v>
          </cell>
        </row>
        <row r="107">
          <cell r="B107" t="str">
            <v>10467</v>
          </cell>
          <cell r="C107" t="str">
            <v>UEC</v>
          </cell>
          <cell r="D107" t="str">
            <v>N</v>
          </cell>
          <cell r="E107" t="str">
            <v>A</v>
          </cell>
          <cell r="F107" t="str">
            <v>12/20/2000</v>
          </cell>
        </row>
        <row r="108">
          <cell r="B108" t="str">
            <v>10468</v>
          </cell>
          <cell r="C108" t="str">
            <v>CIP</v>
          </cell>
          <cell r="D108" t="str">
            <v>N</v>
          </cell>
          <cell r="E108" t="str">
            <v>C</v>
          </cell>
          <cell r="F108" t="str">
            <v>05/11/1999</v>
          </cell>
        </row>
        <row r="109">
          <cell r="B109" t="str">
            <v>10477</v>
          </cell>
          <cell r="C109" t="str">
            <v>CIP</v>
          </cell>
          <cell r="D109" t="str">
            <v>N</v>
          </cell>
          <cell r="E109" t="str">
            <v>C</v>
          </cell>
          <cell r="F109" t="str">
            <v>03/10/1999</v>
          </cell>
        </row>
        <row r="110">
          <cell r="B110" t="str">
            <v>10488</v>
          </cell>
          <cell r="C110" t="str">
            <v>UEC</v>
          </cell>
          <cell r="D110" t="str">
            <v>N</v>
          </cell>
          <cell r="E110" t="str">
            <v>C</v>
          </cell>
          <cell r="F110" t="str">
            <v>08/04/1999</v>
          </cell>
        </row>
        <row r="111">
          <cell r="B111" t="str">
            <v>10489</v>
          </cell>
          <cell r="C111" t="str">
            <v>UEC</v>
          </cell>
          <cell r="D111" t="str">
            <v>N</v>
          </cell>
          <cell r="E111" t="str">
            <v>C</v>
          </cell>
          <cell r="F111" t="str">
            <v>08/05/1999</v>
          </cell>
        </row>
        <row r="112">
          <cell r="B112" t="str">
            <v>10494</v>
          </cell>
          <cell r="C112" t="str">
            <v>UEC</v>
          </cell>
          <cell r="D112" t="str">
            <v>N</v>
          </cell>
          <cell r="E112" t="str">
            <v>C</v>
          </cell>
          <cell r="F112" t="str">
            <v>05/12/1999</v>
          </cell>
        </row>
        <row r="113">
          <cell r="B113" t="str">
            <v>10504</v>
          </cell>
          <cell r="C113" t="str">
            <v>UEC</v>
          </cell>
          <cell r="D113" t="str">
            <v>N</v>
          </cell>
          <cell r="E113" t="str">
            <v>C</v>
          </cell>
          <cell r="F113" t="str">
            <v>03/31/1999</v>
          </cell>
        </row>
        <row r="114">
          <cell r="B114" t="str">
            <v>10516</v>
          </cell>
          <cell r="C114" t="str">
            <v>GEN</v>
          </cell>
          <cell r="D114" t="str">
            <v>N</v>
          </cell>
          <cell r="E114" t="str">
            <v>C</v>
          </cell>
          <cell r="F114" t="str">
            <v>02/22/2001</v>
          </cell>
        </row>
        <row r="115">
          <cell r="B115" t="str">
            <v>10517</v>
          </cell>
          <cell r="C115" t="str">
            <v>CIP</v>
          </cell>
          <cell r="D115" t="str">
            <v>N</v>
          </cell>
          <cell r="E115" t="str">
            <v>C</v>
          </cell>
          <cell r="F115" t="str">
            <v>08/10/1999</v>
          </cell>
        </row>
        <row r="116">
          <cell r="B116" t="str">
            <v>10519</v>
          </cell>
          <cell r="C116" t="str">
            <v>UEC</v>
          </cell>
          <cell r="D116" t="str">
            <v>N</v>
          </cell>
          <cell r="E116" t="str">
            <v>C</v>
          </cell>
          <cell r="F116" t="str">
            <v>05/26/1999</v>
          </cell>
        </row>
        <row r="117">
          <cell r="B117" t="str">
            <v>10524</v>
          </cell>
          <cell r="C117" t="str">
            <v>UEC</v>
          </cell>
          <cell r="D117" t="str">
            <v>N</v>
          </cell>
          <cell r="E117" t="str">
            <v>C</v>
          </cell>
          <cell r="F117" t="str">
            <v>08/10/1999</v>
          </cell>
        </row>
        <row r="118">
          <cell r="B118" t="str">
            <v>10528</v>
          </cell>
          <cell r="C118" t="str">
            <v>UEC</v>
          </cell>
          <cell r="D118" t="str">
            <v>N</v>
          </cell>
          <cell r="E118" t="str">
            <v>C</v>
          </cell>
          <cell r="F118" t="str">
            <v>06/02/1999</v>
          </cell>
        </row>
        <row r="119">
          <cell r="B119" t="str">
            <v>10529</v>
          </cell>
          <cell r="C119" t="str">
            <v>UEC</v>
          </cell>
          <cell r="D119" t="str">
            <v>N</v>
          </cell>
          <cell r="E119" t="str">
            <v>C</v>
          </cell>
          <cell r="F119" t="str">
            <v>06/02/1999</v>
          </cell>
        </row>
        <row r="120">
          <cell r="B120" t="str">
            <v>10534</v>
          </cell>
          <cell r="C120" t="str">
            <v>UEC</v>
          </cell>
          <cell r="D120" t="str">
            <v>N</v>
          </cell>
          <cell r="E120" t="str">
            <v>C</v>
          </cell>
          <cell r="F120" t="str">
            <v>06/08/1999</v>
          </cell>
        </row>
        <row r="121">
          <cell r="B121" t="str">
            <v>10535</v>
          </cell>
          <cell r="C121" t="str">
            <v>UEC</v>
          </cell>
          <cell r="D121" t="str">
            <v>N</v>
          </cell>
          <cell r="E121" t="str">
            <v>C</v>
          </cell>
          <cell r="F121" t="str">
            <v>06/08/1999</v>
          </cell>
        </row>
        <row r="122">
          <cell r="B122" t="str">
            <v>10536</v>
          </cell>
          <cell r="C122"/>
          <cell r="D122"/>
          <cell r="E122"/>
          <cell r="F122"/>
        </row>
        <row r="123">
          <cell r="B123" t="str">
            <v>10542</v>
          </cell>
          <cell r="C123" t="str">
            <v>UEC</v>
          </cell>
          <cell r="D123" t="str">
            <v>N</v>
          </cell>
          <cell r="E123" t="str">
            <v>C</v>
          </cell>
          <cell r="F123" t="str">
            <v>06/09/1999</v>
          </cell>
        </row>
        <row r="124">
          <cell r="B124" t="str">
            <v>10543</v>
          </cell>
          <cell r="C124" t="str">
            <v>ADC</v>
          </cell>
          <cell r="D124" t="str">
            <v>N</v>
          </cell>
          <cell r="E124" t="str">
            <v>C</v>
          </cell>
          <cell r="F124" t="str">
            <v>07/27/2000</v>
          </cell>
        </row>
        <row r="125">
          <cell r="B125" t="str">
            <v>10551</v>
          </cell>
          <cell r="C125" t="str">
            <v>UEC</v>
          </cell>
          <cell r="D125" t="str">
            <v>N</v>
          </cell>
          <cell r="E125" t="str">
            <v>C</v>
          </cell>
          <cell r="F125" t="str">
            <v>06/10/1999</v>
          </cell>
        </row>
        <row r="126">
          <cell r="B126" t="str">
            <v>10557</v>
          </cell>
          <cell r="C126" t="str">
            <v>GEN</v>
          </cell>
          <cell r="D126" t="str">
            <v>N</v>
          </cell>
          <cell r="E126" t="str">
            <v>C</v>
          </cell>
          <cell r="F126" t="str">
            <v>01/30/2001</v>
          </cell>
        </row>
        <row r="127">
          <cell r="B127" t="str">
            <v>10558</v>
          </cell>
          <cell r="C127" t="str">
            <v>GEN</v>
          </cell>
          <cell r="D127" t="str">
            <v>N</v>
          </cell>
          <cell r="E127" t="str">
            <v>C</v>
          </cell>
          <cell r="F127" t="str">
            <v>01/30/2001</v>
          </cell>
        </row>
        <row r="128">
          <cell r="B128" t="str">
            <v>10559</v>
          </cell>
          <cell r="C128" t="str">
            <v>UEC</v>
          </cell>
          <cell r="D128" t="str">
            <v>N</v>
          </cell>
          <cell r="E128" t="str">
            <v>C</v>
          </cell>
          <cell r="F128" t="str">
            <v>06/14/1999</v>
          </cell>
        </row>
        <row r="129">
          <cell r="B129" t="str">
            <v>10561</v>
          </cell>
          <cell r="C129" t="str">
            <v>UEC</v>
          </cell>
          <cell r="D129" t="str">
            <v>N</v>
          </cell>
          <cell r="E129" t="str">
            <v>C</v>
          </cell>
          <cell r="F129" t="str">
            <v>06/15/1999</v>
          </cell>
        </row>
        <row r="130">
          <cell r="B130" t="str">
            <v>10565</v>
          </cell>
          <cell r="C130" t="str">
            <v>UEC</v>
          </cell>
          <cell r="D130" t="str">
            <v>N</v>
          </cell>
          <cell r="E130" t="str">
            <v>C</v>
          </cell>
          <cell r="F130" t="str">
            <v>06/16/1999</v>
          </cell>
        </row>
        <row r="131">
          <cell r="B131" t="str">
            <v>10572</v>
          </cell>
          <cell r="C131" t="str">
            <v>UEC</v>
          </cell>
          <cell r="D131" t="str">
            <v>N</v>
          </cell>
          <cell r="E131" t="str">
            <v>C</v>
          </cell>
          <cell r="F131" t="str">
            <v>06/22/1999</v>
          </cell>
        </row>
        <row r="132">
          <cell r="B132" t="str">
            <v>10603</v>
          </cell>
          <cell r="C132" t="str">
            <v>UEC</v>
          </cell>
          <cell r="D132" t="str">
            <v>N</v>
          </cell>
          <cell r="E132" t="str">
            <v>C</v>
          </cell>
          <cell r="F132" t="str">
            <v>07/02/1999</v>
          </cell>
        </row>
        <row r="133">
          <cell r="B133" t="str">
            <v>10605</v>
          </cell>
          <cell r="C133" t="str">
            <v>CIP</v>
          </cell>
          <cell r="D133" t="str">
            <v>N</v>
          </cell>
          <cell r="E133" t="str">
            <v>C</v>
          </cell>
          <cell r="F133" t="str">
            <v>07/08/1999</v>
          </cell>
        </row>
        <row r="134">
          <cell r="B134" t="str">
            <v>10628</v>
          </cell>
          <cell r="C134" t="str">
            <v>UEC</v>
          </cell>
          <cell r="D134" t="str">
            <v>N</v>
          </cell>
          <cell r="E134" t="str">
            <v>C</v>
          </cell>
          <cell r="F134" t="str">
            <v>09/21/1999</v>
          </cell>
        </row>
        <row r="135">
          <cell r="B135" t="str">
            <v>10630</v>
          </cell>
          <cell r="C135" t="str">
            <v>UEC</v>
          </cell>
          <cell r="D135" t="str">
            <v>N</v>
          </cell>
          <cell r="E135" t="str">
            <v>C</v>
          </cell>
          <cell r="F135" t="str">
            <v>07/20/1999</v>
          </cell>
        </row>
        <row r="136">
          <cell r="B136" t="str">
            <v>10632</v>
          </cell>
          <cell r="C136" t="str">
            <v>UEC</v>
          </cell>
          <cell r="D136" t="str">
            <v>N</v>
          </cell>
          <cell r="E136" t="str">
            <v>C</v>
          </cell>
          <cell r="F136" t="str">
            <v>08/18/1999</v>
          </cell>
        </row>
        <row r="137">
          <cell r="B137" t="str">
            <v>10634</v>
          </cell>
          <cell r="C137" t="str">
            <v>GEN</v>
          </cell>
          <cell r="D137" t="str">
            <v>N</v>
          </cell>
          <cell r="E137" t="str">
            <v>C</v>
          </cell>
          <cell r="F137" t="str">
            <v>08/20/1999</v>
          </cell>
        </row>
        <row r="138">
          <cell r="B138" t="str">
            <v>10636</v>
          </cell>
          <cell r="C138" t="str">
            <v>GEN</v>
          </cell>
          <cell r="D138" t="str">
            <v>N</v>
          </cell>
          <cell r="E138" t="str">
            <v>C</v>
          </cell>
          <cell r="F138" t="str">
            <v>08/20/1999</v>
          </cell>
        </row>
        <row r="139">
          <cell r="B139" t="str">
            <v>10637</v>
          </cell>
          <cell r="C139" t="str">
            <v>CIP</v>
          </cell>
          <cell r="D139" t="str">
            <v>N</v>
          </cell>
          <cell r="E139" t="str">
            <v>C</v>
          </cell>
          <cell r="F139" t="str">
            <v>07/22/1999</v>
          </cell>
        </row>
        <row r="140">
          <cell r="B140" t="str">
            <v>10638</v>
          </cell>
          <cell r="C140" t="str">
            <v>GEN</v>
          </cell>
          <cell r="D140" t="str">
            <v>N</v>
          </cell>
          <cell r="E140" t="str">
            <v>C</v>
          </cell>
          <cell r="F140" t="str">
            <v>08/20/1999</v>
          </cell>
        </row>
        <row r="141">
          <cell r="B141" t="str">
            <v>10640</v>
          </cell>
          <cell r="C141" t="str">
            <v>GEN</v>
          </cell>
          <cell r="D141" t="str">
            <v>N</v>
          </cell>
          <cell r="E141" t="str">
            <v>C</v>
          </cell>
          <cell r="F141" t="str">
            <v>08/20/1999</v>
          </cell>
        </row>
        <row r="142">
          <cell r="B142" t="str">
            <v>10645</v>
          </cell>
          <cell r="C142" t="str">
            <v>UEC</v>
          </cell>
          <cell r="D142" t="str">
            <v>N</v>
          </cell>
          <cell r="E142" t="str">
            <v>C</v>
          </cell>
          <cell r="F142" t="str">
            <v>09/14/2000</v>
          </cell>
        </row>
        <row r="143">
          <cell r="B143" t="str">
            <v>10654</v>
          </cell>
          <cell r="C143" t="str">
            <v>UEC</v>
          </cell>
          <cell r="D143" t="str">
            <v>N</v>
          </cell>
          <cell r="E143" t="str">
            <v>C</v>
          </cell>
          <cell r="F143" t="str">
            <v>10/28/1999</v>
          </cell>
        </row>
        <row r="144">
          <cell r="B144" t="str">
            <v>10665</v>
          </cell>
          <cell r="C144" t="str">
            <v>UEC</v>
          </cell>
          <cell r="D144" t="str">
            <v>N</v>
          </cell>
          <cell r="E144" t="str">
            <v>C</v>
          </cell>
          <cell r="F144" t="str">
            <v>10/12/1999</v>
          </cell>
        </row>
        <row r="145">
          <cell r="B145" t="str">
            <v>10682</v>
          </cell>
          <cell r="C145" t="str">
            <v>UEC</v>
          </cell>
          <cell r="D145" t="str">
            <v>N</v>
          </cell>
          <cell r="E145" t="str">
            <v>C</v>
          </cell>
          <cell r="F145" t="str">
            <v>11/18/1999</v>
          </cell>
        </row>
        <row r="146">
          <cell r="B146" t="str">
            <v>10685</v>
          </cell>
          <cell r="C146" t="str">
            <v>UEC</v>
          </cell>
          <cell r="D146" t="str">
            <v>N</v>
          </cell>
          <cell r="E146" t="str">
            <v>C</v>
          </cell>
          <cell r="F146" t="str">
            <v>08/26/1999</v>
          </cell>
        </row>
        <row r="147">
          <cell r="B147" t="str">
            <v>10691</v>
          </cell>
          <cell r="C147" t="str">
            <v>AED</v>
          </cell>
          <cell r="D147" t="str">
            <v>N</v>
          </cell>
          <cell r="E147" t="str">
            <v>C</v>
          </cell>
          <cell r="F147" t="str">
            <v>01/30/2001</v>
          </cell>
        </row>
        <row r="148">
          <cell r="B148" t="str">
            <v>10692</v>
          </cell>
          <cell r="C148" t="str">
            <v>UEC</v>
          </cell>
          <cell r="D148" t="str">
            <v>N</v>
          </cell>
          <cell r="E148" t="str">
            <v>C</v>
          </cell>
          <cell r="F148" t="str">
            <v>01/07/2000</v>
          </cell>
        </row>
        <row r="149">
          <cell r="B149" t="str">
            <v>10693</v>
          </cell>
          <cell r="C149" t="str">
            <v>AED</v>
          </cell>
          <cell r="D149" t="str">
            <v>N</v>
          </cell>
          <cell r="E149" t="str">
            <v>C</v>
          </cell>
          <cell r="F149" t="str">
            <v>01/30/2001</v>
          </cell>
        </row>
        <row r="150">
          <cell r="B150" t="str">
            <v>10694</v>
          </cell>
          <cell r="C150" t="str">
            <v>GEN</v>
          </cell>
          <cell r="D150" t="str">
            <v>N</v>
          </cell>
          <cell r="E150" t="str">
            <v>C</v>
          </cell>
          <cell r="F150" t="str">
            <v>01/30/2001</v>
          </cell>
        </row>
        <row r="151">
          <cell r="B151" t="str">
            <v>10695</v>
          </cell>
          <cell r="C151" t="str">
            <v>AED</v>
          </cell>
          <cell r="D151" t="str">
            <v>N</v>
          </cell>
          <cell r="E151" t="str">
            <v>C</v>
          </cell>
          <cell r="F151" t="str">
            <v>01/30/2001</v>
          </cell>
        </row>
        <row r="152">
          <cell r="B152" t="str">
            <v>10697</v>
          </cell>
          <cell r="C152" t="str">
            <v>UEC</v>
          </cell>
          <cell r="D152" t="str">
            <v>N</v>
          </cell>
          <cell r="E152" t="str">
            <v>C</v>
          </cell>
          <cell r="F152" t="str">
            <v>08/31/1999</v>
          </cell>
        </row>
        <row r="153">
          <cell r="B153" t="str">
            <v>10700</v>
          </cell>
          <cell r="C153" t="str">
            <v>UEC</v>
          </cell>
          <cell r="D153" t="str">
            <v>N</v>
          </cell>
          <cell r="E153" t="str">
            <v>A</v>
          </cell>
          <cell r="F153" t="str">
            <v>09/02/1999</v>
          </cell>
        </row>
        <row r="154">
          <cell r="B154" t="str">
            <v>10705</v>
          </cell>
          <cell r="C154" t="str">
            <v>UEC</v>
          </cell>
          <cell r="D154" t="str">
            <v>N</v>
          </cell>
          <cell r="E154" t="str">
            <v>C</v>
          </cell>
          <cell r="F154" t="str">
            <v>09/10/1999</v>
          </cell>
        </row>
        <row r="155">
          <cell r="B155" t="str">
            <v>10710</v>
          </cell>
          <cell r="C155" t="str">
            <v>UEC</v>
          </cell>
          <cell r="D155" t="str">
            <v>N</v>
          </cell>
          <cell r="E155" t="str">
            <v>C</v>
          </cell>
          <cell r="F155" t="str">
            <v>09/13/1999</v>
          </cell>
        </row>
        <row r="156">
          <cell r="B156" t="str">
            <v>10715</v>
          </cell>
          <cell r="C156" t="str">
            <v>UEC</v>
          </cell>
          <cell r="D156" t="str">
            <v>N</v>
          </cell>
          <cell r="E156" t="str">
            <v>C</v>
          </cell>
          <cell r="F156" t="str">
            <v>09/13/1999</v>
          </cell>
        </row>
        <row r="157">
          <cell r="B157" t="str">
            <v>10717</v>
          </cell>
          <cell r="C157" t="str">
            <v>UEC</v>
          </cell>
          <cell r="D157" t="str">
            <v>N</v>
          </cell>
          <cell r="E157" t="str">
            <v>C</v>
          </cell>
          <cell r="F157" t="str">
            <v>09/14/1999</v>
          </cell>
        </row>
        <row r="158">
          <cell r="B158" t="str">
            <v>10745</v>
          </cell>
          <cell r="C158" t="str">
            <v>UEC</v>
          </cell>
          <cell r="D158" t="str">
            <v>N</v>
          </cell>
          <cell r="E158" t="str">
            <v>C</v>
          </cell>
          <cell r="F158" t="str">
            <v>09/30/1999</v>
          </cell>
        </row>
        <row r="159">
          <cell r="B159" t="str">
            <v>10746</v>
          </cell>
          <cell r="C159" t="str">
            <v>CIP</v>
          </cell>
          <cell r="D159" t="str">
            <v>N</v>
          </cell>
          <cell r="E159" t="str">
            <v>C</v>
          </cell>
          <cell r="F159" t="str">
            <v>10/20/1999</v>
          </cell>
        </row>
        <row r="160">
          <cell r="B160" t="str">
            <v>10748</v>
          </cell>
          <cell r="C160"/>
          <cell r="D160"/>
          <cell r="E160"/>
          <cell r="F160"/>
        </row>
        <row r="161">
          <cell r="B161" t="str">
            <v>10752</v>
          </cell>
          <cell r="C161" t="str">
            <v>UEC</v>
          </cell>
          <cell r="D161" t="str">
            <v>N</v>
          </cell>
          <cell r="E161" t="str">
            <v>C</v>
          </cell>
          <cell r="F161" t="str">
            <v>10/21/1999</v>
          </cell>
        </row>
        <row r="162">
          <cell r="B162" t="str">
            <v>10761</v>
          </cell>
          <cell r="C162" t="str">
            <v>UEC</v>
          </cell>
          <cell r="D162" t="str">
            <v>N</v>
          </cell>
          <cell r="E162" t="str">
            <v>C</v>
          </cell>
          <cell r="F162" t="str">
            <v>10/25/1999</v>
          </cell>
        </row>
        <row r="163">
          <cell r="B163" t="str">
            <v>10770</v>
          </cell>
          <cell r="C163" t="str">
            <v>UEC</v>
          </cell>
          <cell r="D163" t="str">
            <v>N</v>
          </cell>
          <cell r="E163" t="str">
            <v>C</v>
          </cell>
          <cell r="F163" t="str">
            <v>10/27/1999</v>
          </cell>
        </row>
        <row r="164">
          <cell r="B164" t="str">
            <v>10771</v>
          </cell>
          <cell r="C164" t="str">
            <v>UEC</v>
          </cell>
          <cell r="D164" t="str">
            <v>N</v>
          </cell>
          <cell r="E164" t="str">
            <v>C</v>
          </cell>
          <cell r="F164" t="str">
            <v>10/28/1999</v>
          </cell>
        </row>
        <row r="165">
          <cell r="B165" t="str">
            <v>10775</v>
          </cell>
          <cell r="C165" t="str">
            <v>UEC</v>
          </cell>
          <cell r="D165" t="str">
            <v>N</v>
          </cell>
          <cell r="E165" t="str">
            <v>C</v>
          </cell>
          <cell r="F165" t="str">
            <v>10/28/1999</v>
          </cell>
        </row>
        <row r="166">
          <cell r="B166" t="str">
            <v>10784</v>
          </cell>
          <cell r="C166" t="str">
            <v>UEC</v>
          </cell>
          <cell r="D166" t="str">
            <v>N</v>
          </cell>
          <cell r="E166" t="str">
            <v>C</v>
          </cell>
          <cell r="F166" t="str">
            <v>02/14/2000</v>
          </cell>
        </row>
        <row r="167">
          <cell r="B167" t="str">
            <v>10788</v>
          </cell>
          <cell r="C167" t="str">
            <v>UEC</v>
          </cell>
          <cell r="D167" t="str">
            <v>N</v>
          </cell>
          <cell r="E167" t="str">
            <v>C</v>
          </cell>
          <cell r="F167" t="str">
            <v>11/15/1999</v>
          </cell>
        </row>
        <row r="168">
          <cell r="B168" t="str">
            <v>10799</v>
          </cell>
          <cell r="C168" t="str">
            <v>CIP</v>
          </cell>
          <cell r="D168" t="str">
            <v>N</v>
          </cell>
          <cell r="E168" t="str">
            <v>C</v>
          </cell>
          <cell r="F168" t="str">
            <v>11/19/1999</v>
          </cell>
        </row>
        <row r="169">
          <cell r="B169" t="str">
            <v>10802</v>
          </cell>
          <cell r="C169" t="str">
            <v>UEC</v>
          </cell>
          <cell r="D169" t="str">
            <v>N</v>
          </cell>
          <cell r="E169" t="str">
            <v>C</v>
          </cell>
          <cell r="F169" t="str">
            <v>06/05/2000</v>
          </cell>
        </row>
        <row r="170">
          <cell r="B170" t="str">
            <v>10803</v>
          </cell>
          <cell r="C170" t="str">
            <v>UEC</v>
          </cell>
          <cell r="D170" t="str">
            <v>N</v>
          </cell>
          <cell r="E170" t="str">
            <v>C</v>
          </cell>
          <cell r="F170" t="str">
            <v>08/19/2002</v>
          </cell>
        </row>
        <row r="171">
          <cell r="B171" t="str">
            <v>10807</v>
          </cell>
          <cell r="C171" t="str">
            <v>UEC</v>
          </cell>
          <cell r="D171" t="str">
            <v>N</v>
          </cell>
          <cell r="E171" t="str">
            <v>C</v>
          </cell>
          <cell r="F171" t="str">
            <v>03/08/2000</v>
          </cell>
        </row>
        <row r="172">
          <cell r="B172" t="str">
            <v>10809</v>
          </cell>
          <cell r="C172" t="str">
            <v>UEC</v>
          </cell>
          <cell r="D172" t="str">
            <v>N</v>
          </cell>
          <cell r="E172" t="str">
            <v>C</v>
          </cell>
          <cell r="F172" t="str">
            <v>03/08/2000</v>
          </cell>
        </row>
        <row r="173">
          <cell r="B173" t="str">
            <v>10810</v>
          </cell>
          <cell r="C173" t="str">
            <v>AEC</v>
          </cell>
          <cell r="D173" t="str">
            <v>N</v>
          </cell>
          <cell r="E173" t="str">
            <v>A</v>
          </cell>
          <cell r="F173" t="str">
            <v>03/08/2000</v>
          </cell>
        </row>
        <row r="174">
          <cell r="B174" t="str">
            <v>10811</v>
          </cell>
          <cell r="C174" t="str">
            <v>UEC</v>
          </cell>
          <cell r="D174" t="str">
            <v>N</v>
          </cell>
          <cell r="E174" t="str">
            <v>A</v>
          </cell>
          <cell r="F174" t="str">
            <v>03/09/2001</v>
          </cell>
        </row>
        <row r="175">
          <cell r="B175" t="str">
            <v>10824</v>
          </cell>
          <cell r="C175" t="str">
            <v>UEC</v>
          </cell>
          <cell r="D175" t="str">
            <v>N</v>
          </cell>
          <cell r="E175" t="str">
            <v>C</v>
          </cell>
          <cell r="F175" t="str">
            <v>11/26/1999</v>
          </cell>
        </row>
        <row r="176">
          <cell r="B176" t="str">
            <v>10825</v>
          </cell>
          <cell r="C176" t="str">
            <v>UEC</v>
          </cell>
          <cell r="D176" t="str">
            <v>N</v>
          </cell>
          <cell r="E176" t="str">
            <v>C</v>
          </cell>
          <cell r="F176" t="str">
            <v>11/26/1999</v>
          </cell>
        </row>
        <row r="177">
          <cell r="B177" t="str">
            <v>10826</v>
          </cell>
          <cell r="C177" t="str">
            <v>UEC</v>
          </cell>
          <cell r="D177" t="str">
            <v>N</v>
          </cell>
          <cell r="E177" t="str">
            <v>C</v>
          </cell>
          <cell r="F177" t="str">
            <v>11/29/1999</v>
          </cell>
        </row>
        <row r="178">
          <cell r="B178" t="str">
            <v>10832</v>
          </cell>
          <cell r="C178" t="str">
            <v>UEC</v>
          </cell>
          <cell r="D178" t="str">
            <v>N</v>
          </cell>
          <cell r="E178" t="str">
            <v>C</v>
          </cell>
          <cell r="F178" t="str">
            <v>03/13/2000</v>
          </cell>
        </row>
        <row r="179">
          <cell r="B179" t="str">
            <v>10841</v>
          </cell>
          <cell r="C179" t="str">
            <v>UEC</v>
          </cell>
          <cell r="D179" t="str">
            <v>N</v>
          </cell>
          <cell r="E179" t="str">
            <v>C</v>
          </cell>
          <cell r="F179" t="str">
            <v>06/06/2000</v>
          </cell>
        </row>
        <row r="180">
          <cell r="B180" t="str">
            <v>10845</v>
          </cell>
          <cell r="C180" t="str">
            <v>GEN</v>
          </cell>
          <cell r="D180" t="str">
            <v>N</v>
          </cell>
          <cell r="E180" t="str">
            <v>C</v>
          </cell>
          <cell r="F180" t="str">
            <v>12/02/1999</v>
          </cell>
        </row>
        <row r="181">
          <cell r="B181" t="str">
            <v>10846</v>
          </cell>
          <cell r="C181" t="str">
            <v>UEC</v>
          </cell>
          <cell r="D181" t="str">
            <v>N</v>
          </cell>
          <cell r="E181" t="str">
            <v>C</v>
          </cell>
          <cell r="F181" t="str">
            <v>12/02/1999</v>
          </cell>
        </row>
        <row r="182">
          <cell r="B182" t="str">
            <v>10847</v>
          </cell>
          <cell r="C182" t="str">
            <v>UEC</v>
          </cell>
          <cell r="D182" t="str">
            <v>N</v>
          </cell>
          <cell r="E182" t="str">
            <v>C</v>
          </cell>
          <cell r="F182" t="str">
            <v>12/02/1999</v>
          </cell>
        </row>
        <row r="183">
          <cell r="B183" t="str">
            <v>10854</v>
          </cell>
          <cell r="C183" t="str">
            <v>UEC</v>
          </cell>
          <cell r="D183" t="str">
            <v>N</v>
          </cell>
          <cell r="E183" t="str">
            <v>A</v>
          </cell>
          <cell r="F183" t="str">
            <v>12/08/1999</v>
          </cell>
        </row>
        <row r="184">
          <cell r="B184" t="str">
            <v>10855</v>
          </cell>
          <cell r="C184" t="str">
            <v>CIP</v>
          </cell>
          <cell r="D184" t="str">
            <v>N</v>
          </cell>
          <cell r="E184" t="str">
            <v>C</v>
          </cell>
          <cell r="F184" t="str">
            <v>12/08/1999</v>
          </cell>
        </row>
        <row r="185">
          <cell r="B185" t="str">
            <v>10859</v>
          </cell>
          <cell r="C185" t="str">
            <v>UEC</v>
          </cell>
          <cell r="D185" t="str">
            <v>N</v>
          </cell>
          <cell r="E185" t="str">
            <v>C</v>
          </cell>
          <cell r="F185" t="str">
            <v>12/14/1999</v>
          </cell>
        </row>
        <row r="186">
          <cell r="B186" t="str">
            <v>10862</v>
          </cell>
          <cell r="C186" t="str">
            <v>UEC</v>
          </cell>
          <cell r="D186" t="str">
            <v>N</v>
          </cell>
          <cell r="E186" t="str">
            <v>C</v>
          </cell>
          <cell r="F186" t="str">
            <v>12/14/1999</v>
          </cell>
        </row>
        <row r="187">
          <cell r="B187" t="str">
            <v>10863</v>
          </cell>
          <cell r="C187" t="str">
            <v>UEC</v>
          </cell>
          <cell r="D187" t="str">
            <v>N</v>
          </cell>
          <cell r="E187" t="str">
            <v>C</v>
          </cell>
          <cell r="F187" t="str">
            <v>03/21/2000</v>
          </cell>
        </row>
        <row r="188">
          <cell r="B188" t="str">
            <v>10865</v>
          </cell>
          <cell r="C188" t="str">
            <v>UEC</v>
          </cell>
          <cell r="D188" t="str">
            <v>N</v>
          </cell>
          <cell r="E188" t="str">
            <v>C</v>
          </cell>
          <cell r="F188" t="str">
            <v>12/14/1999</v>
          </cell>
        </row>
        <row r="189">
          <cell r="B189" t="str">
            <v>10870</v>
          </cell>
          <cell r="C189" t="str">
            <v>UEC</v>
          </cell>
          <cell r="D189" t="str">
            <v>N</v>
          </cell>
          <cell r="E189" t="str">
            <v>A</v>
          </cell>
          <cell r="F189" t="str">
            <v>03/22/2000</v>
          </cell>
        </row>
        <row r="190">
          <cell r="B190" t="str">
            <v>10871</v>
          </cell>
          <cell r="C190" t="str">
            <v>UEC</v>
          </cell>
          <cell r="D190" t="str">
            <v>N</v>
          </cell>
          <cell r="E190" t="str">
            <v>C</v>
          </cell>
          <cell r="F190" t="str">
            <v>03/21/2000</v>
          </cell>
        </row>
        <row r="191">
          <cell r="B191" t="str">
            <v>10874</v>
          </cell>
          <cell r="C191" t="str">
            <v>UEC</v>
          </cell>
          <cell r="D191" t="str">
            <v>N</v>
          </cell>
          <cell r="E191" t="str">
            <v>C</v>
          </cell>
          <cell r="F191" t="str">
            <v>03/24/2000</v>
          </cell>
        </row>
        <row r="192">
          <cell r="B192" t="str">
            <v>10879</v>
          </cell>
          <cell r="C192" t="str">
            <v>UEC</v>
          </cell>
          <cell r="D192" t="str">
            <v>N</v>
          </cell>
          <cell r="E192" t="str">
            <v>C</v>
          </cell>
          <cell r="F192" t="str">
            <v>05/05/2000</v>
          </cell>
        </row>
        <row r="193">
          <cell r="B193" t="str">
            <v>10883</v>
          </cell>
          <cell r="C193" t="str">
            <v>UEC</v>
          </cell>
          <cell r="D193" t="str">
            <v>N</v>
          </cell>
          <cell r="E193" t="str">
            <v>A</v>
          </cell>
          <cell r="F193" t="str">
            <v>03/29/2000</v>
          </cell>
        </row>
        <row r="194">
          <cell r="B194" t="str">
            <v>10885</v>
          </cell>
          <cell r="C194" t="str">
            <v>UEC</v>
          </cell>
          <cell r="D194" t="str">
            <v>N</v>
          </cell>
          <cell r="E194" t="str">
            <v>C</v>
          </cell>
          <cell r="F194" t="str">
            <v>03/29/2000</v>
          </cell>
        </row>
        <row r="195">
          <cell r="B195" t="str">
            <v>10887</v>
          </cell>
          <cell r="C195" t="str">
            <v>UEC</v>
          </cell>
          <cell r="D195" t="str">
            <v>N</v>
          </cell>
          <cell r="E195" t="str">
            <v>C</v>
          </cell>
          <cell r="F195" t="str">
            <v>12/27/1999</v>
          </cell>
        </row>
        <row r="196">
          <cell r="B196" t="str">
            <v>10888</v>
          </cell>
          <cell r="C196" t="str">
            <v>UEC</v>
          </cell>
          <cell r="D196" t="str">
            <v>N</v>
          </cell>
          <cell r="E196" t="str">
            <v>C</v>
          </cell>
          <cell r="F196" t="str">
            <v>01/30/2001</v>
          </cell>
        </row>
        <row r="197">
          <cell r="B197" t="str">
            <v>10890</v>
          </cell>
          <cell r="C197" t="str">
            <v>UEC</v>
          </cell>
          <cell r="D197" t="str">
            <v>N</v>
          </cell>
          <cell r="E197" t="str">
            <v>C</v>
          </cell>
          <cell r="F197" t="str">
            <v>12/29/1999</v>
          </cell>
        </row>
        <row r="198">
          <cell r="B198" t="str">
            <v>10892</v>
          </cell>
          <cell r="C198" t="str">
            <v>GEN</v>
          </cell>
          <cell r="D198" t="str">
            <v>N</v>
          </cell>
          <cell r="E198" t="str">
            <v>C</v>
          </cell>
          <cell r="F198" t="str">
            <v>01/03/2000</v>
          </cell>
        </row>
        <row r="199">
          <cell r="B199" t="str">
            <v>10895</v>
          </cell>
          <cell r="C199" t="str">
            <v>UEC</v>
          </cell>
          <cell r="D199" t="str">
            <v>N</v>
          </cell>
          <cell r="E199" t="str">
            <v>A</v>
          </cell>
          <cell r="F199" t="str">
            <v>01/04/2000</v>
          </cell>
        </row>
        <row r="200">
          <cell r="B200" t="str">
            <v>10896</v>
          </cell>
          <cell r="C200" t="str">
            <v>UEC</v>
          </cell>
          <cell r="D200" t="str">
            <v>N</v>
          </cell>
          <cell r="E200" t="str">
            <v>C</v>
          </cell>
          <cell r="F200" t="str">
            <v>01/04/2000</v>
          </cell>
        </row>
        <row r="201">
          <cell r="B201" t="str">
            <v>10898</v>
          </cell>
          <cell r="C201" t="str">
            <v>UEC</v>
          </cell>
          <cell r="D201" t="str">
            <v>N</v>
          </cell>
          <cell r="E201" t="str">
            <v>C</v>
          </cell>
          <cell r="F201" t="str">
            <v>01/05/2000</v>
          </cell>
        </row>
        <row r="202">
          <cell r="B202" t="str">
            <v>10901</v>
          </cell>
          <cell r="C202" t="str">
            <v>UEC</v>
          </cell>
          <cell r="D202" t="str">
            <v>N</v>
          </cell>
          <cell r="E202" t="str">
            <v>C</v>
          </cell>
          <cell r="F202" t="str">
            <v>01/06/2000</v>
          </cell>
        </row>
        <row r="203">
          <cell r="B203" t="str">
            <v>10902</v>
          </cell>
          <cell r="C203" t="str">
            <v>UEC</v>
          </cell>
          <cell r="D203" t="str">
            <v>N</v>
          </cell>
          <cell r="E203" t="str">
            <v>C</v>
          </cell>
          <cell r="F203" t="str">
            <v>01/06/2000</v>
          </cell>
        </row>
        <row r="204">
          <cell r="B204" t="str">
            <v>10909</v>
          </cell>
          <cell r="C204" t="str">
            <v>UEC</v>
          </cell>
          <cell r="D204" t="str">
            <v>N</v>
          </cell>
          <cell r="E204" t="str">
            <v>C</v>
          </cell>
          <cell r="F204" t="str">
            <v>01/07/2000</v>
          </cell>
        </row>
        <row r="205">
          <cell r="B205" t="str">
            <v>10912</v>
          </cell>
          <cell r="C205" t="str">
            <v>CIP</v>
          </cell>
          <cell r="D205" t="str">
            <v>N</v>
          </cell>
          <cell r="E205" t="str">
            <v>C</v>
          </cell>
          <cell r="F205" t="str">
            <v>01/10/2000</v>
          </cell>
        </row>
        <row r="206">
          <cell r="B206" t="str">
            <v>10916</v>
          </cell>
          <cell r="C206" t="str">
            <v>CIP</v>
          </cell>
          <cell r="D206" t="str">
            <v>N</v>
          </cell>
          <cell r="E206" t="str">
            <v>C</v>
          </cell>
          <cell r="F206" t="str">
            <v>01/11/2000</v>
          </cell>
        </row>
        <row r="207">
          <cell r="B207" t="str">
            <v>10924</v>
          </cell>
          <cell r="C207" t="str">
            <v>UEC</v>
          </cell>
          <cell r="D207" t="str">
            <v>N</v>
          </cell>
          <cell r="E207" t="str">
            <v>C</v>
          </cell>
          <cell r="F207" t="str">
            <v>01/13/2000</v>
          </cell>
        </row>
        <row r="208">
          <cell r="B208" t="str">
            <v>10930</v>
          </cell>
          <cell r="C208" t="str">
            <v>UEC</v>
          </cell>
          <cell r="D208" t="str">
            <v>N</v>
          </cell>
          <cell r="E208" t="str">
            <v>C</v>
          </cell>
          <cell r="F208" t="str">
            <v>01/19/2000</v>
          </cell>
        </row>
        <row r="209">
          <cell r="B209" t="str">
            <v>10935</v>
          </cell>
          <cell r="C209" t="str">
            <v>UEC</v>
          </cell>
          <cell r="D209" t="str">
            <v>N</v>
          </cell>
          <cell r="E209" t="str">
            <v>C</v>
          </cell>
          <cell r="F209" t="str">
            <v>01/20/2000</v>
          </cell>
        </row>
        <row r="210">
          <cell r="B210" t="str">
            <v>10941</v>
          </cell>
          <cell r="C210" t="str">
            <v>GEN</v>
          </cell>
          <cell r="D210" t="str">
            <v>N</v>
          </cell>
          <cell r="E210" t="str">
            <v>C</v>
          </cell>
          <cell r="F210" t="str">
            <v>01/26/2000</v>
          </cell>
        </row>
        <row r="211">
          <cell r="B211" t="str">
            <v>10942</v>
          </cell>
          <cell r="C211" t="str">
            <v>GEN</v>
          </cell>
          <cell r="D211" t="str">
            <v>N</v>
          </cell>
          <cell r="E211" t="str">
            <v>C</v>
          </cell>
          <cell r="F211" t="str">
            <v>01/26/2000</v>
          </cell>
        </row>
        <row r="212">
          <cell r="B212" t="str">
            <v>10943</v>
          </cell>
          <cell r="C212" t="str">
            <v>UEC</v>
          </cell>
          <cell r="D212" t="str">
            <v>N</v>
          </cell>
          <cell r="E212" t="str">
            <v>A</v>
          </cell>
          <cell r="F212" t="str">
            <v>01/26/2000</v>
          </cell>
        </row>
        <row r="213">
          <cell r="B213" t="str">
            <v>10944</v>
          </cell>
          <cell r="C213" t="str">
            <v>UEC</v>
          </cell>
          <cell r="D213" t="str">
            <v>N</v>
          </cell>
          <cell r="E213" t="str">
            <v>A</v>
          </cell>
          <cell r="F213" t="str">
            <v>01/26/2000</v>
          </cell>
        </row>
        <row r="214">
          <cell r="B214" t="str">
            <v>10945</v>
          </cell>
          <cell r="C214" t="str">
            <v>UEC</v>
          </cell>
          <cell r="D214" t="str">
            <v>N</v>
          </cell>
          <cell r="E214" t="str">
            <v>A</v>
          </cell>
          <cell r="F214" t="str">
            <v>01/26/2000</v>
          </cell>
        </row>
        <row r="215">
          <cell r="B215" t="str">
            <v>10946</v>
          </cell>
          <cell r="C215" t="str">
            <v>UEC</v>
          </cell>
          <cell r="D215" t="str">
            <v>N</v>
          </cell>
          <cell r="E215" t="str">
            <v>A</v>
          </cell>
          <cell r="F215" t="str">
            <v>01/26/2000</v>
          </cell>
        </row>
        <row r="216">
          <cell r="B216" t="str">
            <v>10947</v>
          </cell>
          <cell r="C216" t="str">
            <v>CIP</v>
          </cell>
          <cell r="D216" t="str">
            <v>N</v>
          </cell>
          <cell r="E216" t="str">
            <v>C</v>
          </cell>
          <cell r="F216" t="str">
            <v>01/26/2000</v>
          </cell>
        </row>
        <row r="217">
          <cell r="B217" t="str">
            <v>10951</v>
          </cell>
          <cell r="C217" t="str">
            <v>UEC</v>
          </cell>
          <cell r="D217" t="str">
            <v>N</v>
          </cell>
          <cell r="E217" t="str">
            <v>C</v>
          </cell>
          <cell r="F217" t="str">
            <v>01/31/2000</v>
          </cell>
        </row>
        <row r="218">
          <cell r="B218" t="str">
            <v>10954</v>
          </cell>
          <cell r="C218" t="str">
            <v>UEC</v>
          </cell>
          <cell r="D218" t="str">
            <v>N</v>
          </cell>
          <cell r="E218" t="str">
            <v>C</v>
          </cell>
          <cell r="F218" t="str">
            <v>02/01/2000</v>
          </cell>
        </row>
        <row r="219">
          <cell r="B219" t="str">
            <v>10955</v>
          </cell>
          <cell r="C219" t="str">
            <v>UEC</v>
          </cell>
          <cell r="D219" t="str">
            <v>N</v>
          </cell>
          <cell r="E219" t="str">
            <v>C</v>
          </cell>
          <cell r="F219" t="str">
            <v>02/01/2000</v>
          </cell>
        </row>
        <row r="220">
          <cell r="B220" t="str">
            <v>10960</v>
          </cell>
          <cell r="C220" t="str">
            <v>UEC</v>
          </cell>
          <cell r="D220" t="str">
            <v>N</v>
          </cell>
          <cell r="E220" t="str">
            <v>C</v>
          </cell>
          <cell r="F220" t="str">
            <v>02/07/2000</v>
          </cell>
        </row>
        <row r="221">
          <cell r="B221" t="str">
            <v>10966</v>
          </cell>
          <cell r="C221" t="str">
            <v>UEC</v>
          </cell>
          <cell r="D221" t="str">
            <v>N</v>
          </cell>
          <cell r="E221" t="str">
            <v>C</v>
          </cell>
          <cell r="F221" t="str">
            <v>02/08/2000</v>
          </cell>
        </row>
        <row r="222">
          <cell r="B222" t="str">
            <v>10967</v>
          </cell>
          <cell r="C222" t="str">
            <v>CIP</v>
          </cell>
          <cell r="D222" t="str">
            <v>N</v>
          </cell>
          <cell r="E222" t="str">
            <v>C</v>
          </cell>
          <cell r="F222" t="str">
            <v>02/08/2000</v>
          </cell>
        </row>
        <row r="223">
          <cell r="B223" t="str">
            <v>10968</v>
          </cell>
          <cell r="C223" t="str">
            <v>CIP</v>
          </cell>
          <cell r="D223" t="str">
            <v>N</v>
          </cell>
          <cell r="E223" t="str">
            <v>C</v>
          </cell>
          <cell r="F223" t="str">
            <v>04/04/2000</v>
          </cell>
        </row>
        <row r="224">
          <cell r="B224" t="str">
            <v>10969</v>
          </cell>
          <cell r="C224" t="str">
            <v>UEC</v>
          </cell>
          <cell r="D224" t="str">
            <v>N</v>
          </cell>
          <cell r="E224" t="str">
            <v>C</v>
          </cell>
          <cell r="F224" t="str">
            <v>02/09/2000</v>
          </cell>
        </row>
        <row r="225">
          <cell r="B225" t="str">
            <v>10970</v>
          </cell>
          <cell r="C225" t="str">
            <v>GEN</v>
          </cell>
          <cell r="D225" t="str">
            <v>N</v>
          </cell>
          <cell r="E225" t="str">
            <v>C</v>
          </cell>
          <cell r="F225" t="str">
            <v>02/10/2000</v>
          </cell>
        </row>
        <row r="226">
          <cell r="B226" t="str">
            <v>10971</v>
          </cell>
          <cell r="C226" t="str">
            <v>GEN</v>
          </cell>
          <cell r="D226" t="str">
            <v>N</v>
          </cell>
          <cell r="E226" t="str">
            <v>C</v>
          </cell>
          <cell r="F226" t="str">
            <v>02/10/2000</v>
          </cell>
        </row>
        <row r="227">
          <cell r="B227" t="str">
            <v>10972</v>
          </cell>
          <cell r="C227" t="str">
            <v>UEC</v>
          </cell>
          <cell r="D227" t="str">
            <v>N</v>
          </cell>
          <cell r="E227" t="str">
            <v>C</v>
          </cell>
          <cell r="F227" t="str">
            <v>02/11/2000</v>
          </cell>
        </row>
        <row r="228">
          <cell r="B228" t="str">
            <v>10973</v>
          </cell>
          <cell r="C228" t="str">
            <v>UEC</v>
          </cell>
          <cell r="D228" t="str">
            <v>N</v>
          </cell>
          <cell r="E228" t="str">
            <v>C</v>
          </cell>
          <cell r="F228" t="str">
            <v>02/11/2000</v>
          </cell>
        </row>
        <row r="229">
          <cell r="B229" t="str">
            <v>10975</v>
          </cell>
          <cell r="C229" t="str">
            <v>UEC</v>
          </cell>
          <cell r="D229" t="str">
            <v>N</v>
          </cell>
          <cell r="E229" t="str">
            <v>C</v>
          </cell>
          <cell r="F229" t="str">
            <v>02/14/2000</v>
          </cell>
        </row>
        <row r="230">
          <cell r="B230" t="str">
            <v>10976</v>
          </cell>
          <cell r="C230" t="str">
            <v>GEN</v>
          </cell>
          <cell r="D230" t="str">
            <v>N</v>
          </cell>
          <cell r="E230" t="str">
            <v>C</v>
          </cell>
          <cell r="F230" t="str">
            <v>01/30/2001</v>
          </cell>
        </row>
        <row r="231">
          <cell r="B231" t="str">
            <v>10985</v>
          </cell>
          <cell r="C231" t="str">
            <v>GEN</v>
          </cell>
          <cell r="D231" t="str">
            <v>N</v>
          </cell>
          <cell r="E231" t="str">
            <v>A</v>
          </cell>
          <cell r="F231" t="str">
            <v>02/17/2000</v>
          </cell>
        </row>
        <row r="232">
          <cell r="B232" t="str">
            <v>10989</v>
          </cell>
          <cell r="C232" t="str">
            <v>UEC</v>
          </cell>
          <cell r="D232" t="str">
            <v>N</v>
          </cell>
          <cell r="E232" t="str">
            <v>C</v>
          </cell>
          <cell r="F232" t="str">
            <v>02/18/2000</v>
          </cell>
        </row>
        <row r="233">
          <cell r="B233" t="str">
            <v>10990</v>
          </cell>
          <cell r="C233" t="str">
            <v>UEC</v>
          </cell>
          <cell r="D233" t="str">
            <v>N</v>
          </cell>
          <cell r="E233" t="str">
            <v>C</v>
          </cell>
          <cell r="F233" t="str">
            <v>04/04/2000</v>
          </cell>
        </row>
        <row r="234">
          <cell r="B234" t="str">
            <v>10992</v>
          </cell>
          <cell r="C234" t="str">
            <v>UEC</v>
          </cell>
          <cell r="D234" t="str">
            <v>N</v>
          </cell>
          <cell r="E234" t="str">
            <v>C</v>
          </cell>
          <cell r="F234" t="str">
            <v>02/22/2000</v>
          </cell>
        </row>
        <row r="235">
          <cell r="B235" t="str">
            <v>10996</v>
          </cell>
          <cell r="C235"/>
          <cell r="D235"/>
          <cell r="E235"/>
          <cell r="F235"/>
        </row>
        <row r="236">
          <cell r="B236" t="str">
            <v>10997</v>
          </cell>
          <cell r="C236" t="str">
            <v>UEC</v>
          </cell>
          <cell r="D236" t="str">
            <v>N</v>
          </cell>
          <cell r="E236" t="str">
            <v>A</v>
          </cell>
          <cell r="F236" t="str">
            <v>02/23/2000</v>
          </cell>
        </row>
        <row r="237">
          <cell r="B237" t="str">
            <v>10999</v>
          </cell>
          <cell r="C237" t="str">
            <v>CIP</v>
          </cell>
          <cell r="D237" t="str">
            <v>N</v>
          </cell>
          <cell r="E237" t="str">
            <v>C</v>
          </cell>
          <cell r="F237" t="str">
            <v>02/23/2000</v>
          </cell>
        </row>
        <row r="238">
          <cell r="B238" t="str">
            <v>11000</v>
          </cell>
          <cell r="C238" t="str">
            <v>UEC</v>
          </cell>
          <cell r="D238" t="str">
            <v>N</v>
          </cell>
          <cell r="E238" t="str">
            <v>C</v>
          </cell>
          <cell r="F238" t="str">
            <v>02/23/2000</v>
          </cell>
        </row>
        <row r="239">
          <cell r="B239" t="str">
            <v>11005</v>
          </cell>
          <cell r="C239" t="str">
            <v>UEC</v>
          </cell>
          <cell r="D239" t="str">
            <v>N</v>
          </cell>
          <cell r="E239" t="str">
            <v>C</v>
          </cell>
          <cell r="F239" t="str">
            <v>10/02/2000</v>
          </cell>
        </row>
        <row r="240">
          <cell r="B240" t="str">
            <v>11007</v>
          </cell>
          <cell r="C240" t="str">
            <v>UEC</v>
          </cell>
          <cell r="D240" t="str">
            <v>N</v>
          </cell>
          <cell r="E240" t="str">
            <v>A</v>
          </cell>
          <cell r="F240" t="str">
            <v>02/28/2000</v>
          </cell>
        </row>
        <row r="241">
          <cell r="B241" t="str">
            <v>11014</v>
          </cell>
          <cell r="C241" t="str">
            <v>UEC</v>
          </cell>
          <cell r="D241" t="str">
            <v>N</v>
          </cell>
          <cell r="E241" t="str">
            <v>C</v>
          </cell>
          <cell r="F241" t="str">
            <v>04/07/2000</v>
          </cell>
        </row>
        <row r="242">
          <cell r="B242" t="str">
            <v>11025</v>
          </cell>
          <cell r="C242" t="str">
            <v>UEC</v>
          </cell>
          <cell r="D242" t="str">
            <v>N</v>
          </cell>
          <cell r="E242" t="str">
            <v>C</v>
          </cell>
          <cell r="F242" t="str">
            <v>04/13/2000</v>
          </cell>
        </row>
        <row r="243">
          <cell r="B243" t="str">
            <v>11026</v>
          </cell>
          <cell r="C243" t="str">
            <v>GEN</v>
          </cell>
          <cell r="D243" t="str">
            <v>N</v>
          </cell>
          <cell r="E243" t="str">
            <v>C</v>
          </cell>
          <cell r="F243" t="str">
            <v>04/13/2000</v>
          </cell>
        </row>
        <row r="244">
          <cell r="B244" t="str">
            <v>11033</v>
          </cell>
          <cell r="C244" t="str">
            <v>GEN</v>
          </cell>
          <cell r="D244" t="str">
            <v>N</v>
          </cell>
          <cell r="E244" t="str">
            <v>C</v>
          </cell>
          <cell r="F244" t="str">
            <v>04/17/2000</v>
          </cell>
        </row>
        <row r="245">
          <cell r="B245" t="str">
            <v>11035</v>
          </cell>
          <cell r="C245" t="str">
            <v>UEC</v>
          </cell>
          <cell r="D245" t="str">
            <v>N</v>
          </cell>
          <cell r="E245" t="str">
            <v>C</v>
          </cell>
          <cell r="F245" t="str">
            <v>04/18/2000</v>
          </cell>
        </row>
        <row r="246">
          <cell r="B246" t="str">
            <v>11038</v>
          </cell>
          <cell r="C246" t="str">
            <v>UEC</v>
          </cell>
          <cell r="D246" t="str">
            <v>N</v>
          </cell>
          <cell r="E246" t="str">
            <v>C</v>
          </cell>
          <cell r="F246" t="str">
            <v>04/24/2000</v>
          </cell>
        </row>
        <row r="247">
          <cell r="B247" t="str">
            <v>11047</v>
          </cell>
          <cell r="C247" t="str">
            <v>UEC</v>
          </cell>
          <cell r="D247" t="str">
            <v>N</v>
          </cell>
          <cell r="E247" t="str">
            <v>C</v>
          </cell>
          <cell r="F247" t="str">
            <v>04/25/2000</v>
          </cell>
        </row>
        <row r="248">
          <cell r="B248" t="str">
            <v>11055</v>
          </cell>
          <cell r="C248" t="str">
            <v>UEC</v>
          </cell>
          <cell r="D248" t="str">
            <v>N</v>
          </cell>
          <cell r="E248" t="str">
            <v>C</v>
          </cell>
          <cell r="F248" t="str">
            <v>04/28/2000</v>
          </cell>
        </row>
        <row r="249">
          <cell r="B249" t="str">
            <v>11057</v>
          </cell>
          <cell r="C249" t="str">
            <v>UEC</v>
          </cell>
          <cell r="D249" t="str">
            <v>N</v>
          </cell>
          <cell r="E249" t="str">
            <v>C</v>
          </cell>
          <cell r="F249" t="str">
            <v>05/19/2000</v>
          </cell>
        </row>
        <row r="250">
          <cell r="B250" t="str">
            <v>11060</v>
          </cell>
          <cell r="C250" t="str">
            <v>UEC</v>
          </cell>
          <cell r="D250" t="str">
            <v>N</v>
          </cell>
          <cell r="E250" t="str">
            <v>A</v>
          </cell>
          <cell r="F250" t="str">
            <v>10/02/2000</v>
          </cell>
        </row>
        <row r="251">
          <cell r="B251" t="str">
            <v>11063</v>
          </cell>
          <cell r="C251" t="str">
            <v>UEC</v>
          </cell>
          <cell r="D251" t="str">
            <v>N</v>
          </cell>
          <cell r="E251" t="str">
            <v>I</v>
          </cell>
          <cell r="F251" t="str">
            <v>05/24/2000</v>
          </cell>
        </row>
        <row r="252">
          <cell r="B252" t="str">
            <v>11068</v>
          </cell>
          <cell r="C252" t="str">
            <v>UEC</v>
          </cell>
          <cell r="D252" t="str">
            <v>N</v>
          </cell>
          <cell r="E252" t="str">
            <v>C</v>
          </cell>
          <cell r="F252" t="str">
            <v>05/26/2000</v>
          </cell>
        </row>
        <row r="253">
          <cell r="B253" t="str">
            <v>11073</v>
          </cell>
          <cell r="C253" t="str">
            <v>UEC</v>
          </cell>
          <cell r="D253" t="str">
            <v>N</v>
          </cell>
          <cell r="E253" t="str">
            <v>C</v>
          </cell>
          <cell r="F253" t="str">
            <v>05/31/2000</v>
          </cell>
        </row>
        <row r="254">
          <cell r="B254" t="str">
            <v>11074</v>
          </cell>
          <cell r="C254" t="str">
            <v>UEC</v>
          </cell>
          <cell r="D254" t="str">
            <v>N</v>
          </cell>
          <cell r="E254" t="str">
            <v>C</v>
          </cell>
          <cell r="F254" t="str">
            <v>05/31/2000</v>
          </cell>
        </row>
        <row r="255">
          <cell r="B255" t="str">
            <v>11075</v>
          </cell>
          <cell r="C255" t="str">
            <v>GEN</v>
          </cell>
          <cell r="D255" t="str">
            <v>N</v>
          </cell>
          <cell r="E255" t="str">
            <v>C</v>
          </cell>
          <cell r="F255" t="str">
            <v>06/01/2000</v>
          </cell>
        </row>
        <row r="256">
          <cell r="B256" t="str">
            <v>11080</v>
          </cell>
          <cell r="C256" t="str">
            <v>UEC</v>
          </cell>
          <cell r="D256" t="str">
            <v>N</v>
          </cell>
          <cell r="E256" t="str">
            <v>C</v>
          </cell>
          <cell r="F256" t="str">
            <v>06/12/2000</v>
          </cell>
        </row>
        <row r="257">
          <cell r="B257" t="str">
            <v>11084</v>
          </cell>
          <cell r="C257" t="str">
            <v>UEC</v>
          </cell>
          <cell r="D257" t="str">
            <v>N</v>
          </cell>
          <cell r="E257" t="str">
            <v>C</v>
          </cell>
          <cell r="F257" t="str">
            <v>06/12/2000</v>
          </cell>
        </row>
        <row r="258">
          <cell r="B258" t="str">
            <v>11099</v>
          </cell>
          <cell r="C258" t="str">
            <v>UEC</v>
          </cell>
          <cell r="D258" t="str">
            <v>N</v>
          </cell>
          <cell r="E258" t="str">
            <v>C</v>
          </cell>
          <cell r="F258" t="str">
            <v>08/07/2000</v>
          </cell>
        </row>
        <row r="259">
          <cell r="B259" t="str">
            <v>11107</v>
          </cell>
          <cell r="C259" t="str">
            <v>UEC</v>
          </cell>
          <cell r="D259" t="str">
            <v>N</v>
          </cell>
          <cell r="E259" t="str">
            <v>A</v>
          </cell>
          <cell r="F259" t="str">
            <v>06/19/2000</v>
          </cell>
        </row>
        <row r="260">
          <cell r="B260" t="str">
            <v>11108</v>
          </cell>
          <cell r="C260" t="str">
            <v>UEC</v>
          </cell>
          <cell r="D260" t="str">
            <v>N</v>
          </cell>
          <cell r="E260" t="str">
            <v>C</v>
          </cell>
          <cell r="F260" t="str">
            <v>06/19/2000</v>
          </cell>
        </row>
        <row r="261">
          <cell r="B261" t="str">
            <v>11109</v>
          </cell>
          <cell r="C261" t="str">
            <v>UEC</v>
          </cell>
          <cell r="D261" t="str">
            <v>N</v>
          </cell>
          <cell r="E261" t="str">
            <v>A</v>
          </cell>
          <cell r="F261" t="str">
            <v>06/19/2000</v>
          </cell>
        </row>
        <row r="262">
          <cell r="B262" t="str">
            <v>11112</v>
          </cell>
          <cell r="C262" t="str">
            <v>UEC</v>
          </cell>
          <cell r="D262" t="str">
            <v>N</v>
          </cell>
          <cell r="E262" t="str">
            <v>C</v>
          </cell>
          <cell r="F262" t="str">
            <v>03/13/2001</v>
          </cell>
        </row>
        <row r="263">
          <cell r="B263" t="str">
            <v>11117</v>
          </cell>
          <cell r="C263" t="str">
            <v>CIP</v>
          </cell>
          <cell r="D263" t="str">
            <v>N</v>
          </cell>
          <cell r="E263" t="str">
            <v>C</v>
          </cell>
          <cell r="F263" t="str">
            <v>06/22/2000</v>
          </cell>
        </row>
        <row r="264">
          <cell r="B264" t="str">
            <v>11126</v>
          </cell>
          <cell r="C264" t="str">
            <v>UEC</v>
          </cell>
          <cell r="D264" t="str">
            <v>N</v>
          </cell>
          <cell r="E264" t="str">
            <v>C</v>
          </cell>
          <cell r="F264" t="str">
            <v>06/29/2000</v>
          </cell>
        </row>
        <row r="265">
          <cell r="B265" t="str">
            <v>11127</v>
          </cell>
          <cell r="C265" t="str">
            <v>UEC</v>
          </cell>
          <cell r="D265" t="str">
            <v>N</v>
          </cell>
          <cell r="E265" t="str">
            <v>C</v>
          </cell>
          <cell r="F265" t="str">
            <v>06/29/2000</v>
          </cell>
        </row>
        <row r="266">
          <cell r="B266" t="str">
            <v>11128</v>
          </cell>
          <cell r="C266" t="str">
            <v>UEC</v>
          </cell>
          <cell r="D266" t="str">
            <v>N</v>
          </cell>
          <cell r="E266" t="str">
            <v>C</v>
          </cell>
          <cell r="F266" t="str">
            <v>06/30/2000</v>
          </cell>
        </row>
        <row r="267">
          <cell r="B267" t="str">
            <v>11129</v>
          </cell>
          <cell r="C267" t="str">
            <v>UEC</v>
          </cell>
          <cell r="D267" t="str">
            <v>N</v>
          </cell>
          <cell r="E267" t="str">
            <v>C</v>
          </cell>
          <cell r="F267" t="str">
            <v>07/05/2000</v>
          </cell>
        </row>
        <row r="268">
          <cell r="B268" t="str">
            <v>11130</v>
          </cell>
          <cell r="C268" t="str">
            <v>CIP</v>
          </cell>
          <cell r="D268" t="str">
            <v>N</v>
          </cell>
          <cell r="E268" t="str">
            <v>C</v>
          </cell>
          <cell r="F268" t="str">
            <v>07/05/2000</v>
          </cell>
        </row>
        <row r="269">
          <cell r="B269" t="str">
            <v>11131</v>
          </cell>
          <cell r="C269" t="str">
            <v>GEN</v>
          </cell>
          <cell r="D269" t="str">
            <v>N</v>
          </cell>
          <cell r="E269" t="str">
            <v>C</v>
          </cell>
          <cell r="F269" t="str">
            <v>07/05/2000</v>
          </cell>
        </row>
        <row r="270">
          <cell r="B270" t="str">
            <v>11135</v>
          </cell>
          <cell r="C270" t="str">
            <v>GEN</v>
          </cell>
          <cell r="D270" t="str">
            <v>N</v>
          </cell>
          <cell r="E270" t="str">
            <v>C</v>
          </cell>
          <cell r="F270" t="str">
            <v>07/05/2000</v>
          </cell>
        </row>
        <row r="271">
          <cell r="B271" t="str">
            <v>11136</v>
          </cell>
          <cell r="C271" t="str">
            <v>GEN</v>
          </cell>
          <cell r="D271" t="str">
            <v>N</v>
          </cell>
          <cell r="E271" t="str">
            <v>C</v>
          </cell>
          <cell r="F271" t="str">
            <v>07/05/2000</v>
          </cell>
        </row>
        <row r="272">
          <cell r="B272" t="str">
            <v>11137</v>
          </cell>
          <cell r="C272" t="str">
            <v>GEN</v>
          </cell>
          <cell r="D272" t="str">
            <v>N</v>
          </cell>
          <cell r="E272" t="str">
            <v>C</v>
          </cell>
          <cell r="F272" t="str">
            <v>07/05/2000</v>
          </cell>
        </row>
        <row r="273">
          <cell r="B273" t="str">
            <v>11138</v>
          </cell>
          <cell r="C273" t="str">
            <v>GEN</v>
          </cell>
          <cell r="D273" t="str">
            <v>N</v>
          </cell>
          <cell r="E273" t="str">
            <v>C</v>
          </cell>
          <cell r="F273" t="str">
            <v>07/05/2000</v>
          </cell>
        </row>
        <row r="274">
          <cell r="B274" t="str">
            <v>11142</v>
          </cell>
          <cell r="C274" t="str">
            <v>UEC</v>
          </cell>
          <cell r="D274" t="str">
            <v>N</v>
          </cell>
          <cell r="E274" t="str">
            <v>C</v>
          </cell>
          <cell r="F274" t="str">
            <v>07/06/2000</v>
          </cell>
        </row>
        <row r="275">
          <cell r="B275" t="str">
            <v>11143</v>
          </cell>
          <cell r="C275" t="str">
            <v>UEC</v>
          </cell>
          <cell r="D275" t="str">
            <v>N</v>
          </cell>
          <cell r="E275" t="str">
            <v>C</v>
          </cell>
          <cell r="F275" t="str">
            <v>08/08/2000</v>
          </cell>
        </row>
        <row r="276">
          <cell r="B276" t="str">
            <v>11144</v>
          </cell>
          <cell r="C276" t="str">
            <v>UEC</v>
          </cell>
          <cell r="D276" t="str">
            <v>N</v>
          </cell>
          <cell r="E276" t="str">
            <v>C</v>
          </cell>
          <cell r="F276" t="str">
            <v>08/08/2000</v>
          </cell>
        </row>
        <row r="277">
          <cell r="B277" t="str">
            <v>11150</v>
          </cell>
          <cell r="C277" t="str">
            <v>CIP</v>
          </cell>
          <cell r="D277" t="str">
            <v>N</v>
          </cell>
          <cell r="E277" t="str">
            <v>C</v>
          </cell>
          <cell r="F277" t="str">
            <v>11/08/2000</v>
          </cell>
        </row>
        <row r="278">
          <cell r="B278" t="str">
            <v>11152</v>
          </cell>
          <cell r="C278" t="str">
            <v>UEC</v>
          </cell>
          <cell r="D278" t="str">
            <v>N</v>
          </cell>
          <cell r="E278" t="str">
            <v>I</v>
          </cell>
          <cell r="F278" t="str">
            <v>08/01/2002</v>
          </cell>
        </row>
        <row r="279">
          <cell r="B279" t="str">
            <v>11159</v>
          </cell>
          <cell r="C279" t="str">
            <v>CIP</v>
          </cell>
          <cell r="D279" t="str">
            <v>N</v>
          </cell>
          <cell r="E279" t="str">
            <v>A</v>
          </cell>
          <cell r="F279" t="str">
            <v>11/08/2000</v>
          </cell>
        </row>
        <row r="280">
          <cell r="B280" t="str">
            <v>11166</v>
          </cell>
          <cell r="C280" t="str">
            <v>UEC</v>
          </cell>
          <cell r="D280" t="str">
            <v>N</v>
          </cell>
          <cell r="E280" t="str">
            <v>A</v>
          </cell>
          <cell r="F280" t="str">
            <v>08/05/2002</v>
          </cell>
        </row>
        <row r="281">
          <cell r="B281" t="str">
            <v>11167</v>
          </cell>
          <cell r="C281" t="str">
            <v>UEC</v>
          </cell>
          <cell r="D281" t="str">
            <v>N</v>
          </cell>
          <cell r="E281" t="str">
            <v>C</v>
          </cell>
          <cell r="F281" t="str">
            <v>10/16/2000</v>
          </cell>
        </row>
        <row r="282">
          <cell r="B282" t="str">
            <v>11179</v>
          </cell>
          <cell r="C282" t="str">
            <v>CIP</v>
          </cell>
          <cell r="D282" t="str">
            <v>N</v>
          </cell>
          <cell r="E282" t="str">
            <v>C</v>
          </cell>
          <cell r="F282" t="str">
            <v>11/20/2000</v>
          </cell>
        </row>
        <row r="283">
          <cell r="B283" t="str">
            <v>11191</v>
          </cell>
          <cell r="C283" t="str">
            <v>CIP</v>
          </cell>
          <cell r="D283" t="str">
            <v>N</v>
          </cell>
          <cell r="E283" t="str">
            <v>C</v>
          </cell>
          <cell r="F283" t="str">
            <v>11/21/2000</v>
          </cell>
        </row>
        <row r="284">
          <cell r="B284" t="str">
            <v>11192</v>
          </cell>
          <cell r="C284" t="str">
            <v>CIP</v>
          </cell>
          <cell r="D284" t="str">
            <v>N</v>
          </cell>
          <cell r="E284" t="str">
            <v>C</v>
          </cell>
          <cell r="F284" t="str">
            <v>11/21/2000</v>
          </cell>
        </row>
        <row r="285">
          <cell r="B285" t="str">
            <v>11202</v>
          </cell>
          <cell r="C285" t="str">
            <v>CIP</v>
          </cell>
          <cell r="D285" t="str">
            <v>N</v>
          </cell>
          <cell r="E285" t="str">
            <v>C</v>
          </cell>
          <cell r="F285" t="str">
            <v>11/27/2000</v>
          </cell>
        </row>
        <row r="286">
          <cell r="B286" t="str">
            <v>11203</v>
          </cell>
          <cell r="C286" t="str">
            <v>CIP</v>
          </cell>
          <cell r="D286" t="str">
            <v>N</v>
          </cell>
          <cell r="E286" t="str">
            <v>C</v>
          </cell>
          <cell r="F286" t="str">
            <v>11/21/2000</v>
          </cell>
        </row>
        <row r="287">
          <cell r="B287" t="str">
            <v>11211</v>
          </cell>
          <cell r="C287" t="str">
            <v>UEC</v>
          </cell>
          <cell r="D287" t="str">
            <v>N</v>
          </cell>
          <cell r="E287" t="str">
            <v>C</v>
          </cell>
          <cell r="F287" t="str">
            <v>08/11/2000</v>
          </cell>
        </row>
        <row r="288">
          <cell r="B288" t="str">
            <v>11216</v>
          </cell>
          <cell r="C288" t="str">
            <v>UEC</v>
          </cell>
          <cell r="D288" t="str">
            <v>N</v>
          </cell>
          <cell r="E288" t="str">
            <v>A</v>
          </cell>
          <cell r="F288" t="str">
            <v>11/20/2000</v>
          </cell>
        </row>
        <row r="289">
          <cell r="B289" t="str">
            <v>11225</v>
          </cell>
          <cell r="C289" t="str">
            <v>UEC</v>
          </cell>
          <cell r="D289" t="str">
            <v>N</v>
          </cell>
          <cell r="E289" t="str">
            <v>C</v>
          </cell>
          <cell r="F289" t="str">
            <v>11/13/2000</v>
          </cell>
        </row>
        <row r="290">
          <cell r="B290" t="str">
            <v>11229</v>
          </cell>
          <cell r="C290" t="str">
            <v>UEC</v>
          </cell>
          <cell r="D290" t="str">
            <v>N</v>
          </cell>
          <cell r="E290" t="str">
            <v>A</v>
          </cell>
          <cell r="F290" t="str">
            <v>11/14/2000</v>
          </cell>
        </row>
        <row r="291">
          <cell r="B291" t="str">
            <v>11243</v>
          </cell>
          <cell r="C291" t="str">
            <v>UEC</v>
          </cell>
          <cell r="D291" t="str">
            <v>N</v>
          </cell>
          <cell r="E291" t="str">
            <v>C</v>
          </cell>
          <cell r="F291" t="str">
            <v>01/22/2002</v>
          </cell>
        </row>
        <row r="292">
          <cell r="B292" t="str">
            <v>11245</v>
          </cell>
          <cell r="C292" t="str">
            <v>UEC</v>
          </cell>
          <cell r="D292" t="str">
            <v>Y</v>
          </cell>
          <cell r="E292" t="str">
            <v>C</v>
          </cell>
          <cell r="F292" t="str">
            <v>07/13/2001</v>
          </cell>
        </row>
        <row r="293">
          <cell r="B293" t="str">
            <v>11258</v>
          </cell>
          <cell r="C293" t="str">
            <v>CIP</v>
          </cell>
          <cell r="D293" t="str">
            <v>N</v>
          </cell>
          <cell r="E293" t="str">
            <v>C</v>
          </cell>
          <cell r="F293" t="str">
            <v>03/13/2001</v>
          </cell>
        </row>
        <row r="294">
          <cell r="B294" t="str">
            <v>11280</v>
          </cell>
          <cell r="C294" t="str">
            <v>CIP</v>
          </cell>
          <cell r="D294" t="str">
            <v>N</v>
          </cell>
          <cell r="E294" t="str">
            <v>C</v>
          </cell>
          <cell r="F294" t="str">
            <v>11/22/2000</v>
          </cell>
        </row>
        <row r="295">
          <cell r="B295" t="str">
            <v>11291</v>
          </cell>
          <cell r="C295" t="str">
            <v>UEC</v>
          </cell>
          <cell r="D295" t="str">
            <v>N</v>
          </cell>
          <cell r="E295" t="str">
            <v>C</v>
          </cell>
          <cell r="F295" t="str">
            <v>10/04/2000</v>
          </cell>
        </row>
        <row r="296">
          <cell r="B296" t="str">
            <v>11295</v>
          </cell>
          <cell r="C296" t="str">
            <v>UEC</v>
          </cell>
          <cell r="D296" t="str">
            <v>N</v>
          </cell>
          <cell r="E296" t="str">
            <v>C</v>
          </cell>
          <cell r="F296" t="str">
            <v>11/24/2000</v>
          </cell>
        </row>
        <row r="297">
          <cell r="B297" t="str">
            <v>11299</v>
          </cell>
          <cell r="C297" t="str">
            <v>UEC</v>
          </cell>
          <cell r="D297" t="str">
            <v>N</v>
          </cell>
          <cell r="E297" t="str">
            <v>C</v>
          </cell>
          <cell r="F297" t="str">
            <v>03/01/2001</v>
          </cell>
        </row>
        <row r="298">
          <cell r="B298" t="str">
            <v>11303</v>
          </cell>
          <cell r="C298" t="str">
            <v>UEC</v>
          </cell>
          <cell r="D298" t="str">
            <v>N</v>
          </cell>
          <cell r="E298" t="str">
            <v>A</v>
          </cell>
          <cell r="F298" t="str">
            <v>03/01/2001</v>
          </cell>
        </row>
        <row r="299">
          <cell r="B299" t="str">
            <v>11304</v>
          </cell>
          <cell r="C299" t="str">
            <v>UEC</v>
          </cell>
          <cell r="D299" t="str">
            <v>N</v>
          </cell>
          <cell r="E299" t="str">
            <v>A</v>
          </cell>
          <cell r="F299" t="str">
            <v>03/07/2001</v>
          </cell>
        </row>
        <row r="300">
          <cell r="B300" t="str">
            <v>11305</v>
          </cell>
          <cell r="C300" t="str">
            <v>UEC</v>
          </cell>
          <cell r="D300" t="str">
            <v>N</v>
          </cell>
          <cell r="E300" t="str">
            <v>A</v>
          </cell>
          <cell r="F300" t="str">
            <v>03/26/2001</v>
          </cell>
        </row>
        <row r="301">
          <cell r="B301" t="str">
            <v>11306</v>
          </cell>
          <cell r="C301" t="str">
            <v>UEC</v>
          </cell>
          <cell r="D301" t="str">
            <v>N</v>
          </cell>
          <cell r="E301" t="str">
            <v>A</v>
          </cell>
          <cell r="F301" t="str">
            <v>10/19/2000</v>
          </cell>
        </row>
        <row r="302">
          <cell r="B302" t="str">
            <v>11323</v>
          </cell>
          <cell r="C302" t="str">
            <v>CIP</v>
          </cell>
          <cell r="D302" t="str">
            <v>N</v>
          </cell>
          <cell r="E302" t="str">
            <v>I</v>
          </cell>
          <cell r="F302" t="str">
            <v>08/21/2000</v>
          </cell>
        </row>
        <row r="303">
          <cell r="B303" t="str">
            <v>11341</v>
          </cell>
          <cell r="C303" t="str">
            <v>UEC</v>
          </cell>
          <cell r="D303" t="str">
            <v>N</v>
          </cell>
          <cell r="E303" t="str">
            <v>C</v>
          </cell>
          <cell r="F303" t="str">
            <v>10/10/2000</v>
          </cell>
        </row>
        <row r="304">
          <cell r="B304" t="str">
            <v>11344</v>
          </cell>
          <cell r="C304" t="str">
            <v>UEC</v>
          </cell>
          <cell r="D304" t="str">
            <v>N</v>
          </cell>
          <cell r="E304" t="str">
            <v>C</v>
          </cell>
          <cell r="F304" t="str">
            <v>08/22/2000</v>
          </cell>
        </row>
        <row r="305">
          <cell r="B305" t="str">
            <v>11346</v>
          </cell>
          <cell r="C305" t="str">
            <v>CIP</v>
          </cell>
          <cell r="D305" t="str">
            <v>N</v>
          </cell>
          <cell r="E305" t="str">
            <v>A</v>
          </cell>
          <cell r="F305" t="str">
            <v>04/11/2003</v>
          </cell>
        </row>
        <row r="306">
          <cell r="B306" t="str">
            <v>11347</v>
          </cell>
          <cell r="C306" t="str">
            <v>UEC</v>
          </cell>
          <cell r="D306" t="str">
            <v>Y</v>
          </cell>
          <cell r="E306" t="str">
            <v>C</v>
          </cell>
          <cell r="F306" t="str">
            <v>07/13/2001</v>
          </cell>
        </row>
        <row r="307">
          <cell r="B307" t="str">
            <v>11348</v>
          </cell>
          <cell r="C307" t="str">
            <v>CIP</v>
          </cell>
          <cell r="D307" t="str">
            <v>N</v>
          </cell>
          <cell r="E307" t="str">
            <v>C</v>
          </cell>
          <cell r="F307" t="str">
            <v>03/15/2001</v>
          </cell>
        </row>
        <row r="308">
          <cell r="B308" t="str">
            <v>11351</v>
          </cell>
          <cell r="C308" t="str">
            <v>UEC</v>
          </cell>
          <cell r="D308" t="str">
            <v>N</v>
          </cell>
          <cell r="E308" t="str">
            <v>C</v>
          </cell>
          <cell r="F308" t="str">
            <v>09/15/2000</v>
          </cell>
        </row>
        <row r="309">
          <cell r="B309" t="str">
            <v>11354</v>
          </cell>
          <cell r="C309" t="str">
            <v>UEC</v>
          </cell>
          <cell r="D309" t="str">
            <v>N</v>
          </cell>
          <cell r="E309" t="str">
            <v>A</v>
          </cell>
          <cell r="F309" t="str">
            <v>06/13/2001</v>
          </cell>
        </row>
        <row r="310">
          <cell r="B310" t="str">
            <v>11358</v>
          </cell>
          <cell r="C310" t="str">
            <v>UEC</v>
          </cell>
          <cell r="D310" t="str">
            <v>N</v>
          </cell>
          <cell r="E310" t="str">
            <v>C</v>
          </cell>
          <cell r="F310" t="str">
            <v>02/01/2001</v>
          </cell>
        </row>
        <row r="311">
          <cell r="B311" t="str">
            <v>11363</v>
          </cell>
          <cell r="C311" t="str">
            <v>UEC</v>
          </cell>
          <cell r="D311" t="str">
            <v>N</v>
          </cell>
          <cell r="E311" t="str">
            <v>A</v>
          </cell>
          <cell r="F311" t="str">
            <v>12/27/2001</v>
          </cell>
        </row>
        <row r="312">
          <cell r="B312" t="str">
            <v>11366</v>
          </cell>
          <cell r="C312" t="str">
            <v>CIP</v>
          </cell>
          <cell r="D312" t="str">
            <v>N</v>
          </cell>
          <cell r="E312" t="str">
            <v>C</v>
          </cell>
          <cell r="F312" t="str">
            <v>09/08/2000</v>
          </cell>
        </row>
        <row r="313">
          <cell r="B313" t="str">
            <v>11367</v>
          </cell>
          <cell r="C313" t="str">
            <v>UEC</v>
          </cell>
          <cell r="D313" t="str">
            <v>N</v>
          </cell>
          <cell r="E313" t="str">
            <v>C</v>
          </cell>
          <cell r="F313" t="str">
            <v>03/13/2001</v>
          </cell>
        </row>
        <row r="314">
          <cell r="B314" t="str">
            <v>11370</v>
          </cell>
          <cell r="C314" t="str">
            <v>UEC</v>
          </cell>
          <cell r="D314" t="str">
            <v>N</v>
          </cell>
          <cell r="E314" t="str">
            <v>A</v>
          </cell>
          <cell r="F314" t="str">
            <v>04/11/2001</v>
          </cell>
        </row>
        <row r="315">
          <cell r="B315" t="str">
            <v>11378</v>
          </cell>
          <cell r="C315" t="str">
            <v>UEC</v>
          </cell>
          <cell r="D315" t="str">
            <v>N</v>
          </cell>
          <cell r="E315" t="str">
            <v>C</v>
          </cell>
          <cell r="F315" t="str">
            <v>09/07/2000</v>
          </cell>
        </row>
        <row r="316">
          <cell r="B316" t="str">
            <v>11383</v>
          </cell>
          <cell r="C316" t="str">
            <v>UEC</v>
          </cell>
          <cell r="D316" t="str">
            <v>N</v>
          </cell>
          <cell r="E316" t="str">
            <v>A</v>
          </cell>
          <cell r="F316" t="str">
            <v>09/20/2001</v>
          </cell>
        </row>
        <row r="317">
          <cell r="B317" t="str">
            <v>11399</v>
          </cell>
          <cell r="C317" t="str">
            <v>UEC</v>
          </cell>
          <cell r="D317" t="str">
            <v>N</v>
          </cell>
          <cell r="E317" t="str">
            <v>C</v>
          </cell>
          <cell r="F317" t="str">
            <v>07/29/2002</v>
          </cell>
        </row>
        <row r="318">
          <cell r="B318" t="str">
            <v>11406</v>
          </cell>
          <cell r="C318" t="str">
            <v>UEC</v>
          </cell>
          <cell r="D318" t="str">
            <v>N</v>
          </cell>
          <cell r="E318" t="str">
            <v>C</v>
          </cell>
          <cell r="F318" t="str">
            <v>08/25/2000</v>
          </cell>
        </row>
        <row r="319">
          <cell r="B319" t="str">
            <v>11407</v>
          </cell>
          <cell r="C319" t="str">
            <v>UEC</v>
          </cell>
          <cell r="D319" t="str">
            <v>N</v>
          </cell>
          <cell r="E319" t="str">
            <v>C</v>
          </cell>
          <cell r="F319" t="str">
            <v>08/25/2000</v>
          </cell>
        </row>
        <row r="320">
          <cell r="B320" t="str">
            <v>11408</v>
          </cell>
          <cell r="C320" t="str">
            <v>UEC</v>
          </cell>
          <cell r="D320" t="str">
            <v>N</v>
          </cell>
          <cell r="E320" t="str">
            <v>A</v>
          </cell>
          <cell r="F320" t="str">
            <v>08/25/2000</v>
          </cell>
        </row>
        <row r="321">
          <cell r="B321" t="str">
            <v>11409</v>
          </cell>
          <cell r="C321" t="str">
            <v>UEC</v>
          </cell>
          <cell r="D321" t="str">
            <v>N</v>
          </cell>
          <cell r="E321" t="str">
            <v>A</v>
          </cell>
          <cell r="F321" t="str">
            <v>08/25/2000</v>
          </cell>
        </row>
        <row r="322">
          <cell r="B322" t="str">
            <v>11412</v>
          </cell>
          <cell r="C322" t="str">
            <v>UEC</v>
          </cell>
          <cell r="D322" t="str">
            <v>N</v>
          </cell>
          <cell r="E322" t="str">
            <v>C</v>
          </cell>
          <cell r="F322" t="str">
            <v>05/04/2001</v>
          </cell>
        </row>
        <row r="323">
          <cell r="B323" t="str">
            <v>11414</v>
          </cell>
          <cell r="C323" t="str">
            <v>UEC</v>
          </cell>
          <cell r="D323" t="str">
            <v>N</v>
          </cell>
          <cell r="E323" t="str">
            <v>C</v>
          </cell>
          <cell r="F323" t="str">
            <v>03/14/2001</v>
          </cell>
        </row>
        <row r="324">
          <cell r="B324" t="str">
            <v>11415</v>
          </cell>
          <cell r="C324" t="str">
            <v>UEC</v>
          </cell>
          <cell r="D324" t="str">
            <v>N</v>
          </cell>
          <cell r="E324" t="str">
            <v>C</v>
          </cell>
          <cell r="F324" t="str">
            <v>10/17/2000</v>
          </cell>
        </row>
        <row r="325">
          <cell r="B325" t="str">
            <v>11418</v>
          </cell>
          <cell r="C325" t="str">
            <v>UEC</v>
          </cell>
          <cell r="D325" t="str">
            <v>N</v>
          </cell>
          <cell r="E325" t="str">
            <v>C</v>
          </cell>
          <cell r="F325" t="str">
            <v>10/02/2000</v>
          </cell>
        </row>
        <row r="326">
          <cell r="B326" t="str">
            <v>11419</v>
          </cell>
          <cell r="C326" t="str">
            <v>UEC</v>
          </cell>
          <cell r="D326" t="str">
            <v>N</v>
          </cell>
          <cell r="E326" t="str">
            <v>C</v>
          </cell>
          <cell r="F326" t="str">
            <v>11/01/2000</v>
          </cell>
        </row>
        <row r="327">
          <cell r="B327" t="str">
            <v>11421</v>
          </cell>
          <cell r="C327" t="str">
            <v>UEC</v>
          </cell>
          <cell r="D327" t="str">
            <v>N</v>
          </cell>
          <cell r="E327" t="str">
            <v>C</v>
          </cell>
          <cell r="F327" t="str">
            <v>09/06/2000</v>
          </cell>
        </row>
        <row r="328">
          <cell r="B328" t="str">
            <v>11424</v>
          </cell>
          <cell r="C328" t="str">
            <v>UEC</v>
          </cell>
          <cell r="D328" t="str">
            <v>N</v>
          </cell>
          <cell r="E328" t="str">
            <v>A</v>
          </cell>
          <cell r="F328" t="str">
            <v>03/12/2002</v>
          </cell>
        </row>
        <row r="329">
          <cell r="B329" t="str">
            <v>11427</v>
          </cell>
          <cell r="C329" t="str">
            <v>UEC</v>
          </cell>
          <cell r="D329" t="str">
            <v>N</v>
          </cell>
          <cell r="E329" t="str">
            <v>A</v>
          </cell>
          <cell r="F329" t="str">
            <v>05/25/2001</v>
          </cell>
        </row>
        <row r="330">
          <cell r="B330" t="str">
            <v>11439</v>
          </cell>
          <cell r="C330" t="str">
            <v>UEC</v>
          </cell>
          <cell r="D330" t="str">
            <v>N</v>
          </cell>
          <cell r="E330" t="str">
            <v>C</v>
          </cell>
          <cell r="F330" t="str">
            <v>03/15/2001</v>
          </cell>
        </row>
        <row r="331">
          <cell r="B331" t="str">
            <v>11444</v>
          </cell>
          <cell r="C331" t="str">
            <v>CIP</v>
          </cell>
          <cell r="D331" t="str">
            <v>N</v>
          </cell>
          <cell r="E331" t="str">
            <v>C</v>
          </cell>
          <cell r="F331" t="str">
            <v>08/29/2000</v>
          </cell>
        </row>
        <row r="332">
          <cell r="B332" t="str">
            <v>11445</v>
          </cell>
          <cell r="C332" t="str">
            <v>CIP</v>
          </cell>
          <cell r="D332" t="str">
            <v>N</v>
          </cell>
          <cell r="E332" t="str">
            <v>C</v>
          </cell>
          <cell r="F332" t="str">
            <v>08/29/2000</v>
          </cell>
        </row>
        <row r="333">
          <cell r="B333" t="str">
            <v>11447</v>
          </cell>
          <cell r="C333" t="str">
            <v>UEC</v>
          </cell>
          <cell r="D333" t="str">
            <v>N</v>
          </cell>
          <cell r="E333" t="str">
            <v>A</v>
          </cell>
          <cell r="F333" t="str">
            <v>06/12/2002</v>
          </cell>
        </row>
        <row r="334">
          <cell r="B334" t="str">
            <v>11453</v>
          </cell>
          <cell r="C334" t="str">
            <v>UEC</v>
          </cell>
          <cell r="D334" t="str">
            <v>N</v>
          </cell>
          <cell r="E334" t="str">
            <v>C</v>
          </cell>
          <cell r="F334" t="str">
            <v>05/24/2002</v>
          </cell>
        </row>
        <row r="335">
          <cell r="B335" t="str">
            <v>11454</v>
          </cell>
          <cell r="C335" t="str">
            <v>UEC</v>
          </cell>
          <cell r="D335" t="str">
            <v>N</v>
          </cell>
          <cell r="E335" t="str">
            <v>C</v>
          </cell>
          <cell r="F335" t="str">
            <v>03/06/2002</v>
          </cell>
        </row>
        <row r="336">
          <cell r="B336" t="str">
            <v>11464</v>
          </cell>
          <cell r="C336" t="str">
            <v>UEC</v>
          </cell>
          <cell r="D336" t="str">
            <v>N</v>
          </cell>
          <cell r="E336" t="str">
            <v>C</v>
          </cell>
          <cell r="F336" t="str">
            <v>12/21/2000</v>
          </cell>
        </row>
        <row r="337">
          <cell r="B337" t="str">
            <v>11465</v>
          </cell>
          <cell r="C337" t="str">
            <v>UEC</v>
          </cell>
          <cell r="D337" t="str">
            <v>N</v>
          </cell>
          <cell r="E337" t="str">
            <v>C</v>
          </cell>
          <cell r="F337" t="str">
            <v>09/06/2001</v>
          </cell>
        </row>
        <row r="338">
          <cell r="B338" t="str">
            <v>11466</v>
          </cell>
          <cell r="C338" t="str">
            <v>UEC</v>
          </cell>
          <cell r="D338" t="str">
            <v>N</v>
          </cell>
          <cell r="E338" t="str">
            <v>C</v>
          </cell>
          <cell r="F338" t="str">
            <v>08/21/2001</v>
          </cell>
        </row>
        <row r="339">
          <cell r="B339" t="str">
            <v>11473</v>
          </cell>
          <cell r="C339" t="str">
            <v>UEC</v>
          </cell>
          <cell r="D339" t="str">
            <v>N</v>
          </cell>
          <cell r="E339" t="str">
            <v>C</v>
          </cell>
          <cell r="F339" t="str">
            <v>03/20/2001</v>
          </cell>
        </row>
        <row r="340">
          <cell r="B340" t="str">
            <v>11474</v>
          </cell>
          <cell r="C340" t="str">
            <v>UEC</v>
          </cell>
          <cell r="D340" t="str">
            <v>N</v>
          </cell>
          <cell r="E340" t="str">
            <v>C</v>
          </cell>
          <cell r="F340" t="str">
            <v>09/25/2000</v>
          </cell>
        </row>
        <row r="341">
          <cell r="B341" t="str">
            <v>11478</v>
          </cell>
          <cell r="C341" t="str">
            <v>UEC</v>
          </cell>
          <cell r="D341" t="str">
            <v>N</v>
          </cell>
          <cell r="E341" t="str">
            <v>C</v>
          </cell>
          <cell r="F341" t="str">
            <v>12/27/2000</v>
          </cell>
        </row>
        <row r="342">
          <cell r="B342" t="str">
            <v>11488</v>
          </cell>
          <cell r="C342" t="str">
            <v>UEC</v>
          </cell>
          <cell r="D342" t="str">
            <v>N</v>
          </cell>
          <cell r="E342" t="str">
            <v>C</v>
          </cell>
          <cell r="F342" t="str">
            <v>01/03/2001</v>
          </cell>
        </row>
        <row r="343">
          <cell r="B343" t="str">
            <v>11491</v>
          </cell>
          <cell r="C343" t="str">
            <v>UEC</v>
          </cell>
          <cell r="D343" t="str">
            <v>N</v>
          </cell>
          <cell r="E343" t="str">
            <v>A</v>
          </cell>
          <cell r="F343" t="str">
            <v>01/03/2001</v>
          </cell>
        </row>
        <row r="344">
          <cell r="B344" t="str">
            <v>11499</v>
          </cell>
          <cell r="C344" t="str">
            <v>UEC</v>
          </cell>
          <cell r="D344" t="str">
            <v>N</v>
          </cell>
          <cell r="E344" t="str">
            <v>C</v>
          </cell>
          <cell r="F344" t="str">
            <v>03/16/2001</v>
          </cell>
        </row>
        <row r="345">
          <cell r="B345" t="str">
            <v>11500</v>
          </cell>
          <cell r="C345" t="str">
            <v>UEC</v>
          </cell>
          <cell r="D345" t="str">
            <v>N</v>
          </cell>
          <cell r="E345" t="str">
            <v>C</v>
          </cell>
          <cell r="F345" t="str">
            <v>01/03/2001</v>
          </cell>
        </row>
        <row r="346">
          <cell r="B346" t="str">
            <v>11504</v>
          </cell>
          <cell r="C346" t="str">
            <v>UEC</v>
          </cell>
          <cell r="D346" t="str">
            <v>N</v>
          </cell>
          <cell r="E346" t="str">
            <v>C</v>
          </cell>
          <cell r="F346" t="str">
            <v>03/23/2001</v>
          </cell>
        </row>
        <row r="347">
          <cell r="B347" t="str">
            <v>11505</v>
          </cell>
          <cell r="C347" t="str">
            <v>UEC</v>
          </cell>
          <cell r="D347" t="str">
            <v>N</v>
          </cell>
          <cell r="E347" t="str">
            <v>I</v>
          </cell>
          <cell r="F347" t="str">
            <v>10/07/2002</v>
          </cell>
        </row>
        <row r="348">
          <cell r="B348" t="str">
            <v>11505</v>
          </cell>
          <cell r="C348" t="str">
            <v>UEC</v>
          </cell>
          <cell r="D348" t="str">
            <v>N</v>
          </cell>
          <cell r="E348" t="str">
            <v>I</v>
          </cell>
          <cell r="F348" t="str">
            <v>10/07/2002</v>
          </cell>
        </row>
        <row r="349">
          <cell r="B349" t="str">
            <v>11506</v>
          </cell>
          <cell r="C349" t="str">
            <v>UEC</v>
          </cell>
          <cell r="D349" t="str">
            <v>N</v>
          </cell>
          <cell r="E349" t="str">
            <v>A</v>
          </cell>
          <cell r="F349" t="str">
            <v>09/12/2003</v>
          </cell>
        </row>
        <row r="350">
          <cell r="B350" t="str">
            <v>11507</v>
          </cell>
          <cell r="C350" t="str">
            <v>UEC</v>
          </cell>
          <cell r="D350" t="str">
            <v>N</v>
          </cell>
          <cell r="E350" t="str">
            <v>A</v>
          </cell>
          <cell r="F350" t="str">
            <v>01/16/2003</v>
          </cell>
        </row>
        <row r="351">
          <cell r="B351" t="str">
            <v>11508</v>
          </cell>
          <cell r="C351" t="str">
            <v>UEC</v>
          </cell>
          <cell r="D351" t="str">
            <v>N</v>
          </cell>
          <cell r="E351" t="str">
            <v>C</v>
          </cell>
          <cell r="F351" t="str">
            <v>02/09/2001</v>
          </cell>
        </row>
        <row r="352">
          <cell r="B352" t="str">
            <v>11514</v>
          </cell>
          <cell r="C352" t="str">
            <v>UEC</v>
          </cell>
          <cell r="D352" t="str">
            <v>N</v>
          </cell>
          <cell r="E352" t="str">
            <v>C</v>
          </cell>
          <cell r="F352" t="str">
            <v>06/21/2001</v>
          </cell>
        </row>
        <row r="353">
          <cell r="B353" t="str">
            <v>11515</v>
          </cell>
          <cell r="C353" t="str">
            <v>UEC</v>
          </cell>
          <cell r="D353" t="str">
            <v>N</v>
          </cell>
          <cell r="E353" t="str">
            <v>A</v>
          </cell>
          <cell r="F353" t="str">
            <v>01/28/2003</v>
          </cell>
        </row>
        <row r="354">
          <cell r="B354" t="str">
            <v>11524</v>
          </cell>
          <cell r="C354" t="str">
            <v>UEC</v>
          </cell>
          <cell r="D354" t="str">
            <v>N</v>
          </cell>
          <cell r="E354" t="str">
            <v>C</v>
          </cell>
          <cell r="F354" t="str">
            <v>10/03/2001</v>
          </cell>
        </row>
        <row r="355">
          <cell r="B355" t="str">
            <v>11525</v>
          </cell>
          <cell r="C355" t="str">
            <v>UEC</v>
          </cell>
          <cell r="D355" t="str">
            <v>N</v>
          </cell>
          <cell r="E355" t="str">
            <v>C</v>
          </cell>
          <cell r="F355" t="str">
            <v>01/30/2001</v>
          </cell>
        </row>
        <row r="356">
          <cell r="B356" t="str">
            <v>11528</v>
          </cell>
          <cell r="C356" t="str">
            <v>UEC</v>
          </cell>
          <cell r="D356" t="str">
            <v>N</v>
          </cell>
          <cell r="E356" t="str">
            <v>C</v>
          </cell>
          <cell r="F356" t="str">
            <v>04/22/2002</v>
          </cell>
        </row>
        <row r="357">
          <cell r="B357" t="str">
            <v>11528</v>
          </cell>
          <cell r="C357" t="str">
            <v>UEC</v>
          </cell>
          <cell r="D357" t="str">
            <v>N</v>
          </cell>
          <cell r="E357" t="str">
            <v>C</v>
          </cell>
          <cell r="F357" t="str">
            <v>04/22/2002</v>
          </cell>
        </row>
        <row r="358">
          <cell r="B358" t="str">
            <v>11531</v>
          </cell>
          <cell r="C358" t="str">
            <v>UEC</v>
          </cell>
          <cell r="D358" t="str">
            <v>N</v>
          </cell>
          <cell r="E358" t="str">
            <v>C</v>
          </cell>
          <cell r="F358" t="str">
            <v>09/27/2000</v>
          </cell>
        </row>
        <row r="359">
          <cell r="B359" t="str">
            <v>11534</v>
          </cell>
          <cell r="C359" t="str">
            <v>UEC</v>
          </cell>
          <cell r="D359" t="str">
            <v>N</v>
          </cell>
          <cell r="E359" t="str">
            <v>C</v>
          </cell>
          <cell r="F359" t="str">
            <v>11/02/2000</v>
          </cell>
        </row>
        <row r="360">
          <cell r="B360" t="str">
            <v>11566</v>
          </cell>
          <cell r="C360" t="str">
            <v>UEC</v>
          </cell>
          <cell r="D360" t="str">
            <v>N</v>
          </cell>
          <cell r="E360" t="str">
            <v>A</v>
          </cell>
          <cell r="F360" t="str">
            <v>09/12/2003</v>
          </cell>
        </row>
        <row r="361">
          <cell r="B361" t="str">
            <v>11581</v>
          </cell>
          <cell r="C361" t="str">
            <v>UEC</v>
          </cell>
          <cell r="D361" t="str">
            <v>N</v>
          </cell>
          <cell r="E361" t="str">
            <v>A</v>
          </cell>
          <cell r="F361" t="str">
            <v>08/07/2002</v>
          </cell>
        </row>
        <row r="362">
          <cell r="B362" t="str">
            <v>11583</v>
          </cell>
          <cell r="C362" t="str">
            <v>UEC</v>
          </cell>
          <cell r="D362" t="str">
            <v>N</v>
          </cell>
          <cell r="E362" t="str">
            <v>C</v>
          </cell>
          <cell r="F362" t="str">
            <v>10/21/2002</v>
          </cell>
        </row>
        <row r="363">
          <cell r="B363" t="str">
            <v>11586</v>
          </cell>
          <cell r="C363" t="str">
            <v>UEC</v>
          </cell>
          <cell r="D363" t="str">
            <v>N</v>
          </cell>
          <cell r="E363" t="str">
            <v>A</v>
          </cell>
          <cell r="F363" t="str">
            <v>10/07/2003</v>
          </cell>
        </row>
        <row r="364">
          <cell r="B364" t="str">
            <v>11587</v>
          </cell>
          <cell r="C364" t="str">
            <v>UEC</v>
          </cell>
          <cell r="D364" t="str">
            <v>N</v>
          </cell>
          <cell r="E364" t="str">
            <v>C</v>
          </cell>
          <cell r="F364" t="str">
            <v>10/24/2000</v>
          </cell>
        </row>
        <row r="365">
          <cell r="B365" t="str">
            <v>11589</v>
          </cell>
          <cell r="C365" t="str">
            <v>UEC</v>
          </cell>
          <cell r="D365" t="str">
            <v>N</v>
          </cell>
          <cell r="E365" t="str">
            <v>C</v>
          </cell>
          <cell r="F365" t="str">
            <v>10/08/2001</v>
          </cell>
        </row>
        <row r="366">
          <cell r="B366" t="str">
            <v>11593</v>
          </cell>
          <cell r="C366" t="str">
            <v>UEC</v>
          </cell>
          <cell r="D366" t="str">
            <v>N</v>
          </cell>
          <cell r="E366" t="str">
            <v>A</v>
          </cell>
          <cell r="F366" t="str">
            <v>12/13/2001</v>
          </cell>
        </row>
        <row r="367">
          <cell r="B367" t="str">
            <v>11594</v>
          </cell>
          <cell r="C367" t="str">
            <v>UEC</v>
          </cell>
          <cell r="D367" t="str">
            <v>N</v>
          </cell>
          <cell r="E367" t="str">
            <v>A</v>
          </cell>
          <cell r="F367" t="str">
            <v>10/08/2003</v>
          </cell>
        </row>
        <row r="368">
          <cell r="B368" t="str">
            <v>11596</v>
          </cell>
          <cell r="C368" t="str">
            <v>UEC</v>
          </cell>
          <cell r="D368" t="str">
            <v>N</v>
          </cell>
          <cell r="E368" t="str">
            <v>C</v>
          </cell>
          <cell r="F368" t="str">
            <v>08/31/2000</v>
          </cell>
        </row>
        <row r="369">
          <cell r="B369" t="str">
            <v>11599</v>
          </cell>
          <cell r="C369" t="str">
            <v>UEC</v>
          </cell>
          <cell r="D369" t="str">
            <v>N</v>
          </cell>
          <cell r="E369" t="str">
            <v>A</v>
          </cell>
          <cell r="F369" t="str">
            <v>09/26/2003</v>
          </cell>
        </row>
        <row r="370">
          <cell r="B370" t="str">
            <v>11601</v>
          </cell>
          <cell r="C370" t="str">
            <v>UEC</v>
          </cell>
          <cell r="D370" t="str">
            <v>N</v>
          </cell>
          <cell r="E370" t="str">
            <v>A</v>
          </cell>
          <cell r="F370" t="str">
            <v>09/04/2003</v>
          </cell>
        </row>
        <row r="371">
          <cell r="B371" t="str">
            <v>11610</v>
          </cell>
          <cell r="C371" t="str">
            <v>UEC</v>
          </cell>
          <cell r="D371" t="str">
            <v>N</v>
          </cell>
          <cell r="E371" t="str">
            <v>C</v>
          </cell>
          <cell r="F371" t="str">
            <v>07/19/2001</v>
          </cell>
        </row>
        <row r="372">
          <cell r="B372" t="str">
            <v>11613</v>
          </cell>
          <cell r="C372" t="str">
            <v>UEC</v>
          </cell>
          <cell r="D372" t="str">
            <v>N</v>
          </cell>
          <cell r="E372" t="str">
            <v>C</v>
          </cell>
          <cell r="F372" t="str">
            <v>08/02/2001</v>
          </cell>
        </row>
        <row r="373">
          <cell r="B373" t="str">
            <v>11618</v>
          </cell>
          <cell r="C373" t="str">
            <v>UEC</v>
          </cell>
          <cell r="D373" t="str">
            <v>N</v>
          </cell>
          <cell r="E373" t="str">
            <v>A</v>
          </cell>
          <cell r="F373" t="str">
            <v>01/15/2002</v>
          </cell>
        </row>
        <row r="374">
          <cell r="B374" t="str">
            <v>11619</v>
          </cell>
          <cell r="C374" t="str">
            <v>UEC</v>
          </cell>
          <cell r="D374" t="str">
            <v>N</v>
          </cell>
          <cell r="E374" t="str">
            <v>A</v>
          </cell>
          <cell r="F374" t="str">
            <v>08/01/2002</v>
          </cell>
        </row>
        <row r="375">
          <cell r="B375" t="str">
            <v>11620</v>
          </cell>
          <cell r="C375" t="str">
            <v>UEC</v>
          </cell>
          <cell r="D375" t="str">
            <v>N</v>
          </cell>
          <cell r="E375" t="str">
            <v>A</v>
          </cell>
          <cell r="F375" t="str">
            <v>08/01/2002</v>
          </cell>
        </row>
        <row r="376">
          <cell r="B376" t="str">
            <v>11626</v>
          </cell>
          <cell r="C376" t="str">
            <v>UEC</v>
          </cell>
          <cell r="D376" t="str">
            <v>N</v>
          </cell>
          <cell r="E376" t="str">
            <v>C</v>
          </cell>
          <cell r="F376" t="str">
            <v>03/26/2001</v>
          </cell>
        </row>
        <row r="377">
          <cell r="B377" t="str">
            <v>11643</v>
          </cell>
          <cell r="C377" t="str">
            <v>UEC</v>
          </cell>
          <cell r="D377" t="str">
            <v>N</v>
          </cell>
          <cell r="E377" t="str">
            <v>C</v>
          </cell>
          <cell r="F377" t="str">
            <v>09/20/2000</v>
          </cell>
        </row>
        <row r="378">
          <cell r="B378" t="str">
            <v>11644</v>
          </cell>
          <cell r="C378" t="str">
            <v>UEC</v>
          </cell>
          <cell r="D378" t="str">
            <v>N</v>
          </cell>
          <cell r="E378" t="str">
            <v>C</v>
          </cell>
          <cell r="F378" t="str">
            <v>11/28/2001</v>
          </cell>
        </row>
        <row r="379">
          <cell r="B379" t="str">
            <v>11645</v>
          </cell>
          <cell r="C379" t="str">
            <v>UEC</v>
          </cell>
          <cell r="D379" t="str">
            <v>N</v>
          </cell>
          <cell r="E379" t="str">
            <v>A</v>
          </cell>
          <cell r="F379" t="str">
            <v>08/01/2002</v>
          </cell>
        </row>
        <row r="380">
          <cell r="B380" t="str">
            <v>11647</v>
          </cell>
          <cell r="C380" t="str">
            <v>UEC</v>
          </cell>
          <cell r="D380" t="str">
            <v>N</v>
          </cell>
          <cell r="E380" t="str">
            <v>A</v>
          </cell>
          <cell r="F380" t="str">
            <v>05/12/2003</v>
          </cell>
        </row>
        <row r="381">
          <cell r="B381" t="str">
            <v>11650</v>
          </cell>
          <cell r="C381" t="str">
            <v>UEC</v>
          </cell>
          <cell r="D381" t="str">
            <v>N</v>
          </cell>
          <cell r="E381" t="str">
            <v>A</v>
          </cell>
          <cell r="F381" t="str">
            <v>10/12/2001</v>
          </cell>
        </row>
        <row r="382">
          <cell r="B382" t="str">
            <v>11652</v>
          </cell>
          <cell r="C382" t="str">
            <v>UEC</v>
          </cell>
          <cell r="D382" t="str">
            <v>N</v>
          </cell>
          <cell r="E382" t="str">
            <v>C</v>
          </cell>
          <cell r="F382" t="str">
            <v>01/11/2001</v>
          </cell>
        </row>
        <row r="383">
          <cell r="B383" t="str">
            <v>11663</v>
          </cell>
          <cell r="C383" t="str">
            <v>UEC</v>
          </cell>
          <cell r="D383" t="str">
            <v>N</v>
          </cell>
          <cell r="E383" t="str">
            <v>C</v>
          </cell>
          <cell r="F383" t="str">
            <v>12/13/2000</v>
          </cell>
        </row>
        <row r="384">
          <cell r="B384" t="str">
            <v>11665</v>
          </cell>
          <cell r="C384" t="str">
            <v>UEC</v>
          </cell>
          <cell r="D384" t="str">
            <v>N</v>
          </cell>
          <cell r="E384" t="str">
            <v>A</v>
          </cell>
          <cell r="F384" t="str">
            <v>07/15/2002</v>
          </cell>
        </row>
        <row r="385">
          <cell r="B385" t="str">
            <v>11674</v>
          </cell>
          <cell r="C385" t="str">
            <v>UEC</v>
          </cell>
          <cell r="D385" t="str">
            <v>N</v>
          </cell>
          <cell r="E385" t="str">
            <v>A</v>
          </cell>
          <cell r="F385" t="str">
            <v>04/17/2002</v>
          </cell>
        </row>
        <row r="386">
          <cell r="B386" t="str">
            <v>11675</v>
          </cell>
          <cell r="C386" t="str">
            <v>UEC</v>
          </cell>
          <cell r="D386" t="str">
            <v>N</v>
          </cell>
          <cell r="E386" t="str">
            <v>A</v>
          </cell>
          <cell r="F386" t="str">
            <v>06/12/2002</v>
          </cell>
        </row>
        <row r="387">
          <cell r="B387" t="str">
            <v>11682</v>
          </cell>
          <cell r="C387" t="str">
            <v>UEC</v>
          </cell>
          <cell r="D387" t="str">
            <v>N</v>
          </cell>
          <cell r="E387" t="str">
            <v>C</v>
          </cell>
          <cell r="F387" t="str">
            <v>01/11/2001</v>
          </cell>
        </row>
        <row r="388">
          <cell r="B388" t="str">
            <v>11685</v>
          </cell>
          <cell r="C388" t="str">
            <v>UEC</v>
          </cell>
          <cell r="D388" t="str">
            <v>N</v>
          </cell>
          <cell r="E388" t="str">
            <v>A</v>
          </cell>
          <cell r="F388" t="str">
            <v>03/29/2001</v>
          </cell>
        </row>
        <row r="389">
          <cell r="B389" t="str">
            <v>11747</v>
          </cell>
          <cell r="C389" t="str">
            <v>UEC</v>
          </cell>
          <cell r="D389" t="str">
            <v>N</v>
          </cell>
          <cell r="E389" t="str">
            <v>A</v>
          </cell>
          <cell r="F389" t="str">
            <v>11/25/2003</v>
          </cell>
        </row>
        <row r="390">
          <cell r="B390" t="str">
            <v>11753</v>
          </cell>
          <cell r="C390" t="str">
            <v>UEC</v>
          </cell>
          <cell r="D390" t="str">
            <v>N</v>
          </cell>
          <cell r="E390" t="str">
            <v>A</v>
          </cell>
          <cell r="F390" t="str">
            <v>09/05/2003</v>
          </cell>
        </row>
        <row r="391">
          <cell r="B391" t="str">
            <v>11754</v>
          </cell>
          <cell r="C391" t="str">
            <v>UEC</v>
          </cell>
          <cell r="D391" t="str">
            <v>N</v>
          </cell>
          <cell r="E391" t="str">
            <v>C</v>
          </cell>
          <cell r="F391" t="str">
            <v>11/01/2002</v>
          </cell>
        </row>
        <row r="392">
          <cell r="B392" t="str">
            <v>11756</v>
          </cell>
          <cell r="C392" t="str">
            <v>UEC</v>
          </cell>
          <cell r="D392" t="str">
            <v>N</v>
          </cell>
          <cell r="E392" t="str">
            <v>C</v>
          </cell>
          <cell r="F392" t="str">
            <v>05/07/2001</v>
          </cell>
        </row>
        <row r="393">
          <cell r="B393" t="str">
            <v>11757</v>
          </cell>
          <cell r="C393" t="str">
            <v>UEC</v>
          </cell>
          <cell r="D393" t="str">
            <v>N</v>
          </cell>
          <cell r="E393" t="str">
            <v>A</v>
          </cell>
          <cell r="F393" t="str">
            <v>05/09/2002</v>
          </cell>
        </row>
        <row r="394">
          <cell r="B394" t="str">
            <v>11758</v>
          </cell>
          <cell r="C394" t="str">
            <v>UEC</v>
          </cell>
          <cell r="D394" t="str">
            <v>N</v>
          </cell>
          <cell r="E394" t="str">
            <v>A</v>
          </cell>
          <cell r="F394" t="str">
            <v>05/09/2003</v>
          </cell>
        </row>
        <row r="395">
          <cell r="B395" t="str">
            <v>11760</v>
          </cell>
          <cell r="C395" t="str">
            <v>UEC</v>
          </cell>
          <cell r="D395" t="str">
            <v>N</v>
          </cell>
          <cell r="E395" t="str">
            <v>A</v>
          </cell>
          <cell r="F395" t="str">
            <v>10/02/2002</v>
          </cell>
        </row>
        <row r="396">
          <cell r="B396" t="str">
            <v>11761</v>
          </cell>
          <cell r="C396" t="str">
            <v>UEC</v>
          </cell>
          <cell r="D396" t="str">
            <v>N</v>
          </cell>
          <cell r="E396" t="str">
            <v>A</v>
          </cell>
          <cell r="F396" t="str">
            <v>09/05/2003</v>
          </cell>
        </row>
        <row r="397">
          <cell r="B397" t="str">
            <v>11768</v>
          </cell>
          <cell r="C397" t="str">
            <v>CIP</v>
          </cell>
          <cell r="D397" t="str">
            <v>N</v>
          </cell>
          <cell r="E397" t="str">
            <v>C</v>
          </cell>
          <cell r="F397" t="str">
            <v>01/19/2001</v>
          </cell>
        </row>
        <row r="398">
          <cell r="B398" t="str">
            <v>11777</v>
          </cell>
          <cell r="C398" t="str">
            <v>UEC</v>
          </cell>
          <cell r="D398" t="str">
            <v>N</v>
          </cell>
          <cell r="E398" t="str">
            <v>C</v>
          </cell>
          <cell r="F398" t="str">
            <v>09/19/2000</v>
          </cell>
        </row>
        <row r="399">
          <cell r="B399" t="str">
            <v>11781</v>
          </cell>
          <cell r="C399" t="str">
            <v>UEC</v>
          </cell>
          <cell r="D399" t="str">
            <v>N</v>
          </cell>
          <cell r="E399" t="str">
            <v>A</v>
          </cell>
          <cell r="F399" t="str">
            <v>01/16/2003</v>
          </cell>
        </row>
        <row r="400">
          <cell r="B400" t="str">
            <v>11783</v>
          </cell>
          <cell r="C400" t="str">
            <v>UEC</v>
          </cell>
          <cell r="D400" t="str">
            <v>N</v>
          </cell>
          <cell r="E400" t="str">
            <v>C</v>
          </cell>
          <cell r="F400" t="str">
            <v>07/23/2001</v>
          </cell>
        </row>
        <row r="401">
          <cell r="B401" t="str">
            <v>11785</v>
          </cell>
          <cell r="C401" t="str">
            <v>UEC</v>
          </cell>
          <cell r="D401" t="str">
            <v>N</v>
          </cell>
          <cell r="E401" t="str">
            <v>A</v>
          </cell>
          <cell r="F401" t="str">
            <v>10/01/2001</v>
          </cell>
        </row>
        <row r="402">
          <cell r="B402" t="str">
            <v>11786</v>
          </cell>
          <cell r="C402" t="str">
            <v>UEC</v>
          </cell>
          <cell r="D402" t="str">
            <v>N</v>
          </cell>
          <cell r="E402" t="str">
            <v>A</v>
          </cell>
          <cell r="F402" t="str">
            <v>03/22/2002</v>
          </cell>
        </row>
        <row r="403">
          <cell r="B403" t="str">
            <v>11788</v>
          </cell>
          <cell r="C403" t="str">
            <v>UEC</v>
          </cell>
          <cell r="D403" t="str">
            <v>N</v>
          </cell>
          <cell r="E403" t="str">
            <v>A</v>
          </cell>
          <cell r="F403" t="str">
            <v>05/31/2001</v>
          </cell>
        </row>
        <row r="404">
          <cell r="B404" t="str">
            <v>11789</v>
          </cell>
          <cell r="C404" t="str">
            <v>UEC</v>
          </cell>
          <cell r="D404" t="str">
            <v>N</v>
          </cell>
          <cell r="E404" t="str">
            <v>A</v>
          </cell>
          <cell r="F404" t="str">
            <v>10/28/2003</v>
          </cell>
        </row>
        <row r="405">
          <cell r="B405" t="str">
            <v>11794</v>
          </cell>
          <cell r="C405" t="str">
            <v>CIP</v>
          </cell>
          <cell r="D405" t="str">
            <v>N</v>
          </cell>
          <cell r="E405" t="str">
            <v>C</v>
          </cell>
          <cell r="F405" t="str">
            <v>01/19/2001</v>
          </cell>
        </row>
        <row r="406">
          <cell r="B406" t="str">
            <v>11799</v>
          </cell>
          <cell r="C406" t="str">
            <v>UEC</v>
          </cell>
          <cell r="D406" t="str">
            <v>N</v>
          </cell>
          <cell r="E406" t="str">
            <v>C</v>
          </cell>
          <cell r="F406" t="str">
            <v>09/19/2000</v>
          </cell>
        </row>
        <row r="407">
          <cell r="B407" t="str">
            <v>11800</v>
          </cell>
          <cell r="C407" t="str">
            <v>UEC</v>
          </cell>
          <cell r="D407" t="str">
            <v>N</v>
          </cell>
          <cell r="E407" t="str">
            <v>A</v>
          </cell>
          <cell r="F407" t="str">
            <v>01/19/2001</v>
          </cell>
        </row>
        <row r="408">
          <cell r="B408" t="str">
            <v>11801</v>
          </cell>
          <cell r="C408" t="str">
            <v>UEC</v>
          </cell>
          <cell r="D408" t="str">
            <v>N</v>
          </cell>
          <cell r="E408" t="str">
            <v>A</v>
          </cell>
          <cell r="F408" t="str">
            <v>01/30/2001</v>
          </cell>
        </row>
        <row r="409">
          <cell r="B409" t="str">
            <v>11803</v>
          </cell>
          <cell r="C409" t="str">
            <v>UEC</v>
          </cell>
          <cell r="D409" t="str">
            <v>N</v>
          </cell>
          <cell r="E409" t="str">
            <v>C</v>
          </cell>
          <cell r="F409" t="str">
            <v>09/19/2000</v>
          </cell>
        </row>
        <row r="410">
          <cell r="B410" t="str">
            <v>11805</v>
          </cell>
          <cell r="C410" t="str">
            <v>UEC</v>
          </cell>
          <cell r="D410" t="str">
            <v>N</v>
          </cell>
          <cell r="E410" t="str">
            <v>C</v>
          </cell>
          <cell r="F410" t="str">
            <v>01/30/2001</v>
          </cell>
        </row>
        <row r="411">
          <cell r="B411" t="str">
            <v>11815</v>
          </cell>
          <cell r="C411" t="str">
            <v>UEC</v>
          </cell>
          <cell r="D411" t="str">
            <v>N</v>
          </cell>
          <cell r="E411" t="str">
            <v>C</v>
          </cell>
          <cell r="F411" t="str">
            <v>06/01/2001</v>
          </cell>
        </row>
        <row r="412">
          <cell r="B412" t="str">
            <v>11818</v>
          </cell>
          <cell r="C412" t="str">
            <v>UEC</v>
          </cell>
          <cell r="D412" t="str">
            <v>N</v>
          </cell>
          <cell r="E412" t="str">
            <v>C</v>
          </cell>
          <cell r="F412" t="str">
            <v>07/31/2001</v>
          </cell>
        </row>
        <row r="413">
          <cell r="B413" t="str">
            <v>11819</v>
          </cell>
          <cell r="C413" t="str">
            <v>UEC</v>
          </cell>
          <cell r="D413" t="str">
            <v>N</v>
          </cell>
          <cell r="E413" t="str">
            <v>A</v>
          </cell>
          <cell r="F413" t="str">
            <v>01/09/2002</v>
          </cell>
        </row>
        <row r="414">
          <cell r="B414" t="str">
            <v>11822</v>
          </cell>
          <cell r="C414" t="str">
            <v>UEC</v>
          </cell>
          <cell r="D414" t="str">
            <v>N</v>
          </cell>
          <cell r="E414" t="str">
            <v>C</v>
          </cell>
          <cell r="F414" t="str">
            <v>05/09/2002</v>
          </cell>
        </row>
        <row r="415">
          <cell r="B415" t="str">
            <v>11825</v>
          </cell>
          <cell r="C415" t="str">
            <v>UEC</v>
          </cell>
          <cell r="D415" t="str">
            <v>N</v>
          </cell>
          <cell r="E415" t="str">
            <v>C</v>
          </cell>
          <cell r="F415" t="str">
            <v>08/01/2001</v>
          </cell>
        </row>
        <row r="416">
          <cell r="B416" t="str">
            <v>11826</v>
          </cell>
          <cell r="C416" t="str">
            <v>UEC</v>
          </cell>
          <cell r="D416" t="str">
            <v>N</v>
          </cell>
          <cell r="E416" t="str">
            <v>C</v>
          </cell>
          <cell r="F416" t="str">
            <v>07/15/2002</v>
          </cell>
        </row>
        <row r="417">
          <cell r="B417" t="str">
            <v>11847</v>
          </cell>
          <cell r="C417" t="str">
            <v>UEC</v>
          </cell>
          <cell r="D417" t="str">
            <v>N</v>
          </cell>
          <cell r="E417" t="str">
            <v>C</v>
          </cell>
          <cell r="F417" t="str">
            <v>01/02/2002</v>
          </cell>
        </row>
        <row r="418">
          <cell r="B418" t="str">
            <v>11848</v>
          </cell>
          <cell r="C418" t="str">
            <v>UEC</v>
          </cell>
          <cell r="D418" t="str">
            <v>N</v>
          </cell>
          <cell r="E418" t="str">
            <v>C</v>
          </cell>
          <cell r="F418" t="str">
            <v>09/25/2000</v>
          </cell>
        </row>
        <row r="419">
          <cell r="B419" t="str">
            <v>11853</v>
          </cell>
          <cell r="C419" t="str">
            <v>UEC</v>
          </cell>
          <cell r="D419" t="str">
            <v>N</v>
          </cell>
          <cell r="E419" t="str">
            <v>C</v>
          </cell>
          <cell r="F419" t="str">
            <v>09/21/2000</v>
          </cell>
        </row>
        <row r="420">
          <cell r="B420" t="str">
            <v>11855</v>
          </cell>
          <cell r="C420" t="str">
            <v>UEC</v>
          </cell>
          <cell r="D420" t="str">
            <v>N</v>
          </cell>
          <cell r="E420" t="str">
            <v>C</v>
          </cell>
          <cell r="F420" t="str">
            <v>08/26/2002</v>
          </cell>
        </row>
        <row r="421">
          <cell r="B421" t="str">
            <v>11865</v>
          </cell>
          <cell r="C421" t="str">
            <v>UEC</v>
          </cell>
          <cell r="D421" t="str">
            <v>N</v>
          </cell>
          <cell r="E421" t="str">
            <v>C</v>
          </cell>
          <cell r="F421" t="str">
            <v>03/22/2001</v>
          </cell>
        </row>
        <row r="422">
          <cell r="B422" t="str">
            <v>11876</v>
          </cell>
          <cell r="C422" t="str">
            <v>UEC</v>
          </cell>
          <cell r="D422" t="str">
            <v>N</v>
          </cell>
          <cell r="E422" t="str">
            <v>C</v>
          </cell>
          <cell r="F422" t="str">
            <v>12/09/2002</v>
          </cell>
        </row>
        <row r="423">
          <cell r="B423" t="str">
            <v>11880</v>
          </cell>
          <cell r="C423" t="str">
            <v>UEC</v>
          </cell>
          <cell r="D423" t="str">
            <v>N</v>
          </cell>
          <cell r="E423" t="str">
            <v>C</v>
          </cell>
          <cell r="F423" t="str">
            <v>08/23/2001</v>
          </cell>
        </row>
        <row r="424">
          <cell r="B424" t="str">
            <v>11884</v>
          </cell>
          <cell r="C424" t="str">
            <v>UEC</v>
          </cell>
          <cell r="D424" t="str">
            <v>N</v>
          </cell>
          <cell r="E424" t="str">
            <v>C</v>
          </cell>
          <cell r="F424" t="str">
            <v>08/23/2001</v>
          </cell>
        </row>
        <row r="425">
          <cell r="B425" t="str">
            <v>11887</v>
          </cell>
          <cell r="C425" t="str">
            <v>UEC</v>
          </cell>
          <cell r="D425" t="str">
            <v>N</v>
          </cell>
          <cell r="E425" t="str">
            <v>C</v>
          </cell>
          <cell r="F425" t="str">
            <v>05/09/2002</v>
          </cell>
        </row>
        <row r="426">
          <cell r="B426" t="str">
            <v>11888</v>
          </cell>
          <cell r="C426" t="str">
            <v>UEC</v>
          </cell>
          <cell r="D426" t="str">
            <v>N</v>
          </cell>
          <cell r="E426" t="str">
            <v>C</v>
          </cell>
          <cell r="F426" t="str">
            <v>08/23/2001</v>
          </cell>
        </row>
        <row r="427">
          <cell r="B427" t="str">
            <v>11889</v>
          </cell>
          <cell r="C427" t="str">
            <v>UEC</v>
          </cell>
          <cell r="D427" t="str">
            <v>N</v>
          </cell>
          <cell r="E427" t="str">
            <v>C</v>
          </cell>
          <cell r="F427" t="str">
            <v>04/09/2002</v>
          </cell>
        </row>
        <row r="428">
          <cell r="B428" t="str">
            <v>11891</v>
          </cell>
          <cell r="C428" t="str">
            <v>UEC</v>
          </cell>
          <cell r="D428" t="str">
            <v>N</v>
          </cell>
          <cell r="E428" t="str">
            <v>C</v>
          </cell>
          <cell r="F428" t="str">
            <v>09/20/2000</v>
          </cell>
        </row>
        <row r="429">
          <cell r="B429" t="str">
            <v>11892</v>
          </cell>
          <cell r="C429" t="str">
            <v>UEC</v>
          </cell>
          <cell r="D429" t="str">
            <v>N</v>
          </cell>
          <cell r="E429" t="str">
            <v>C</v>
          </cell>
          <cell r="F429" t="str">
            <v>04/09/2001</v>
          </cell>
        </row>
        <row r="430">
          <cell r="B430" t="str">
            <v>11906</v>
          </cell>
          <cell r="C430" t="str">
            <v>CIP</v>
          </cell>
          <cell r="D430" t="str">
            <v>N</v>
          </cell>
          <cell r="E430" t="str">
            <v>C</v>
          </cell>
          <cell r="F430" t="str">
            <v>05/21/2002</v>
          </cell>
        </row>
        <row r="431">
          <cell r="B431" t="str">
            <v>11911</v>
          </cell>
          <cell r="C431" t="str">
            <v>CIP</v>
          </cell>
          <cell r="D431" t="str">
            <v>N</v>
          </cell>
          <cell r="E431" t="str">
            <v>C</v>
          </cell>
          <cell r="F431" t="str">
            <v>05/21/2002</v>
          </cell>
        </row>
        <row r="432">
          <cell r="B432" t="str">
            <v>11915</v>
          </cell>
          <cell r="C432" t="str">
            <v>UEC</v>
          </cell>
          <cell r="D432" t="str">
            <v>N</v>
          </cell>
          <cell r="E432" t="str">
            <v>C</v>
          </cell>
          <cell r="F432" t="str">
            <v>09/25/2000</v>
          </cell>
        </row>
        <row r="433">
          <cell r="B433" t="str">
            <v>11916</v>
          </cell>
          <cell r="C433" t="str">
            <v>UEC</v>
          </cell>
          <cell r="D433" t="str">
            <v>N</v>
          </cell>
          <cell r="E433" t="str">
            <v>C</v>
          </cell>
          <cell r="F433" t="str">
            <v>09/06/2001</v>
          </cell>
        </row>
        <row r="434">
          <cell r="B434" t="str">
            <v>11917</v>
          </cell>
          <cell r="C434" t="str">
            <v>UEC</v>
          </cell>
          <cell r="D434" t="str">
            <v>N</v>
          </cell>
          <cell r="E434" t="str">
            <v>A</v>
          </cell>
          <cell r="F434" t="str">
            <v>04/04/2002</v>
          </cell>
        </row>
        <row r="435">
          <cell r="B435" t="str">
            <v>11918</v>
          </cell>
          <cell r="C435" t="str">
            <v>UEC</v>
          </cell>
          <cell r="D435" t="str">
            <v>N</v>
          </cell>
          <cell r="E435" t="str">
            <v>C</v>
          </cell>
          <cell r="F435" t="str">
            <v>06/25/2001</v>
          </cell>
        </row>
        <row r="436">
          <cell r="B436" t="str">
            <v>11919</v>
          </cell>
          <cell r="C436" t="str">
            <v>UEC</v>
          </cell>
          <cell r="D436" t="str">
            <v>N</v>
          </cell>
          <cell r="E436" t="str">
            <v>A</v>
          </cell>
          <cell r="F436" t="str">
            <v>02/27/2002</v>
          </cell>
        </row>
        <row r="437">
          <cell r="B437" t="str">
            <v>11922</v>
          </cell>
          <cell r="C437" t="str">
            <v>UEC</v>
          </cell>
          <cell r="D437" t="str">
            <v>N</v>
          </cell>
          <cell r="E437" t="str">
            <v>C</v>
          </cell>
          <cell r="F437" t="str">
            <v>10/02/2001</v>
          </cell>
        </row>
        <row r="438">
          <cell r="B438" t="str">
            <v>11927</v>
          </cell>
          <cell r="C438" t="str">
            <v>UEC</v>
          </cell>
          <cell r="D438" t="str">
            <v>Y</v>
          </cell>
          <cell r="E438" t="str">
            <v>C</v>
          </cell>
          <cell r="F438" t="str">
            <v>07/13/2001</v>
          </cell>
        </row>
        <row r="439">
          <cell r="B439" t="str">
            <v>11928</v>
          </cell>
          <cell r="C439" t="str">
            <v>UEC</v>
          </cell>
          <cell r="D439" t="str">
            <v>N</v>
          </cell>
          <cell r="E439" t="str">
            <v>C</v>
          </cell>
          <cell r="F439" t="str">
            <v>01/30/2001</v>
          </cell>
        </row>
        <row r="440">
          <cell r="B440" t="str">
            <v>11931</v>
          </cell>
          <cell r="C440" t="str">
            <v>UEC</v>
          </cell>
          <cell r="D440" t="str">
            <v>N</v>
          </cell>
          <cell r="E440" t="str">
            <v>C</v>
          </cell>
          <cell r="F440" t="str">
            <v>02/01/2001</v>
          </cell>
        </row>
        <row r="441">
          <cell r="B441" t="str">
            <v>11948</v>
          </cell>
          <cell r="C441" t="str">
            <v>UEC</v>
          </cell>
          <cell r="D441" t="str">
            <v>N</v>
          </cell>
          <cell r="E441" t="str">
            <v>C</v>
          </cell>
          <cell r="F441" t="str">
            <v>10/05/2001</v>
          </cell>
        </row>
        <row r="442">
          <cell r="B442" t="str">
            <v>11958</v>
          </cell>
          <cell r="C442" t="str">
            <v>UEC</v>
          </cell>
          <cell r="D442" t="str">
            <v>N</v>
          </cell>
          <cell r="E442" t="str">
            <v>C</v>
          </cell>
          <cell r="F442" t="str">
            <v>07/20/2001</v>
          </cell>
        </row>
        <row r="443">
          <cell r="B443" t="str">
            <v>11966</v>
          </cell>
          <cell r="C443" t="str">
            <v>UEC</v>
          </cell>
          <cell r="D443" t="str">
            <v>N</v>
          </cell>
          <cell r="E443" t="str">
            <v>C</v>
          </cell>
          <cell r="F443" t="str">
            <v>11/05/2001</v>
          </cell>
        </row>
        <row r="444">
          <cell r="B444" t="str">
            <v>11968</v>
          </cell>
          <cell r="C444" t="str">
            <v>UEC</v>
          </cell>
          <cell r="D444" t="str">
            <v>N</v>
          </cell>
          <cell r="E444" t="str">
            <v>C</v>
          </cell>
          <cell r="F444" t="str">
            <v>04/10/2001</v>
          </cell>
        </row>
        <row r="445">
          <cell r="B445" t="str">
            <v>11986</v>
          </cell>
          <cell r="C445" t="str">
            <v>CIP</v>
          </cell>
          <cell r="D445" t="str">
            <v>N</v>
          </cell>
          <cell r="E445" t="str">
            <v>C</v>
          </cell>
          <cell r="F445" t="str">
            <v>10/20/2000</v>
          </cell>
        </row>
        <row r="446">
          <cell r="B446" t="str">
            <v>11987</v>
          </cell>
          <cell r="C446" t="str">
            <v>UEC</v>
          </cell>
          <cell r="D446" t="str">
            <v>N</v>
          </cell>
          <cell r="E446" t="str">
            <v>C</v>
          </cell>
          <cell r="F446" t="str">
            <v>09/19/2001</v>
          </cell>
        </row>
        <row r="447">
          <cell r="B447" t="str">
            <v>11989</v>
          </cell>
          <cell r="C447" t="str">
            <v>UEC</v>
          </cell>
          <cell r="D447" t="str">
            <v>N</v>
          </cell>
          <cell r="E447" t="str">
            <v>C</v>
          </cell>
          <cell r="F447" t="str">
            <v>04/24/2001</v>
          </cell>
        </row>
        <row r="448">
          <cell r="B448" t="str">
            <v>11990</v>
          </cell>
          <cell r="C448" t="str">
            <v>UEC</v>
          </cell>
          <cell r="D448" t="str">
            <v>N</v>
          </cell>
          <cell r="E448" t="str">
            <v>A</v>
          </cell>
          <cell r="F448" t="str">
            <v>03/07/2002</v>
          </cell>
        </row>
        <row r="449">
          <cell r="B449" t="str">
            <v>11994</v>
          </cell>
          <cell r="C449" t="str">
            <v>UEC</v>
          </cell>
          <cell r="D449" t="str">
            <v>N</v>
          </cell>
          <cell r="E449" t="str">
            <v>C</v>
          </cell>
          <cell r="F449" t="str">
            <v>05/13/2002</v>
          </cell>
        </row>
        <row r="450">
          <cell r="B450" t="str">
            <v>11995</v>
          </cell>
          <cell r="C450" t="str">
            <v>UEC</v>
          </cell>
          <cell r="D450" t="str">
            <v>N</v>
          </cell>
          <cell r="E450" t="str">
            <v>I</v>
          </cell>
          <cell r="F450" t="str">
            <v>12/19/2003</v>
          </cell>
        </row>
        <row r="451">
          <cell r="B451" t="str">
            <v>11995</v>
          </cell>
          <cell r="C451" t="str">
            <v>UEC</v>
          </cell>
          <cell r="D451" t="str">
            <v>N</v>
          </cell>
          <cell r="E451" t="str">
            <v>I</v>
          </cell>
          <cell r="F451" t="str">
            <v>12/19/2003</v>
          </cell>
        </row>
        <row r="452">
          <cell r="B452" t="str">
            <v>12000</v>
          </cell>
          <cell r="C452" t="str">
            <v>UEC</v>
          </cell>
          <cell r="D452" t="str">
            <v>N</v>
          </cell>
          <cell r="E452" t="str">
            <v>C</v>
          </cell>
          <cell r="F452" t="str">
            <v>08/15/2002</v>
          </cell>
        </row>
        <row r="453">
          <cell r="B453" t="str">
            <v>12001</v>
          </cell>
          <cell r="C453" t="str">
            <v>UEC</v>
          </cell>
          <cell r="D453" t="str">
            <v>N</v>
          </cell>
          <cell r="E453" t="str">
            <v>A</v>
          </cell>
          <cell r="F453" t="str">
            <v>09/05/2003</v>
          </cell>
        </row>
        <row r="454">
          <cell r="B454" t="str">
            <v>12006</v>
          </cell>
          <cell r="C454" t="str">
            <v>UEC</v>
          </cell>
          <cell r="D454" t="str">
            <v>N</v>
          </cell>
          <cell r="E454" t="str">
            <v>C</v>
          </cell>
          <cell r="F454" t="str">
            <v>04/30/2002</v>
          </cell>
        </row>
        <row r="455">
          <cell r="B455" t="str">
            <v>12008</v>
          </cell>
          <cell r="C455" t="str">
            <v>UEC</v>
          </cell>
          <cell r="D455" t="str">
            <v>N</v>
          </cell>
          <cell r="E455" t="str">
            <v>C</v>
          </cell>
          <cell r="F455" t="str">
            <v>04/30/2002</v>
          </cell>
        </row>
        <row r="456">
          <cell r="B456" t="str">
            <v>12015</v>
          </cell>
          <cell r="C456" t="str">
            <v>UEC</v>
          </cell>
          <cell r="D456" t="str">
            <v>N</v>
          </cell>
          <cell r="E456" t="str">
            <v>A</v>
          </cell>
          <cell r="F456" t="str">
            <v>11/16/2000</v>
          </cell>
        </row>
        <row r="457">
          <cell r="B457" t="str">
            <v>12016</v>
          </cell>
          <cell r="C457" t="str">
            <v>UEC</v>
          </cell>
          <cell r="D457" t="str">
            <v>N</v>
          </cell>
          <cell r="E457" t="str">
            <v>A</v>
          </cell>
          <cell r="F457" t="str">
            <v>08/04/2003</v>
          </cell>
        </row>
        <row r="458">
          <cell r="B458" t="str">
            <v>12038</v>
          </cell>
          <cell r="C458" t="str">
            <v>UEC</v>
          </cell>
          <cell r="D458" t="str">
            <v>N</v>
          </cell>
          <cell r="E458" t="str">
            <v>C</v>
          </cell>
          <cell r="F458" t="str">
            <v>05/17/2001</v>
          </cell>
        </row>
        <row r="459">
          <cell r="B459" t="str">
            <v>12040</v>
          </cell>
          <cell r="C459" t="str">
            <v>UEC</v>
          </cell>
          <cell r="D459" t="str">
            <v>N</v>
          </cell>
          <cell r="E459" t="str">
            <v>C</v>
          </cell>
          <cell r="F459" t="str">
            <v>08/30/2001</v>
          </cell>
        </row>
        <row r="460">
          <cell r="B460" t="str">
            <v>12041</v>
          </cell>
          <cell r="C460" t="str">
            <v>CIP</v>
          </cell>
          <cell r="D460" t="str">
            <v>N</v>
          </cell>
          <cell r="E460" t="str">
            <v>A</v>
          </cell>
          <cell r="F460" t="str">
            <v>02/02/2001</v>
          </cell>
        </row>
        <row r="461">
          <cell r="B461" t="str">
            <v>12046</v>
          </cell>
          <cell r="C461" t="str">
            <v>CIP</v>
          </cell>
          <cell r="D461" t="str">
            <v>N</v>
          </cell>
          <cell r="E461" t="str">
            <v>C</v>
          </cell>
          <cell r="F461" t="str">
            <v>10/03/2000</v>
          </cell>
        </row>
        <row r="462">
          <cell r="B462" t="str">
            <v>12059</v>
          </cell>
          <cell r="C462" t="str">
            <v>UEC</v>
          </cell>
          <cell r="D462" t="str">
            <v>N</v>
          </cell>
          <cell r="E462" t="str">
            <v>A</v>
          </cell>
          <cell r="F462" t="str">
            <v>03/28/2001</v>
          </cell>
        </row>
        <row r="463">
          <cell r="B463" t="str">
            <v>12063</v>
          </cell>
          <cell r="C463" t="str">
            <v>UEC</v>
          </cell>
          <cell r="D463" t="str">
            <v>N</v>
          </cell>
          <cell r="E463" t="str">
            <v>A</v>
          </cell>
          <cell r="F463" t="str">
            <v>10/17/2002</v>
          </cell>
        </row>
        <row r="464">
          <cell r="B464" t="str">
            <v>12066</v>
          </cell>
          <cell r="C464" t="str">
            <v>UEC</v>
          </cell>
          <cell r="D464" t="str">
            <v>N</v>
          </cell>
          <cell r="E464" t="str">
            <v>C</v>
          </cell>
          <cell r="F464" t="str">
            <v>09/28/2000</v>
          </cell>
        </row>
        <row r="465">
          <cell r="B465" t="str">
            <v>12067</v>
          </cell>
          <cell r="C465" t="str">
            <v>CIP</v>
          </cell>
          <cell r="D465" t="str">
            <v>N</v>
          </cell>
          <cell r="E465" t="str">
            <v>C</v>
          </cell>
          <cell r="F465" t="str">
            <v>09/28/2000</v>
          </cell>
        </row>
        <row r="466">
          <cell r="B466" t="str">
            <v>12068</v>
          </cell>
          <cell r="C466" t="str">
            <v>UEC</v>
          </cell>
          <cell r="D466" t="str">
            <v>N</v>
          </cell>
          <cell r="E466" t="str">
            <v>C</v>
          </cell>
          <cell r="F466" t="str">
            <v>02/22/2001</v>
          </cell>
        </row>
        <row r="467">
          <cell r="B467" t="str">
            <v>12071</v>
          </cell>
          <cell r="C467" t="str">
            <v>CIP</v>
          </cell>
          <cell r="D467" t="str">
            <v>N</v>
          </cell>
          <cell r="E467" t="str">
            <v>C</v>
          </cell>
          <cell r="F467" t="str">
            <v>10/31/2001</v>
          </cell>
        </row>
        <row r="468">
          <cell r="B468" t="str">
            <v>12073</v>
          </cell>
          <cell r="C468" t="str">
            <v>CIP</v>
          </cell>
          <cell r="D468" t="str">
            <v>N</v>
          </cell>
          <cell r="E468" t="str">
            <v>C</v>
          </cell>
          <cell r="F468" t="str">
            <v>01/10/2003</v>
          </cell>
        </row>
        <row r="469">
          <cell r="B469" t="str">
            <v>12162</v>
          </cell>
          <cell r="C469" t="str">
            <v>UEC</v>
          </cell>
          <cell r="D469" t="str">
            <v>N</v>
          </cell>
          <cell r="E469" t="str">
            <v>C</v>
          </cell>
          <cell r="F469" t="str">
            <v>04/09/2001</v>
          </cell>
        </row>
        <row r="470">
          <cell r="B470" t="str">
            <v>12170</v>
          </cell>
          <cell r="C470" t="str">
            <v>UEC</v>
          </cell>
          <cell r="D470" t="str">
            <v>N</v>
          </cell>
          <cell r="E470" t="str">
            <v>A</v>
          </cell>
          <cell r="F470" t="str">
            <v>02/13/2001</v>
          </cell>
        </row>
        <row r="471">
          <cell r="B471" t="str">
            <v>12171</v>
          </cell>
          <cell r="C471" t="str">
            <v>UEC</v>
          </cell>
          <cell r="D471" t="str">
            <v>N</v>
          </cell>
          <cell r="E471" t="str">
            <v>A</v>
          </cell>
          <cell r="F471" t="str">
            <v>02/20/2001</v>
          </cell>
        </row>
        <row r="472">
          <cell r="B472" t="str">
            <v>12183</v>
          </cell>
          <cell r="C472" t="str">
            <v>UEC</v>
          </cell>
          <cell r="D472" t="str">
            <v>N</v>
          </cell>
          <cell r="E472" t="str">
            <v>C</v>
          </cell>
          <cell r="F472" t="str">
            <v>05/22/2001</v>
          </cell>
        </row>
        <row r="473">
          <cell r="B473" t="str">
            <v>12207</v>
          </cell>
          <cell r="C473" t="str">
            <v>CIP</v>
          </cell>
          <cell r="D473" t="str">
            <v>N</v>
          </cell>
          <cell r="E473" t="str">
            <v>A</v>
          </cell>
          <cell r="F473" t="str">
            <v>01/30/2001</v>
          </cell>
        </row>
        <row r="474">
          <cell r="B474" t="str">
            <v>12208</v>
          </cell>
          <cell r="C474" t="str">
            <v>CIP</v>
          </cell>
          <cell r="D474" t="str">
            <v>N</v>
          </cell>
          <cell r="E474" t="str">
            <v>C</v>
          </cell>
          <cell r="F474" t="str">
            <v>10/26/2000</v>
          </cell>
        </row>
        <row r="475">
          <cell r="B475" t="str">
            <v>12211</v>
          </cell>
          <cell r="C475" t="str">
            <v>UEC</v>
          </cell>
          <cell r="D475" t="str">
            <v>N</v>
          </cell>
          <cell r="E475" t="str">
            <v>A</v>
          </cell>
          <cell r="F475" t="str">
            <v>01/30/2001</v>
          </cell>
        </row>
        <row r="476">
          <cell r="B476" t="str">
            <v>12212</v>
          </cell>
          <cell r="C476" t="str">
            <v>UEC</v>
          </cell>
          <cell r="D476" t="str">
            <v>N</v>
          </cell>
          <cell r="E476" t="str">
            <v>C</v>
          </cell>
          <cell r="F476" t="str">
            <v>03/05/2001</v>
          </cell>
        </row>
        <row r="477">
          <cell r="B477" t="str">
            <v>12218</v>
          </cell>
          <cell r="C477" t="str">
            <v>UEC</v>
          </cell>
          <cell r="D477" t="str">
            <v>N</v>
          </cell>
          <cell r="E477" t="str">
            <v>A</v>
          </cell>
          <cell r="F477" t="str">
            <v>04/15/2002</v>
          </cell>
        </row>
        <row r="478">
          <cell r="B478" t="str">
            <v>12224</v>
          </cell>
          <cell r="C478" t="str">
            <v>UEC</v>
          </cell>
          <cell r="D478" t="str">
            <v>N</v>
          </cell>
          <cell r="E478" t="str">
            <v>A</v>
          </cell>
          <cell r="F478" t="str">
            <v>05/22/2001</v>
          </cell>
        </row>
        <row r="479">
          <cell r="B479" t="str">
            <v>12226</v>
          </cell>
          <cell r="C479" t="str">
            <v>UEC</v>
          </cell>
          <cell r="D479" t="str">
            <v>N</v>
          </cell>
          <cell r="E479" t="str">
            <v>C</v>
          </cell>
          <cell r="F479" t="str">
            <v>02/20/2001</v>
          </cell>
        </row>
        <row r="480">
          <cell r="B480" t="str">
            <v>12238</v>
          </cell>
          <cell r="C480" t="str">
            <v>UEC</v>
          </cell>
          <cell r="D480" t="str">
            <v>N</v>
          </cell>
          <cell r="E480" t="str">
            <v>I</v>
          </cell>
          <cell r="F480" t="str">
            <v>04/26/2001</v>
          </cell>
        </row>
        <row r="481">
          <cell r="B481" t="str">
            <v>12250</v>
          </cell>
          <cell r="C481" t="str">
            <v>UEC</v>
          </cell>
          <cell r="D481" t="str">
            <v>N</v>
          </cell>
          <cell r="E481" t="str">
            <v>I</v>
          </cell>
          <cell r="F481" t="str">
            <v>02/27/2001</v>
          </cell>
        </row>
        <row r="482">
          <cell r="B482" t="str">
            <v>12298</v>
          </cell>
          <cell r="C482" t="str">
            <v>CIP</v>
          </cell>
          <cell r="D482" t="str">
            <v>N</v>
          </cell>
          <cell r="E482" t="str">
            <v>A</v>
          </cell>
          <cell r="F482" t="str">
            <v>04/18/2001</v>
          </cell>
        </row>
        <row r="483">
          <cell r="B483" t="str">
            <v>12299</v>
          </cell>
          <cell r="C483" t="str">
            <v>UEC</v>
          </cell>
          <cell r="D483" t="str">
            <v>N</v>
          </cell>
          <cell r="E483" t="str">
            <v>A</v>
          </cell>
          <cell r="F483" t="str">
            <v>03/01/2001</v>
          </cell>
        </row>
        <row r="484">
          <cell r="B484" t="str">
            <v>12300</v>
          </cell>
          <cell r="C484" t="str">
            <v>UEC</v>
          </cell>
          <cell r="D484" t="str">
            <v>N</v>
          </cell>
          <cell r="E484" t="str">
            <v>A</v>
          </cell>
          <cell r="F484" t="str">
            <v>03/01/2001</v>
          </cell>
        </row>
        <row r="485">
          <cell r="B485" t="str">
            <v>12308</v>
          </cell>
          <cell r="C485" t="str">
            <v>CIP</v>
          </cell>
          <cell r="D485" t="str">
            <v>N</v>
          </cell>
          <cell r="E485" t="str">
            <v>C</v>
          </cell>
          <cell r="F485" t="str">
            <v>10/10/2000</v>
          </cell>
        </row>
        <row r="486">
          <cell r="B486" t="str">
            <v>12330</v>
          </cell>
          <cell r="C486" t="str">
            <v>UEC</v>
          </cell>
          <cell r="D486" t="str">
            <v>N</v>
          </cell>
          <cell r="E486" t="str">
            <v>C</v>
          </cell>
          <cell r="F486" t="str">
            <v>10/26/2000</v>
          </cell>
        </row>
        <row r="487">
          <cell r="B487" t="str">
            <v>12338</v>
          </cell>
          <cell r="C487" t="str">
            <v>AED</v>
          </cell>
          <cell r="D487" t="str">
            <v>N</v>
          </cell>
          <cell r="E487" t="str">
            <v>A</v>
          </cell>
          <cell r="F487" t="str">
            <v>11/01/2000</v>
          </cell>
        </row>
        <row r="488">
          <cell r="B488" t="str">
            <v>12344</v>
          </cell>
          <cell r="C488" t="str">
            <v>UEC</v>
          </cell>
          <cell r="D488" t="str">
            <v>N</v>
          </cell>
          <cell r="E488" t="str">
            <v>C</v>
          </cell>
          <cell r="F488" t="str">
            <v>05/09/2001</v>
          </cell>
        </row>
        <row r="489">
          <cell r="B489" t="str">
            <v>12345</v>
          </cell>
          <cell r="C489" t="str">
            <v>UEC</v>
          </cell>
          <cell r="D489" t="str">
            <v>N</v>
          </cell>
          <cell r="E489" t="str">
            <v>C</v>
          </cell>
          <cell r="F489" t="str">
            <v>05/09/2001</v>
          </cell>
        </row>
        <row r="490">
          <cell r="B490" t="str">
            <v>12358</v>
          </cell>
          <cell r="C490" t="str">
            <v>CIP</v>
          </cell>
          <cell r="D490" t="str">
            <v>N</v>
          </cell>
          <cell r="E490" t="str">
            <v>C</v>
          </cell>
          <cell r="F490" t="str">
            <v>04/30/2001</v>
          </cell>
        </row>
        <row r="491">
          <cell r="B491" t="str">
            <v>12359</v>
          </cell>
          <cell r="C491" t="str">
            <v>CIP</v>
          </cell>
          <cell r="D491" t="str">
            <v>N</v>
          </cell>
          <cell r="E491" t="str">
            <v>A</v>
          </cell>
          <cell r="F491" t="str">
            <v>04/30/2001</v>
          </cell>
        </row>
        <row r="492">
          <cell r="B492" t="str">
            <v>12363</v>
          </cell>
          <cell r="C492" t="str">
            <v>UEC</v>
          </cell>
          <cell r="D492" t="str">
            <v>N</v>
          </cell>
          <cell r="E492" t="str">
            <v>C</v>
          </cell>
          <cell r="F492" t="str">
            <v>02/22/2002</v>
          </cell>
        </row>
        <row r="493">
          <cell r="B493" t="str">
            <v>12365</v>
          </cell>
          <cell r="C493" t="str">
            <v>UEC</v>
          </cell>
          <cell r="D493" t="str">
            <v>N</v>
          </cell>
          <cell r="E493" t="str">
            <v>C</v>
          </cell>
          <cell r="F493" t="str">
            <v>05/02/2001</v>
          </cell>
        </row>
        <row r="494">
          <cell r="B494" t="str">
            <v>12366</v>
          </cell>
          <cell r="C494" t="str">
            <v>UEC</v>
          </cell>
          <cell r="D494" t="str">
            <v>N</v>
          </cell>
          <cell r="E494" t="str">
            <v>C</v>
          </cell>
          <cell r="F494" t="str">
            <v>05/04/2001</v>
          </cell>
        </row>
        <row r="495">
          <cell r="B495" t="str">
            <v>12370</v>
          </cell>
          <cell r="C495" t="str">
            <v>UEC</v>
          </cell>
          <cell r="D495" t="str">
            <v>N</v>
          </cell>
          <cell r="E495" t="str">
            <v>A</v>
          </cell>
          <cell r="F495" t="str">
            <v>05/07/2001</v>
          </cell>
        </row>
        <row r="496">
          <cell r="B496" t="str">
            <v>12371</v>
          </cell>
          <cell r="C496" t="str">
            <v>UEC</v>
          </cell>
          <cell r="D496" t="str">
            <v>N</v>
          </cell>
          <cell r="E496" t="str">
            <v>C</v>
          </cell>
          <cell r="F496" t="str">
            <v>05/08/2001</v>
          </cell>
        </row>
        <row r="497">
          <cell r="B497" t="str">
            <v>12372</v>
          </cell>
          <cell r="C497" t="str">
            <v>UEC</v>
          </cell>
          <cell r="D497" t="str">
            <v>N</v>
          </cell>
          <cell r="E497" t="str">
            <v>C</v>
          </cell>
          <cell r="F497" t="str">
            <v>05/08/2001</v>
          </cell>
        </row>
        <row r="498">
          <cell r="B498" t="str">
            <v>12373</v>
          </cell>
          <cell r="C498" t="str">
            <v>UEC</v>
          </cell>
          <cell r="D498" t="str">
            <v>N</v>
          </cell>
          <cell r="E498" t="str">
            <v>C</v>
          </cell>
          <cell r="F498" t="str">
            <v>05/08/2001</v>
          </cell>
        </row>
        <row r="499">
          <cell r="B499" t="str">
            <v>12383</v>
          </cell>
          <cell r="C499" t="str">
            <v>UEC</v>
          </cell>
          <cell r="D499" t="str">
            <v>N</v>
          </cell>
          <cell r="E499" t="str">
            <v>C</v>
          </cell>
          <cell r="F499" t="str">
            <v>05/08/2001</v>
          </cell>
        </row>
        <row r="500">
          <cell r="B500" t="str">
            <v>12384</v>
          </cell>
          <cell r="C500" t="str">
            <v>UEC</v>
          </cell>
          <cell r="D500" t="str">
            <v>N</v>
          </cell>
          <cell r="E500" t="str">
            <v>I</v>
          </cell>
          <cell r="F500" t="str">
            <v>05/08/2001</v>
          </cell>
        </row>
        <row r="501">
          <cell r="B501" t="str">
            <v>12385</v>
          </cell>
          <cell r="C501" t="str">
            <v>UEC</v>
          </cell>
          <cell r="D501" t="str">
            <v>N</v>
          </cell>
          <cell r="E501" t="str">
            <v>I</v>
          </cell>
          <cell r="F501" t="str">
            <v>05/08/2001</v>
          </cell>
        </row>
        <row r="502">
          <cell r="B502" t="str">
            <v>12386</v>
          </cell>
          <cell r="C502" t="str">
            <v>UEC</v>
          </cell>
          <cell r="D502" t="str">
            <v>N</v>
          </cell>
          <cell r="E502" t="str">
            <v>I</v>
          </cell>
          <cell r="F502" t="str">
            <v>05/08/2001</v>
          </cell>
        </row>
        <row r="503">
          <cell r="B503" t="str">
            <v>12387</v>
          </cell>
          <cell r="C503" t="str">
            <v>UEC</v>
          </cell>
          <cell r="D503" t="str">
            <v>N</v>
          </cell>
          <cell r="E503" t="str">
            <v>I</v>
          </cell>
          <cell r="F503" t="str">
            <v>05/08/2001</v>
          </cell>
        </row>
        <row r="504">
          <cell r="B504" t="str">
            <v>12390</v>
          </cell>
          <cell r="C504" t="str">
            <v>UEC</v>
          </cell>
          <cell r="D504" t="str">
            <v>N</v>
          </cell>
          <cell r="E504" t="str">
            <v>I</v>
          </cell>
          <cell r="F504" t="str">
            <v>05/08/2001</v>
          </cell>
        </row>
        <row r="505">
          <cell r="B505" t="str">
            <v>12391</v>
          </cell>
          <cell r="C505" t="str">
            <v>UEC</v>
          </cell>
          <cell r="D505" t="str">
            <v>N</v>
          </cell>
          <cell r="E505" t="str">
            <v>C</v>
          </cell>
          <cell r="F505" t="str">
            <v>05/09/2001</v>
          </cell>
        </row>
        <row r="506">
          <cell r="B506" t="str">
            <v>12404</v>
          </cell>
          <cell r="C506" t="str">
            <v>UEC</v>
          </cell>
          <cell r="D506" t="str">
            <v>N</v>
          </cell>
          <cell r="E506" t="str">
            <v>C</v>
          </cell>
          <cell r="F506" t="str">
            <v>07/20/2001</v>
          </cell>
        </row>
        <row r="507">
          <cell r="B507" t="str">
            <v>12408</v>
          </cell>
          <cell r="C507" t="str">
            <v>UEC</v>
          </cell>
          <cell r="D507" t="str">
            <v>N</v>
          </cell>
          <cell r="E507" t="str">
            <v>C</v>
          </cell>
          <cell r="F507" t="str">
            <v>07/20/2001</v>
          </cell>
        </row>
        <row r="508">
          <cell r="B508" t="str">
            <v>12412</v>
          </cell>
          <cell r="C508" t="str">
            <v>CIP</v>
          </cell>
          <cell r="D508" t="str">
            <v>N</v>
          </cell>
          <cell r="E508" t="str">
            <v>C</v>
          </cell>
          <cell r="F508" t="str">
            <v>07/27/2001</v>
          </cell>
        </row>
        <row r="509">
          <cell r="B509" t="str">
            <v>12428</v>
          </cell>
          <cell r="C509" t="str">
            <v>UEC</v>
          </cell>
          <cell r="D509" t="str">
            <v>N</v>
          </cell>
          <cell r="E509" t="str">
            <v>A</v>
          </cell>
          <cell r="F509" t="str">
            <v>05/23/2001</v>
          </cell>
        </row>
        <row r="510">
          <cell r="B510" t="str">
            <v>12432</v>
          </cell>
          <cell r="C510" t="str">
            <v>CIP</v>
          </cell>
          <cell r="D510" t="str">
            <v>N</v>
          </cell>
          <cell r="E510" t="str">
            <v>C</v>
          </cell>
          <cell r="F510" t="str">
            <v>10/12/2001</v>
          </cell>
        </row>
        <row r="511">
          <cell r="B511" t="str">
            <v>12440</v>
          </cell>
          <cell r="C511" t="str">
            <v>CIP</v>
          </cell>
          <cell r="D511" t="str">
            <v>N</v>
          </cell>
          <cell r="E511" t="str">
            <v>C</v>
          </cell>
          <cell r="F511" t="str">
            <v>02/04/2002</v>
          </cell>
        </row>
        <row r="512">
          <cell r="B512" t="str">
            <v>12443</v>
          </cell>
          <cell r="C512" t="str">
            <v>UEC</v>
          </cell>
          <cell r="D512" t="str">
            <v>N</v>
          </cell>
          <cell r="E512" t="str">
            <v>A</v>
          </cell>
          <cell r="F512" t="str">
            <v>05/17/2001</v>
          </cell>
        </row>
        <row r="513">
          <cell r="B513" t="str">
            <v>12444</v>
          </cell>
          <cell r="C513" t="str">
            <v>UEC</v>
          </cell>
          <cell r="D513" t="str">
            <v>N</v>
          </cell>
          <cell r="E513" t="str">
            <v>A</v>
          </cell>
          <cell r="F513" t="str">
            <v>05/24/2001</v>
          </cell>
        </row>
        <row r="514">
          <cell r="B514" t="str">
            <v>12449</v>
          </cell>
          <cell r="C514" t="str">
            <v>UEC</v>
          </cell>
          <cell r="D514" t="str">
            <v>N</v>
          </cell>
          <cell r="E514" t="str">
            <v>A</v>
          </cell>
          <cell r="F514" t="str">
            <v>07/13/2001</v>
          </cell>
        </row>
        <row r="515">
          <cell r="B515" t="str">
            <v>12455</v>
          </cell>
          <cell r="C515" t="str">
            <v>CIP</v>
          </cell>
          <cell r="D515" t="str">
            <v>N</v>
          </cell>
          <cell r="E515" t="str">
            <v>C</v>
          </cell>
          <cell r="F515" t="str">
            <v>07/20/2001</v>
          </cell>
        </row>
        <row r="516">
          <cell r="B516" t="str">
            <v>12477</v>
          </cell>
          <cell r="C516" t="str">
            <v>UEC</v>
          </cell>
          <cell r="D516" t="str">
            <v>N</v>
          </cell>
          <cell r="E516" t="str">
            <v>C</v>
          </cell>
          <cell r="F516" t="str">
            <v>02/26/2003</v>
          </cell>
        </row>
        <row r="517">
          <cell r="B517" t="str">
            <v>12483</v>
          </cell>
          <cell r="C517" t="str">
            <v>UEC</v>
          </cell>
          <cell r="D517" t="str">
            <v>N</v>
          </cell>
          <cell r="E517" t="str">
            <v>A</v>
          </cell>
          <cell r="F517" t="str">
            <v>06/13/2001</v>
          </cell>
        </row>
        <row r="518">
          <cell r="B518" t="str">
            <v>12484</v>
          </cell>
          <cell r="C518" t="str">
            <v>UEC</v>
          </cell>
          <cell r="D518" t="str">
            <v>N</v>
          </cell>
          <cell r="E518" t="str">
            <v>A</v>
          </cell>
          <cell r="F518" t="str">
            <v>06/13/2001</v>
          </cell>
        </row>
        <row r="519">
          <cell r="B519" t="str">
            <v>12485</v>
          </cell>
          <cell r="C519" t="str">
            <v>UEC</v>
          </cell>
          <cell r="D519" t="str">
            <v>N</v>
          </cell>
          <cell r="E519" t="str">
            <v>A</v>
          </cell>
          <cell r="F519" t="str">
            <v>06/13/2001</v>
          </cell>
        </row>
        <row r="520">
          <cell r="B520" t="str">
            <v>12486</v>
          </cell>
          <cell r="C520" t="str">
            <v>UEC</v>
          </cell>
          <cell r="D520" t="str">
            <v>N</v>
          </cell>
          <cell r="E520" t="str">
            <v>A</v>
          </cell>
          <cell r="F520" t="str">
            <v>06/13/2001</v>
          </cell>
        </row>
        <row r="521">
          <cell r="B521" t="str">
            <v>12488</v>
          </cell>
          <cell r="C521" t="str">
            <v>UEC</v>
          </cell>
          <cell r="D521" t="str">
            <v>N</v>
          </cell>
          <cell r="E521" t="str">
            <v>C</v>
          </cell>
          <cell r="F521" t="str">
            <v>05/01/2002</v>
          </cell>
        </row>
        <row r="522">
          <cell r="B522" t="str">
            <v>12490</v>
          </cell>
          <cell r="C522" t="str">
            <v>UEC</v>
          </cell>
          <cell r="D522" t="str">
            <v>N</v>
          </cell>
          <cell r="E522" t="str">
            <v>C</v>
          </cell>
          <cell r="F522" t="str">
            <v>11/25/2002</v>
          </cell>
        </row>
        <row r="523">
          <cell r="B523" t="str">
            <v>12494</v>
          </cell>
          <cell r="C523" t="str">
            <v>UEC</v>
          </cell>
          <cell r="D523" t="str">
            <v>N</v>
          </cell>
          <cell r="E523" t="str">
            <v>A</v>
          </cell>
          <cell r="F523" t="str">
            <v>05/29/2001</v>
          </cell>
        </row>
        <row r="524">
          <cell r="B524" t="str">
            <v>12495</v>
          </cell>
          <cell r="C524" t="str">
            <v>AEC</v>
          </cell>
          <cell r="D524" t="str">
            <v>N</v>
          </cell>
          <cell r="E524" t="str">
            <v>C</v>
          </cell>
          <cell r="F524" t="str">
            <v>06/01/2001</v>
          </cell>
        </row>
        <row r="525">
          <cell r="B525" t="str">
            <v>12522</v>
          </cell>
          <cell r="C525" t="str">
            <v>UEC</v>
          </cell>
          <cell r="D525" t="str">
            <v>N</v>
          </cell>
          <cell r="E525" t="str">
            <v>A</v>
          </cell>
          <cell r="F525" t="str">
            <v>10/31/2002</v>
          </cell>
        </row>
        <row r="526">
          <cell r="B526" t="str">
            <v>12523</v>
          </cell>
          <cell r="C526" t="str">
            <v>UEC</v>
          </cell>
          <cell r="D526" t="str">
            <v>N</v>
          </cell>
          <cell r="E526" t="str">
            <v>A</v>
          </cell>
          <cell r="F526" t="str">
            <v>10/31/2002</v>
          </cell>
        </row>
        <row r="527">
          <cell r="B527" t="str">
            <v>12524</v>
          </cell>
          <cell r="C527" t="str">
            <v>UEC</v>
          </cell>
          <cell r="D527" t="str">
            <v>N</v>
          </cell>
          <cell r="E527" t="str">
            <v>C</v>
          </cell>
          <cell r="F527" t="str">
            <v>12/03/2001</v>
          </cell>
        </row>
        <row r="528">
          <cell r="B528" t="str">
            <v>12525</v>
          </cell>
          <cell r="C528" t="str">
            <v>UEC</v>
          </cell>
          <cell r="D528" t="str">
            <v>N</v>
          </cell>
          <cell r="E528" t="str">
            <v>A</v>
          </cell>
          <cell r="F528" t="str">
            <v>06/01/2001</v>
          </cell>
        </row>
        <row r="529">
          <cell r="B529" t="str">
            <v>12526</v>
          </cell>
          <cell r="C529" t="str">
            <v>GEN</v>
          </cell>
          <cell r="D529" t="str">
            <v>N</v>
          </cell>
          <cell r="E529" t="str">
            <v>A</v>
          </cell>
          <cell r="F529" t="str">
            <v>06/18/2001</v>
          </cell>
        </row>
        <row r="530">
          <cell r="B530" t="str">
            <v>12527</v>
          </cell>
          <cell r="C530" t="str">
            <v>UEC</v>
          </cell>
          <cell r="D530" t="str">
            <v>N</v>
          </cell>
          <cell r="E530" t="str">
            <v>C</v>
          </cell>
          <cell r="F530" t="str">
            <v>07/16/2001</v>
          </cell>
        </row>
        <row r="531">
          <cell r="B531" t="str">
            <v>12528</v>
          </cell>
          <cell r="C531" t="str">
            <v>UEC</v>
          </cell>
          <cell r="D531" t="str">
            <v>N</v>
          </cell>
          <cell r="E531" t="str">
            <v>C</v>
          </cell>
          <cell r="F531" t="str">
            <v>02/07/2002</v>
          </cell>
        </row>
        <row r="532">
          <cell r="B532" t="str">
            <v>12529</v>
          </cell>
          <cell r="C532" t="str">
            <v>UEC</v>
          </cell>
          <cell r="D532" t="str">
            <v>N</v>
          </cell>
          <cell r="E532" t="str">
            <v>C</v>
          </cell>
          <cell r="F532" t="str">
            <v>07/10/2002</v>
          </cell>
        </row>
        <row r="533">
          <cell r="B533" t="str">
            <v>12532</v>
          </cell>
          <cell r="C533" t="str">
            <v>UEC</v>
          </cell>
          <cell r="D533" t="str">
            <v>N</v>
          </cell>
          <cell r="E533" t="str">
            <v>C</v>
          </cell>
          <cell r="F533" t="str">
            <v>06/13/2001</v>
          </cell>
        </row>
        <row r="534">
          <cell r="B534" t="str">
            <v>12540</v>
          </cell>
          <cell r="C534" t="str">
            <v>UEC</v>
          </cell>
          <cell r="D534" t="str">
            <v>N</v>
          </cell>
          <cell r="E534" t="str">
            <v>C</v>
          </cell>
          <cell r="F534" t="str">
            <v>06/14/2001</v>
          </cell>
        </row>
        <row r="535">
          <cell r="B535" t="str">
            <v>12546</v>
          </cell>
          <cell r="C535" t="str">
            <v>CIP</v>
          </cell>
          <cell r="D535" t="str">
            <v>N</v>
          </cell>
          <cell r="E535" t="str">
            <v>A</v>
          </cell>
          <cell r="F535" t="str">
            <v>06/19/2001</v>
          </cell>
        </row>
        <row r="536">
          <cell r="B536" t="str">
            <v>12548</v>
          </cell>
          <cell r="C536" t="str">
            <v>UEC</v>
          </cell>
          <cell r="D536" t="str">
            <v>N</v>
          </cell>
          <cell r="E536" t="str">
            <v>A</v>
          </cell>
          <cell r="F536" t="str">
            <v>06/19/2001</v>
          </cell>
        </row>
        <row r="537">
          <cell r="B537" t="str">
            <v>12562</v>
          </cell>
          <cell r="C537" t="str">
            <v>UEC</v>
          </cell>
          <cell r="D537" t="str">
            <v>N</v>
          </cell>
          <cell r="E537" t="str">
            <v>A</v>
          </cell>
          <cell r="F537" t="str">
            <v>02/20/2003</v>
          </cell>
        </row>
        <row r="538">
          <cell r="B538" t="str">
            <v>12565</v>
          </cell>
          <cell r="C538" t="str">
            <v>UEC</v>
          </cell>
          <cell r="D538" t="str">
            <v>N</v>
          </cell>
          <cell r="E538" t="str">
            <v>A</v>
          </cell>
          <cell r="F538" t="str">
            <v>03/26/2002</v>
          </cell>
        </row>
        <row r="539">
          <cell r="B539" t="str">
            <v>12571</v>
          </cell>
          <cell r="C539" t="str">
            <v>CIP</v>
          </cell>
          <cell r="D539" t="str">
            <v>N</v>
          </cell>
          <cell r="E539" t="str">
            <v>C</v>
          </cell>
          <cell r="F539" t="str">
            <v>06/27/2001</v>
          </cell>
        </row>
        <row r="540">
          <cell r="B540" t="str">
            <v>12582</v>
          </cell>
          <cell r="C540" t="str">
            <v>UEC</v>
          </cell>
          <cell r="D540" t="str">
            <v>N</v>
          </cell>
          <cell r="E540" t="str">
            <v>A</v>
          </cell>
          <cell r="F540" t="str">
            <v>07/02/2001</v>
          </cell>
        </row>
        <row r="541">
          <cell r="B541" t="str">
            <v>12592</v>
          </cell>
          <cell r="C541" t="str">
            <v>UEC</v>
          </cell>
          <cell r="D541" t="str">
            <v>N</v>
          </cell>
          <cell r="E541" t="str">
            <v>C</v>
          </cell>
          <cell r="F541" t="str">
            <v>10/08/2001</v>
          </cell>
        </row>
        <row r="542">
          <cell r="B542" t="str">
            <v>12610</v>
          </cell>
          <cell r="C542" t="str">
            <v>UEC</v>
          </cell>
          <cell r="D542" t="str">
            <v>N</v>
          </cell>
          <cell r="E542" t="str">
            <v>A</v>
          </cell>
          <cell r="F542" t="str">
            <v>09/17/2001</v>
          </cell>
        </row>
        <row r="543">
          <cell r="B543" t="str">
            <v>12611</v>
          </cell>
          <cell r="C543" t="str">
            <v>UEC</v>
          </cell>
          <cell r="D543" t="str">
            <v>N</v>
          </cell>
          <cell r="E543" t="str">
            <v>C</v>
          </cell>
          <cell r="F543" t="str">
            <v>09/17/2001</v>
          </cell>
        </row>
        <row r="544">
          <cell r="B544" t="str">
            <v>12612</v>
          </cell>
          <cell r="C544" t="str">
            <v>UEC</v>
          </cell>
          <cell r="D544" t="str">
            <v>N</v>
          </cell>
          <cell r="E544" t="str">
            <v>C</v>
          </cell>
          <cell r="F544" t="str">
            <v>09/17/2001</v>
          </cell>
        </row>
        <row r="545">
          <cell r="B545" t="str">
            <v>12618</v>
          </cell>
          <cell r="C545" t="str">
            <v>UEC</v>
          </cell>
          <cell r="D545" t="str">
            <v>N</v>
          </cell>
          <cell r="E545" t="str">
            <v>A</v>
          </cell>
          <cell r="F545" t="str">
            <v>07/27/2001</v>
          </cell>
        </row>
        <row r="546">
          <cell r="B546" t="str">
            <v>12627</v>
          </cell>
          <cell r="C546" t="str">
            <v>UEC</v>
          </cell>
          <cell r="D546" t="str">
            <v>N</v>
          </cell>
          <cell r="E546" t="str">
            <v>C</v>
          </cell>
          <cell r="F546" t="str">
            <v>07/15/2002</v>
          </cell>
        </row>
        <row r="547">
          <cell r="B547" t="str">
            <v>12635</v>
          </cell>
          <cell r="C547" t="str">
            <v>UEC</v>
          </cell>
          <cell r="D547" t="str">
            <v>N</v>
          </cell>
          <cell r="E547" t="str">
            <v>A</v>
          </cell>
          <cell r="F547" t="str">
            <v>08/03/2001</v>
          </cell>
        </row>
        <row r="548">
          <cell r="B548" t="str">
            <v>12637</v>
          </cell>
          <cell r="C548" t="str">
            <v>UEC</v>
          </cell>
          <cell r="D548" t="str">
            <v>N</v>
          </cell>
          <cell r="E548" t="str">
            <v>A</v>
          </cell>
          <cell r="F548" t="str">
            <v>08/09/2001</v>
          </cell>
        </row>
        <row r="549">
          <cell r="B549" t="str">
            <v>12640</v>
          </cell>
          <cell r="C549" t="str">
            <v>UEC</v>
          </cell>
          <cell r="D549" t="str">
            <v>N</v>
          </cell>
          <cell r="E549" t="str">
            <v>C</v>
          </cell>
          <cell r="F549" t="str">
            <v>12/04/2001</v>
          </cell>
        </row>
        <row r="550">
          <cell r="B550" t="str">
            <v>12643</v>
          </cell>
          <cell r="C550" t="str">
            <v>UEC</v>
          </cell>
          <cell r="D550" t="str">
            <v>N</v>
          </cell>
          <cell r="E550" t="str">
            <v>A</v>
          </cell>
          <cell r="F550" t="str">
            <v>11/29/2001</v>
          </cell>
        </row>
        <row r="551">
          <cell r="B551" t="str">
            <v>12645</v>
          </cell>
          <cell r="C551" t="str">
            <v>UEC</v>
          </cell>
          <cell r="D551" t="str">
            <v>N</v>
          </cell>
          <cell r="E551" t="str">
            <v>A</v>
          </cell>
          <cell r="F551" t="str">
            <v>03/27/2003</v>
          </cell>
        </row>
        <row r="552">
          <cell r="B552" t="str">
            <v>12676</v>
          </cell>
          <cell r="C552" t="str">
            <v>CIP</v>
          </cell>
          <cell r="D552" t="str">
            <v>N</v>
          </cell>
          <cell r="E552" t="str">
            <v>A</v>
          </cell>
          <cell r="F552" t="str">
            <v>09/18/2001</v>
          </cell>
        </row>
        <row r="553">
          <cell r="B553" t="str">
            <v>12680</v>
          </cell>
          <cell r="C553" t="str">
            <v>CIP</v>
          </cell>
          <cell r="D553" t="str">
            <v>N</v>
          </cell>
          <cell r="E553" t="str">
            <v>A</v>
          </cell>
          <cell r="F553" t="str">
            <v>10/02/2001</v>
          </cell>
        </row>
        <row r="554">
          <cell r="B554" t="str">
            <v>12682</v>
          </cell>
          <cell r="C554" t="str">
            <v>UEC</v>
          </cell>
          <cell r="D554" t="str">
            <v>N</v>
          </cell>
          <cell r="E554" t="str">
            <v>C</v>
          </cell>
          <cell r="F554" t="str">
            <v>02/05/2002</v>
          </cell>
        </row>
        <row r="555">
          <cell r="B555" t="str">
            <v>12683</v>
          </cell>
          <cell r="C555" t="str">
            <v>UEC</v>
          </cell>
          <cell r="D555" t="str">
            <v>N</v>
          </cell>
          <cell r="E555" t="str">
            <v>A</v>
          </cell>
          <cell r="F555" t="str">
            <v>08/30/2001</v>
          </cell>
        </row>
        <row r="556">
          <cell r="B556" t="str">
            <v>12684</v>
          </cell>
          <cell r="C556" t="str">
            <v>UEC</v>
          </cell>
          <cell r="D556" t="str">
            <v>N</v>
          </cell>
          <cell r="E556" t="str">
            <v>A</v>
          </cell>
          <cell r="F556" t="str">
            <v>12/20/2001</v>
          </cell>
        </row>
        <row r="557">
          <cell r="B557" t="str">
            <v>12687</v>
          </cell>
          <cell r="C557" t="str">
            <v>UEC</v>
          </cell>
          <cell r="D557" t="str">
            <v>N</v>
          </cell>
          <cell r="E557" t="str">
            <v>C</v>
          </cell>
          <cell r="F557" t="str">
            <v>08/28/2003</v>
          </cell>
        </row>
        <row r="558">
          <cell r="B558" t="str">
            <v>12689</v>
          </cell>
          <cell r="C558" t="str">
            <v>UEC</v>
          </cell>
          <cell r="D558" t="str">
            <v>N</v>
          </cell>
          <cell r="E558" t="str">
            <v>A</v>
          </cell>
          <cell r="F558" t="str">
            <v>11/14/2001</v>
          </cell>
        </row>
        <row r="559">
          <cell r="B559" t="str">
            <v>12692</v>
          </cell>
          <cell r="C559" t="str">
            <v>UEC</v>
          </cell>
          <cell r="D559" t="str">
            <v>N</v>
          </cell>
          <cell r="E559" t="str">
            <v>C</v>
          </cell>
          <cell r="F559" t="str">
            <v>07/30/2002</v>
          </cell>
        </row>
        <row r="560">
          <cell r="B560" t="str">
            <v>12701</v>
          </cell>
          <cell r="C560" t="str">
            <v>UEC</v>
          </cell>
          <cell r="D560" t="str">
            <v>N</v>
          </cell>
          <cell r="E560" t="str">
            <v>A</v>
          </cell>
          <cell r="F560" t="str">
            <v>07/16/2003</v>
          </cell>
        </row>
        <row r="561">
          <cell r="B561" t="str">
            <v>12705</v>
          </cell>
          <cell r="C561" t="str">
            <v>UEC</v>
          </cell>
          <cell r="D561" t="str">
            <v>N</v>
          </cell>
          <cell r="E561" t="str">
            <v>A</v>
          </cell>
          <cell r="F561" t="str">
            <v>04/21/2003</v>
          </cell>
        </row>
        <row r="562">
          <cell r="B562" t="str">
            <v>12707</v>
          </cell>
          <cell r="C562" t="str">
            <v>UEC</v>
          </cell>
          <cell r="D562" t="str">
            <v>N</v>
          </cell>
          <cell r="E562" t="str">
            <v>A</v>
          </cell>
          <cell r="F562" t="str">
            <v>04/03/2003</v>
          </cell>
        </row>
        <row r="563">
          <cell r="B563" t="str">
            <v>12711</v>
          </cell>
          <cell r="C563" t="str">
            <v>UEC</v>
          </cell>
          <cell r="D563" t="str">
            <v>N</v>
          </cell>
          <cell r="E563" t="str">
            <v>A</v>
          </cell>
          <cell r="F563" t="str">
            <v>12/19/2001</v>
          </cell>
        </row>
        <row r="564">
          <cell r="B564" t="str">
            <v>12712</v>
          </cell>
          <cell r="C564" t="str">
            <v>UEC</v>
          </cell>
          <cell r="D564" t="str">
            <v>N</v>
          </cell>
          <cell r="E564" t="str">
            <v>C</v>
          </cell>
          <cell r="F564" t="str">
            <v>03/13/2003</v>
          </cell>
        </row>
        <row r="565">
          <cell r="B565" t="str">
            <v>12714</v>
          </cell>
          <cell r="C565" t="str">
            <v>UEC</v>
          </cell>
          <cell r="D565" t="str">
            <v>N</v>
          </cell>
          <cell r="E565" t="str">
            <v>A</v>
          </cell>
          <cell r="F565" t="str">
            <v>09/04/2001</v>
          </cell>
        </row>
        <row r="566">
          <cell r="B566" t="str">
            <v>12720</v>
          </cell>
          <cell r="C566" t="str">
            <v>UEC</v>
          </cell>
          <cell r="D566" t="str">
            <v>N</v>
          </cell>
          <cell r="E566" t="str">
            <v>C</v>
          </cell>
          <cell r="F566" t="str">
            <v>08/23/2001</v>
          </cell>
        </row>
        <row r="567">
          <cell r="B567" t="str">
            <v>12726</v>
          </cell>
          <cell r="C567" t="str">
            <v>UEC</v>
          </cell>
          <cell r="D567" t="str">
            <v>N</v>
          </cell>
          <cell r="E567" t="str">
            <v>C</v>
          </cell>
          <cell r="F567" t="str">
            <v>04/01/2002</v>
          </cell>
        </row>
        <row r="568">
          <cell r="B568" t="str">
            <v>12729</v>
          </cell>
          <cell r="C568" t="str">
            <v>UEC</v>
          </cell>
          <cell r="D568" t="str">
            <v>N</v>
          </cell>
          <cell r="E568" t="str">
            <v>A</v>
          </cell>
          <cell r="F568" t="str">
            <v>03/17/2003</v>
          </cell>
        </row>
        <row r="569">
          <cell r="B569" t="str">
            <v>12739</v>
          </cell>
          <cell r="C569" t="str">
            <v>UEC</v>
          </cell>
          <cell r="D569" t="str">
            <v>N</v>
          </cell>
          <cell r="E569" t="str">
            <v>C</v>
          </cell>
          <cell r="F569" t="str">
            <v>09/30/2002</v>
          </cell>
        </row>
        <row r="570">
          <cell r="B570" t="str">
            <v>12743</v>
          </cell>
          <cell r="C570" t="str">
            <v>UEC</v>
          </cell>
          <cell r="D570" t="str">
            <v>N</v>
          </cell>
          <cell r="E570" t="str">
            <v>C</v>
          </cell>
          <cell r="F570" t="str">
            <v>05/02/2002</v>
          </cell>
        </row>
        <row r="571">
          <cell r="B571" t="str">
            <v>12744</v>
          </cell>
          <cell r="C571" t="str">
            <v>UEC</v>
          </cell>
          <cell r="D571" t="str">
            <v>N</v>
          </cell>
          <cell r="E571" t="str">
            <v>A</v>
          </cell>
          <cell r="F571" t="str">
            <v>02/11/2002</v>
          </cell>
        </row>
        <row r="572">
          <cell r="B572" t="str">
            <v>12746</v>
          </cell>
          <cell r="C572" t="str">
            <v>CIP</v>
          </cell>
          <cell r="D572" t="str">
            <v>N</v>
          </cell>
          <cell r="E572" t="str">
            <v>A</v>
          </cell>
          <cell r="F572" t="str">
            <v>10/29/2001</v>
          </cell>
        </row>
        <row r="573">
          <cell r="B573" t="str">
            <v>12755</v>
          </cell>
          <cell r="C573" t="str">
            <v>CIP</v>
          </cell>
          <cell r="D573" t="str">
            <v>N</v>
          </cell>
          <cell r="E573" t="str">
            <v>C</v>
          </cell>
          <cell r="F573" t="str">
            <v>01/11/2002</v>
          </cell>
        </row>
        <row r="574">
          <cell r="B574" t="str">
            <v>12758</v>
          </cell>
          <cell r="C574" t="str">
            <v>UEC</v>
          </cell>
          <cell r="D574" t="str">
            <v>N</v>
          </cell>
          <cell r="E574" t="str">
            <v>C</v>
          </cell>
          <cell r="F574" t="str">
            <v>11/14/2001</v>
          </cell>
        </row>
        <row r="575">
          <cell r="B575" t="str">
            <v>12767</v>
          </cell>
          <cell r="C575" t="str">
            <v>UEC</v>
          </cell>
          <cell r="D575" t="str">
            <v>N</v>
          </cell>
          <cell r="E575" t="str">
            <v>C</v>
          </cell>
          <cell r="F575" t="str">
            <v>08/15/2002</v>
          </cell>
        </row>
        <row r="576">
          <cell r="B576" t="str">
            <v>12768</v>
          </cell>
          <cell r="C576" t="str">
            <v>UEC</v>
          </cell>
          <cell r="D576" t="str">
            <v>N</v>
          </cell>
          <cell r="E576" t="str">
            <v>A</v>
          </cell>
          <cell r="F576" t="str">
            <v>06/10/2002</v>
          </cell>
        </row>
        <row r="577">
          <cell r="B577" t="str">
            <v>12770</v>
          </cell>
          <cell r="C577" t="str">
            <v>UEC</v>
          </cell>
          <cell r="D577" t="str">
            <v>N</v>
          </cell>
          <cell r="E577" t="str">
            <v>C</v>
          </cell>
          <cell r="F577" t="str">
            <v>09/10/2002</v>
          </cell>
        </row>
        <row r="578">
          <cell r="B578" t="str">
            <v>12771</v>
          </cell>
          <cell r="C578" t="str">
            <v>UEC</v>
          </cell>
          <cell r="D578" t="str">
            <v>N</v>
          </cell>
          <cell r="E578" t="str">
            <v>A</v>
          </cell>
          <cell r="F578" t="str">
            <v>04/15/2003</v>
          </cell>
        </row>
        <row r="579">
          <cell r="B579" t="str">
            <v>12775</v>
          </cell>
          <cell r="C579" t="str">
            <v>UEC</v>
          </cell>
          <cell r="D579" t="str">
            <v>N</v>
          </cell>
          <cell r="E579" t="str">
            <v>A</v>
          </cell>
          <cell r="F579" t="str">
            <v>09/30/2002</v>
          </cell>
        </row>
        <row r="580">
          <cell r="B580" t="str">
            <v>12787</v>
          </cell>
          <cell r="C580" t="str">
            <v>UEC</v>
          </cell>
          <cell r="D580" t="str">
            <v>N</v>
          </cell>
          <cell r="E580" t="str">
            <v>A</v>
          </cell>
          <cell r="F580" t="str">
            <v>08/14/2003</v>
          </cell>
        </row>
        <row r="581">
          <cell r="B581" t="str">
            <v>12788</v>
          </cell>
          <cell r="C581" t="str">
            <v>UEC</v>
          </cell>
          <cell r="D581" t="str">
            <v>N</v>
          </cell>
          <cell r="E581" t="str">
            <v>C</v>
          </cell>
          <cell r="F581" t="str">
            <v>12/28/2001</v>
          </cell>
        </row>
        <row r="582">
          <cell r="B582" t="str">
            <v>12791</v>
          </cell>
          <cell r="C582" t="str">
            <v>UEC</v>
          </cell>
          <cell r="D582" t="str">
            <v>N</v>
          </cell>
          <cell r="E582" t="str">
            <v>C</v>
          </cell>
          <cell r="F582" t="str">
            <v>02/28/2002</v>
          </cell>
        </row>
        <row r="583">
          <cell r="B583" t="str">
            <v>12792</v>
          </cell>
          <cell r="C583" t="str">
            <v>UEC</v>
          </cell>
          <cell r="D583" t="str">
            <v>N</v>
          </cell>
          <cell r="E583" t="str">
            <v>C</v>
          </cell>
          <cell r="F583" t="str">
            <v>07/26/2002</v>
          </cell>
        </row>
        <row r="584">
          <cell r="B584" t="str">
            <v>12794</v>
          </cell>
          <cell r="C584" t="str">
            <v>UEC</v>
          </cell>
          <cell r="D584" t="str">
            <v>N</v>
          </cell>
          <cell r="E584" t="str">
            <v>C</v>
          </cell>
          <cell r="F584" t="str">
            <v>10/26/2001</v>
          </cell>
        </row>
        <row r="585">
          <cell r="B585" t="str">
            <v>12795</v>
          </cell>
          <cell r="C585" t="str">
            <v>UEC</v>
          </cell>
          <cell r="D585" t="str">
            <v>N</v>
          </cell>
          <cell r="E585" t="str">
            <v>A</v>
          </cell>
          <cell r="F585" t="str">
            <v>05/10/2002</v>
          </cell>
        </row>
        <row r="586">
          <cell r="B586" t="str">
            <v>12798</v>
          </cell>
          <cell r="C586" t="str">
            <v>UEC</v>
          </cell>
          <cell r="D586" t="str">
            <v>N</v>
          </cell>
          <cell r="E586" t="str">
            <v>C</v>
          </cell>
          <cell r="F586" t="str">
            <v>09/04/2001</v>
          </cell>
        </row>
        <row r="587">
          <cell r="B587" t="str">
            <v>12803</v>
          </cell>
          <cell r="C587" t="str">
            <v>CIP</v>
          </cell>
          <cell r="D587" t="str">
            <v>N</v>
          </cell>
          <cell r="E587" t="str">
            <v>A</v>
          </cell>
          <cell r="F587" t="str">
            <v>07/19/2002</v>
          </cell>
        </row>
        <row r="588">
          <cell r="B588" t="str">
            <v>12810</v>
          </cell>
          <cell r="C588" t="str">
            <v>UEC</v>
          </cell>
          <cell r="D588" t="str">
            <v>N</v>
          </cell>
          <cell r="E588" t="str">
            <v>A</v>
          </cell>
          <cell r="F588" t="str">
            <v>09/10/2001</v>
          </cell>
        </row>
        <row r="589">
          <cell r="B589" t="str">
            <v>12813</v>
          </cell>
          <cell r="C589" t="str">
            <v>UEC</v>
          </cell>
          <cell r="D589" t="str">
            <v>N</v>
          </cell>
          <cell r="E589" t="str">
            <v>A</v>
          </cell>
          <cell r="F589" t="str">
            <v>09/24/2001</v>
          </cell>
        </row>
        <row r="590">
          <cell r="B590" t="str">
            <v>12816</v>
          </cell>
          <cell r="C590" t="str">
            <v>UEC</v>
          </cell>
          <cell r="D590" t="str">
            <v>N</v>
          </cell>
          <cell r="E590" t="str">
            <v>A</v>
          </cell>
          <cell r="F590" t="str">
            <v>06/14/2002</v>
          </cell>
        </row>
        <row r="591">
          <cell r="B591" t="str">
            <v>12819</v>
          </cell>
          <cell r="C591" t="str">
            <v>UEC</v>
          </cell>
          <cell r="D591" t="str">
            <v>N</v>
          </cell>
          <cell r="E591" t="str">
            <v>A</v>
          </cell>
          <cell r="F591" t="str">
            <v>11/13/2001</v>
          </cell>
        </row>
        <row r="592">
          <cell r="B592" t="str">
            <v>12822</v>
          </cell>
          <cell r="C592" t="str">
            <v>UEC</v>
          </cell>
          <cell r="D592" t="str">
            <v>N</v>
          </cell>
          <cell r="E592" t="str">
            <v>C</v>
          </cell>
          <cell r="F592" t="str">
            <v>12/05/2001</v>
          </cell>
        </row>
        <row r="593">
          <cell r="B593" t="str">
            <v>12824</v>
          </cell>
          <cell r="C593" t="str">
            <v>UEC</v>
          </cell>
          <cell r="D593" t="str">
            <v>N</v>
          </cell>
          <cell r="E593" t="str">
            <v>C</v>
          </cell>
          <cell r="F593" t="str">
            <v>04/19/2002</v>
          </cell>
        </row>
        <row r="594">
          <cell r="B594" t="str">
            <v>12826</v>
          </cell>
          <cell r="C594" t="str">
            <v>UEC</v>
          </cell>
          <cell r="D594" t="str">
            <v>N</v>
          </cell>
          <cell r="E594" t="str">
            <v>C</v>
          </cell>
          <cell r="F594" t="str">
            <v>08/15/2002</v>
          </cell>
        </row>
        <row r="595">
          <cell r="B595" t="str">
            <v>12831</v>
          </cell>
          <cell r="C595" t="str">
            <v>UEC</v>
          </cell>
          <cell r="D595" t="str">
            <v>N</v>
          </cell>
          <cell r="E595" t="str">
            <v>C</v>
          </cell>
          <cell r="F595" t="str">
            <v>03/27/2002</v>
          </cell>
        </row>
        <row r="596">
          <cell r="B596" t="str">
            <v>12839</v>
          </cell>
          <cell r="C596" t="str">
            <v>UEC</v>
          </cell>
          <cell r="D596" t="str">
            <v>N</v>
          </cell>
          <cell r="E596" t="str">
            <v>A</v>
          </cell>
          <cell r="F596" t="str">
            <v>12/31/2001</v>
          </cell>
        </row>
        <row r="597">
          <cell r="B597" t="str">
            <v>12846</v>
          </cell>
          <cell r="C597" t="str">
            <v>UEC</v>
          </cell>
          <cell r="D597" t="str">
            <v>N</v>
          </cell>
          <cell r="E597" t="str">
            <v>C</v>
          </cell>
          <cell r="F597" t="str">
            <v>08/07/2002</v>
          </cell>
        </row>
        <row r="598">
          <cell r="B598" t="str">
            <v>12848</v>
          </cell>
          <cell r="C598" t="str">
            <v>UEC</v>
          </cell>
          <cell r="D598" t="str">
            <v>N</v>
          </cell>
          <cell r="E598" t="str">
            <v>A</v>
          </cell>
          <cell r="F598" t="str">
            <v>08/20/2001</v>
          </cell>
        </row>
        <row r="599">
          <cell r="B599" t="str">
            <v>12849</v>
          </cell>
          <cell r="C599" t="str">
            <v>UEC</v>
          </cell>
          <cell r="D599" t="str">
            <v>N</v>
          </cell>
          <cell r="E599" t="str">
            <v>A</v>
          </cell>
          <cell r="F599" t="str">
            <v>08/20/2001</v>
          </cell>
        </row>
        <row r="600">
          <cell r="B600" t="str">
            <v>12853</v>
          </cell>
          <cell r="C600" t="str">
            <v>UEC</v>
          </cell>
          <cell r="D600" t="str">
            <v>N</v>
          </cell>
          <cell r="E600" t="str">
            <v>A</v>
          </cell>
          <cell r="F600" t="str">
            <v>12/07/2001</v>
          </cell>
        </row>
        <row r="601">
          <cell r="B601" t="str">
            <v>12855</v>
          </cell>
          <cell r="C601" t="str">
            <v>UEC</v>
          </cell>
          <cell r="D601" t="str">
            <v>N</v>
          </cell>
          <cell r="E601" t="str">
            <v>C</v>
          </cell>
          <cell r="F601" t="str">
            <v>04/10/2002</v>
          </cell>
        </row>
        <row r="602">
          <cell r="B602" t="str">
            <v>12856</v>
          </cell>
          <cell r="C602" t="str">
            <v>UEC</v>
          </cell>
          <cell r="D602" t="str">
            <v>N</v>
          </cell>
          <cell r="E602" t="str">
            <v>C</v>
          </cell>
          <cell r="F602" t="str">
            <v>10/23/2001</v>
          </cell>
        </row>
        <row r="603">
          <cell r="B603" t="str">
            <v>12857</v>
          </cell>
          <cell r="C603" t="str">
            <v>UEC</v>
          </cell>
          <cell r="D603" t="str">
            <v>N</v>
          </cell>
          <cell r="E603" t="str">
            <v>C</v>
          </cell>
          <cell r="F603" t="str">
            <v>07/23/2002</v>
          </cell>
        </row>
        <row r="604">
          <cell r="B604" t="str">
            <v>12858</v>
          </cell>
          <cell r="C604" t="str">
            <v>UEC</v>
          </cell>
          <cell r="D604" t="str">
            <v>N</v>
          </cell>
          <cell r="E604" t="str">
            <v>C</v>
          </cell>
          <cell r="F604" t="str">
            <v>01/18/2002</v>
          </cell>
        </row>
        <row r="605">
          <cell r="B605" t="str">
            <v>12859</v>
          </cell>
          <cell r="C605" t="str">
            <v>UEC</v>
          </cell>
          <cell r="D605" t="str">
            <v>N</v>
          </cell>
          <cell r="E605" t="str">
            <v>C</v>
          </cell>
          <cell r="F605" t="str">
            <v>07/26/2002</v>
          </cell>
        </row>
        <row r="606">
          <cell r="B606" t="str">
            <v>12860</v>
          </cell>
          <cell r="C606" t="str">
            <v>UEC</v>
          </cell>
          <cell r="D606" t="str">
            <v>N</v>
          </cell>
          <cell r="E606" t="str">
            <v>A</v>
          </cell>
          <cell r="F606" t="str">
            <v>01/24/2002</v>
          </cell>
        </row>
        <row r="607">
          <cell r="B607" t="str">
            <v>12861</v>
          </cell>
          <cell r="C607" t="str">
            <v>UEC</v>
          </cell>
          <cell r="D607" t="str">
            <v>N</v>
          </cell>
          <cell r="E607" t="str">
            <v>A</v>
          </cell>
          <cell r="F607" t="str">
            <v>09/10/2002</v>
          </cell>
        </row>
        <row r="608">
          <cell r="B608" t="str">
            <v>12862</v>
          </cell>
          <cell r="C608" t="str">
            <v>UEC</v>
          </cell>
          <cell r="D608" t="str">
            <v>N</v>
          </cell>
          <cell r="E608" t="str">
            <v>A</v>
          </cell>
          <cell r="F608" t="str">
            <v>09/11/2002</v>
          </cell>
        </row>
        <row r="609">
          <cell r="B609" t="str">
            <v>12863</v>
          </cell>
          <cell r="C609" t="str">
            <v>UEC</v>
          </cell>
          <cell r="D609" t="str">
            <v>N</v>
          </cell>
          <cell r="E609" t="str">
            <v>C</v>
          </cell>
          <cell r="F609" t="str">
            <v>01/24/2002</v>
          </cell>
        </row>
        <row r="610">
          <cell r="B610" t="str">
            <v>12864</v>
          </cell>
          <cell r="C610" t="str">
            <v>UEC</v>
          </cell>
          <cell r="D610" t="str">
            <v>N</v>
          </cell>
          <cell r="E610" t="str">
            <v>A</v>
          </cell>
          <cell r="F610" t="str">
            <v>02/19/2003</v>
          </cell>
        </row>
        <row r="611">
          <cell r="B611" t="str">
            <v>12865</v>
          </cell>
          <cell r="C611" t="str">
            <v>UEC</v>
          </cell>
          <cell r="D611" t="str">
            <v>N</v>
          </cell>
          <cell r="E611" t="str">
            <v>A</v>
          </cell>
          <cell r="F611" t="str">
            <v>06/05/2003</v>
          </cell>
        </row>
        <row r="612">
          <cell r="B612" t="str">
            <v>12871</v>
          </cell>
          <cell r="C612" t="str">
            <v>UEC</v>
          </cell>
          <cell r="D612" t="str">
            <v>N</v>
          </cell>
          <cell r="E612" t="str">
            <v>C</v>
          </cell>
          <cell r="F612" t="str">
            <v>04/16/2002</v>
          </cell>
        </row>
        <row r="613">
          <cell r="B613" t="str">
            <v>12878</v>
          </cell>
          <cell r="C613" t="str">
            <v>CIP</v>
          </cell>
          <cell r="D613" t="str">
            <v>N</v>
          </cell>
          <cell r="E613" t="str">
            <v>A</v>
          </cell>
          <cell r="F613" t="str">
            <v>09/11/2003</v>
          </cell>
        </row>
        <row r="614">
          <cell r="B614" t="str">
            <v>12881</v>
          </cell>
          <cell r="C614" t="str">
            <v>UEC</v>
          </cell>
          <cell r="D614" t="str">
            <v>N</v>
          </cell>
          <cell r="E614" t="str">
            <v>C</v>
          </cell>
          <cell r="F614" t="str">
            <v>08/24/2001</v>
          </cell>
        </row>
        <row r="615">
          <cell r="B615" t="str">
            <v>12884</v>
          </cell>
          <cell r="C615" t="str">
            <v>UEC</v>
          </cell>
          <cell r="D615" t="str">
            <v>N</v>
          </cell>
          <cell r="E615" t="str">
            <v>C</v>
          </cell>
          <cell r="F615" t="str">
            <v>02/05/2002</v>
          </cell>
        </row>
        <row r="616">
          <cell r="B616" t="str">
            <v>12891</v>
          </cell>
          <cell r="C616" t="str">
            <v>UEC</v>
          </cell>
          <cell r="D616" t="str">
            <v>N</v>
          </cell>
          <cell r="E616" t="str">
            <v>A</v>
          </cell>
          <cell r="F616" t="str">
            <v>06/06/2002</v>
          </cell>
        </row>
        <row r="617">
          <cell r="B617" t="str">
            <v>12892</v>
          </cell>
          <cell r="C617" t="str">
            <v>UEC</v>
          </cell>
          <cell r="D617" t="str">
            <v>N</v>
          </cell>
          <cell r="E617" t="str">
            <v>C</v>
          </cell>
          <cell r="F617" t="str">
            <v>01/02/2002</v>
          </cell>
        </row>
        <row r="618">
          <cell r="B618" t="str">
            <v>12893</v>
          </cell>
          <cell r="C618" t="str">
            <v>UEC</v>
          </cell>
          <cell r="D618" t="str">
            <v>N</v>
          </cell>
          <cell r="E618" t="str">
            <v>A</v>
          </cell>
          <cell r="F618" t="str">
            <v>06/13/2002</v>
          </cell>
        </row>
        <row r="619">
          <cell r="B619" t="str">
            <v>12895</v>
          </cell>
          <cell r="C619" t="str">
            <v>UEC</v>
          </cell>
          <cell r="D619" t="str">
            <v>N</v>
          </cell>
          <cell r="E619" t="str">
            <v>A</v>
          </cell>
          <cell r="F619" t="str">
            <v>06/13/2002</v>
          </cell>
        </row>
        <row r="620">
          <cell r="B620" t="str">
            <v>12896</v>
          </cell>
          <cell r="C620" t="str">
            <v>UEC</v>
          </cell>
          <cell r="D620" t="str">
            <v>N</v>
          </cell>
          <cell r="E620" t="str">
            <v>A</v>
          </cell>
          <cell r="F620" t="str">
            <v>06/13/2002</v>
          </cell>
        </row>
        <row r="621">
          <cell r="B621" t="str">
            <v>12900</v>
          </cell>
          <cell r="C621" t="str">
            <v>UEC</v>
          </cell>
          <cell r="D621" t="str">
            <v>N</v>
          </cell>
          <cell r="E621" t="str">
            <v>A</v>
          </cell>
          <cell r="F621" t="str">
            <v>01/31/2002</v>
          </cell>
        </row>
        <row r="622">
          <cell r="B622" t="str">
            <v>12905</v>
          </cell>
          <cell r="C622" t="str">
            <v>UEC</v>
          </cell>
          <cell r="D622" t="str">
            <v>N</v>
          </cell>
          <cell r="E622" t="str">
            <v>A</v>
          </cell>
          <cell r="F622" t="str">
            <v>09/22/2003</v>
          </cell>
        </row>
        <row r="623">
          <cell r="B623" t="str">
            <v>12909</v>
          </cell>
          <cell r="C623" t="str">
            <v>UEC</v>
          </cell>
          <cell r="D623" t="str">
            <v>N</v>
          </cell>
          <cell r="E623" t="str">
            <v>C</v>
          </cell>
          <cell r="F623" t="str">
            <v>02/21/2002</v>
          </cell>
        </row>
        <row r="624">
          <cell r="B624" t="str">
            <v>12917</v>
          </cell>
          <cell r="C624" t="str">
            <v>UEC</v>
          </cell>
          <cell r="D624" t="str">
            <v>N</v>
          </cell>
          <cell r="E624" t="str">
            <v>A</v>
          </cell>
          <cell r="F624" t="str">
            <v>03/31/2003</v>
          </cell>
        </row>
        <row r="625">
          <cell r="B625" t="str">
            <v>12932</v>
          </cell>
          <cell r="C625" t="str">
            <v>UEC</v>
          </cell>
          <cell r="D625" t="str">
            <v>N</v>
          </cell>
          <cell r="E625" t="str">
            <v>A</v>
          </cell>
          <cell r="F625" t="str">
            <v>05/29/2003</v>
          </cell>
        </row>
        <row r="626">
          <cell r="B626" t="str">
            <v>12942</v>
          </cell>
          <cell r="C626" t="str">
            <v>UEC</v>
          </cell>
          <cell r="D626" t="str">
            <v>N</v>
          </cell>
          <cell r="E626" t="str">
            <v>A</v>
          </cell>
          <cell r="F626" t="str">
            <v>05/01/2002</v>
          </cell>
        </row>
        <row r="627">
          <cell r="B627" t="str">
            <v>12947</v>
          </cell>
          <cell r="C627" t="str">
            <v>UEC</v>
          </cell>
          <cell r="D627" t="str">
            <v>N</v>
          </cell>
          <cell r="E627" t="str">
            <v>A</v>
          </cell>
          <cell r="F627" t="str">
            <v>09/16/2002</v>
          </cell>
        </row>
        <row r="628">
          <cell r="B628" t="str">
            <v>12948</v>
          </cell>
          <cell r="C628" t="str">
            <v>UEC</v>
          </cell>
          <cell r="D628" t="str">
            <v>N</v>
          </cell>
          <cell r="E628" t="str">
            <v>A</v>
          </cell>
          <cell r="F628" t="str">
            <v>12/20/2001</v>
          </cell>
        </row>
        <row r="629">
          <cell r="B629" t="str">
            <v>12949</v>
          </cell>
          <cell r="C629" t="str">
            <v>UEC</v>
          </cell>
          <cell r="D629" t="str">
            <v>N</v>
          </cell>
          <cell r="E629" t="str">
            <v>C</v>
          </cell>
          <cell r="F629" t="str">
            <v>09/16/2002</v>
          </cell>
        </row>
        <row r="630">
          <cell r="B630" t="str">
            <v>12950</v>
          </cell>
          <cell r="C630" t="str">
            <v>UEC</v>
          </cell>
          <cell r="D630" t="str">
            <v>N</v>
          </cell>
          <cell r="E630" t="str">
            <v>A</v>
          </cell>
          <cell r="F630" t="str">
            <v>04/09/2002</v>
          </cell>
        </row>
        <row r="631">
          <cell r="B631" t="str">
            <v>12952</v>
          </cell>
          <cell r="C631" t="str">
            <v>UEC</v>
          </cell>
          <cell r="D631" t="str">
            <v>N</v>
          </cell>
          <cell r="E631" t="str">
            <v>A</v>
          </cell>
          <cell r="F631" t="str">
            <v>08/13/2002</v>
          </cell>
        </row>
        <row r="632">
          <cell r="B632" t="str">
            <v>12954</v>
          </cell>
          <cell r="C632" t="str">
            <v>UEC</v>
          </cell>
          <cell r="D632" t="str">
            <v>N</v>
          </cell>
          <cell r="E632" t="str">
            <v>A</v>
          </cell>
          <cell r="F632" t="str">
            <v>02/26/2002</v>
          </cell>
        </row>
        <row r="633">
          <cell r="B633" t="str">
            <v>12955</v>
          </cell>
          <cell r="C633" t="str">
            <v>UEC</v>
          </cell>
          <cell r="D633" t="str">
            <v>N</v>
          </cell>
          <cell r="E633" t="str">
            <v>A</v>
          </cell>
          <cell r="F633" t="str">
            <v>09/30/2003</v>
          </cell>
        </row>
        <row r="634">
          <cell r="B634" t="str">
            <v>12964</v>
          </cell>
          <cell r="C634" t="str">
            <v>UEC</v>
          </cell>
          <cell r="D634" t="str">
            <v>N</v>
          </cell>
          <cell r="E634" t="str">
            <v>A</v>
          </cell>
          <cell r="F634" t="str">
            <v>12/27/2001</v>
          </cell>
        </row>
        <row r="635">
          <cell r="B635" t="str">
            <v>12973</v>
          </cell>
          <cell r="C635" t="str">
            <v>UEC</v>
          </cell>
          <cell r="D635" t="str">
            <v>N</v>
          </cell>
          <cell r="E635" t="str">
            <v>A</v>
          </cell>
          <cell r="F635" t="str">
            <v>01/15/2004</v>
          </cell>
        </row>
        <row r="636">
          <cell r="B636" t="str">
            <v>12976</v>
          </cell>
          <cell r="C636" t="str">
            <v>UEC</v>
          </cell>
          <cell r="D636" t="str">
            <v>N</v>
          </cell>
          <cell r="E636" t="str">
            <v>A</v>
          </cell>
          <cell r="F636" t="str">
            <v>02/06/2003</v>
          </cell>
        </row>
        <row r="637">
          <cell r="B637" t="str">
            <v>12977</v>
          </cell>
          <cell r="C637" t="str">
            <v>UEC</v>
          </cell>
          <cell r="D637" t="str">
            <v>N</v>
          </cell>
          <cell r="E637" t="str">
            <v>A</v>
          </cell>
          <cell r="F637" t="str">
            <v>01/23/2003</v>
          </cell>
        </row>
        <row r="638">
          <cell r="B638" t="str">
            <v>12988</v>
          </cell>
          <cell r="C638" t="str">
            <v>UEC</v>
          </cell>
          <cell r="D638" t="str">
            <v>N</v>
          </cell>
          <cell r="E638" t="str">
            <v>A</v>
          </cell>
          <cell r="F638" t="str">
            <v>06/13/2002</v>
          </cell>
        </row>
        <row r="639">
          <cell r="B639" t="str">
            <v>12989</v>
          </cell>
          <cell r="C639" t="str">
            <v>UEC</v>
          </cell>
          <cell r="D639" t="str">
            <v>N</v>
          </cell>
          <cell r="E639" t="str">
            <v>A</v>
          </cell>
          <cell r="F639" t="str">
            <v>11/26/2001</v>
          </cell>
        </row>
        <row r="640">
          <cell r="B640" t="str">
            <v>12990</v>
          </cell>
          <cell r="C640" t="str">
            <v>UEC</v>
          </cell>
          <cell r="D640" t="str">
            <v>N</v>
          </cell>
          <cell r="E640" t="str">
            <v>A</v>
          </cell>
          <cell r="F640" t="str">
            <v>05/09/2003</v>
          </cell>
        </row>
        <row r="641">
          <cell r="B641" t="str">
            <v>13040</v>
          </cell>
          <cell r="C641" t="str">
            <v>UEC</v>
          </cell>
          <cell r="D641" t="str">
            <v>N</v>
          </cell>
          <cell r="E641" t="str">
            <v>A</v>
          </cell>
          <cell r="F641" t="str">
            <v>01/14/2002</v>
          </cell>
        </row>
        <row r="642">
          <cell r="B642" t="str">
            <v>13041</v>
          </cell>
          <cell r="C642" t="str">
            <v>UEC</v>
          </cell>
          <cell r="D642" t="str">
            <v>N</v>
          </cell>
          <cell r="E642" t="str">
            <v>A</v>
          </cell>
          <cell r="F642" t="str">
            <v>12/27/2001</v>
          </cell>
        </row>
        <row r="643">
          <cell r="B643" t="str">
            <v>13100</v>
          </cell>
          <cell r="C643" t="str">
            <v>ADC</v>
          </cell>
          <cell r="D643" t="str">
            <v>N</v>
          </cell>
          <cell r="E643" t="str">
            <v>A</v>
          </cell>
          <cell r="F643" t="str">
            <v>11/23/2001</v>
          </cell>
        </row>
        <row r="644">
          <cell r="B644" t="str">
            <v>13101</v>
          </cell>
          <cell r="C644" t="str">
            <v>UEC</v>
          </cell>
          <cell r="D644" t="str">
            <v>N</v>
          </cell>
          <cell r="E644" t="str">
            <v>A</v>
          </cell>
          <cell r="F644" t="str">
            <v>09/21/2001</v>
          </cell>
        </row>
        <row r="645">
          <cell r="B645" t="str">
            <v>13102</v>
          </cell>
          <cell r="C645" t="str">
            <v>UEC</v>
          </cell>
          <cell r="D645" t="str">
            <v>N</v>
          </cell>
          <cell r="E645" t="str">
            <v>A</v>
          </cell>
          <cell r="F645" t="str">
            <v>09/21/2001</v>
          </cell>
        </row>
        <row r="646">
          <cell r="B646" t="str">
            <v>13106</v>
          </cell>
          <cell r="C646" t="str">
            <v>CIP</v>
          </cell>
          <cell r="D646" t="str">
            <v>N</v>
          </cell>
          <cell r="E646" t="str">
            <v>C</v>
          </cell>
          <cell r="F646" t="str">
            <v>09/26/2001</v>
          </cell>
        </row>
        <row r="647">
          <cell r="B647" t="str">
            <v>13107</v>
          </cell>
          <cell r="C647" t="str">
            <v>UEC</v>
          </cell>
          <cell r="D647" t="str">
            <v>N</v>
          </cell>
          <cell r="E647" t="str">
            <v>C</v>
          </cell>
          <cell r="F647" t="str">
            <v>09/27/2001</v>
          </cell>
        </row>
        <row r="648">
          <cell r="B648" t="str">
            <v>13108</v>
          </cell>
          <cell r="C648" t="str">
            <v>UEC</v>
          </cell>
          <cell r="D648" t="str">
            <v>N</v>
          </cell>
          <cell r="E648" t="str">
            <v>C</v>
          </cell>
          <cell r="F648" t="str">
            <v>09/28/2001</v>
          </cell>
        </row>
        <row r="649">
          <cell r="B649" t="str">
            <v>13119</v>
          </cell>
          <cell r="C649" t="str">
            <v>UEC</v>
          </cell>
          <cell r="D649" t="str">
            <v>N</v>
          </cell>
          <cell r="E649" t="str">
            <v>C</v>
          </cell>
          <cell r="F649" t="str">
            <v>06/24/2002</v>
          </cell>
        </row>
        <row r="650">
          <cell r="B650" t="str">
            <v>13125</v>
          </cell>
          <cell r="C650" t="str">
            <v>UEC</v>
          </cell>
          <cell r="D650" t="str">
            <v>N</v>
          </cell>
          <cell r="E650" t="str">
            <v>A</v>
          </cell>
          <cell r="F650" t="str">
            <v>10/17/2001</v>
          </cell>
        </row>
        <row r="651">
          <cell r="B651" t="str">
            <v>13139</v>
          </cell>
          <cell r="C651" t="str">
            <v>CIP</v>
          </cell>
          <cell r="D651" t="str">
            <v>N</v>
          </cell>
          <cell r="E651" t="str">
            <v>A</v>
          </cell>
          <cell r="F651" t="str">
            <v>10/30/2001</v>
          </cell>
        </row>
        <row r="652">
          <cell r="B652" t="str">
            <v>13142</v>
          </cell>
          <cell r="C652" t="str">
            <v>UEC</v>
          </cell>
          <cell r="D652" t="str">
            <v>N</v>
          </cell>
          <cell r="E652" t="str">
            <v>C</v>
          </cell>
          <cell r="F652" t="str">
            <v>12/12/2001</v>
          </cell>
        </row>
        <row r="653">
          <cell r="B653" t="str">
            <v>13154</v>
          </cell>
          <cell r="C653" t="str">
            <v>UEC</v>
          </cell>
          <cell r="D653" t="str">
            <v>N</v>
          </cell>
          <cell r="E653" t="str">
            <v>A</v>
          </cell>
          <cell r="F653" t="str">
            <v>11/16/2001</v>
          </cell>
        </row>
        <row r="654">
          <cell r="B654" t="str">
            <v>13155</v>
          </cell>
          <cell r="C654" t="str">
            <v>UEC</v>
          </cell>
          <cell r="D654" t="str">
            <v>N</v>
          </cell>
          <cell r="E654" t="str">
            <v>A</v>
          </cell>
          <cell r="F654" t="str">
            <v>11/16/2001</v>
          </cell>
        </row>
        <row r="655">
          <cell r="B655" t="str">
            <v>13158</v>
          </cell>
          <cell r="C655" t="str">
            <v>UEC</v>
          </cell>
          <cell r="D655" t="str">
            <v>N</v>
          </cell>
          <cell r="E655" t="str">
            <v>C</v>
          </cell>
          <cell r="F655" t="str">
            <v>01/25/2002</v>
          </cell>
        </row>
        <row r="656">
          <cell r="B656" t="str">
            <v>13174</v>
          </cell>
          <cell r="C656" t="str">
            <v>UEC</v>
          </cell>
          <cell r="D656" t="str">
            <v>N</v>
          </cell>
          <cell r="E656" t="str">
            <v>A</v>
          </cell>
          <cell r="F656" t="str">
            <v>04/01/2003</v>
          </cell>
        </row>
        <row r="657">
          <cell r="B657" t="str">
            <v>13180</v>
          </cell>
          <cell r="C657" t="str">
            <v>UEC</v>
          </cell>
          <cell r="D657" t="str">
            <v>N</v>
          </cell>
          <cell r="E657" t="str">
            <v>A</v>
          </cell>
          <cell r="F657" t="str">
            <v>12/04/2001</v>
          </cell>
        </row>
        <row r="658">
          <cell r="B658" t="str">
            <v>13188</v>
          </cell>
          <cell r="C658" t="str">
            <v>UEC</v>
          </cell>
          <cell r="D658" t="str">
            <v>N</v>
          </cell>
          <cell r="E658" t="str">
            <v>C</v>
          </cell>
          <cell r="F658" t="str">
            <v>01/17/2002</v>
          </cell>
        </row>
        <row r="659">
          <cell r="B659" t="str">
            <v>13196</v>
          </cell>
          <cell r="C659" t="str">
            <v>CIP</v>
          </cell>
          <cell r="D659" t="str">
            <v>N</v>
          </cell>
          <cell r="E659" t="str">
            <v>A</v>
          </cell>
          <cell r="F659" t="str">
            <v>12/20/2001</v>
          </cell>
        </row>
        <row r="660">
          <cell r="B660" t="str">
            <v>13199</v>
          </cell>
          <cell r="C660" t="str">
            <v>AMC</v>
          </cell>
          <cell r="D660" t="str">
            <v>N</v>
          </cell>
          <cell r="E660" t="str">
            <v>C</v>
          </cell>
          <cell r="F660" t="str">
            <v>02/12/2002</v>
          </cell>
        </row>
        <row r="661">
          <cell r="B661" t="str">
            <v>13200</v>
          </cell>
          <cell r="C661" t="str">
            <v>AMC</v>
          </cell>
          <cell r="D661" t="str">
            <v>N</v>
          </cell>
          <cell r="E661" t="str">
            <v>C</v>
          </cell>
          <cell r="F661" t="str">
            <v>02/12/2002</v>
          </cell>
        </row>
        <row r="662">
          <cell r="B662" t="str">
            <v>13205</v>
          </cell>
          <cell r="C662" t="str">
            <v>UEC</v>
          </cell>
          <cell r="D662" t="str">
            <v>N</v>
          </cell>
          <cell r="E662" t="str">
            <v>C</v>
          </cell>
          <cell r="F662" t="str">
            <v>04/18/2002</v>
          </cell>
        </row>
        <row r="663">
          <cell r="B663" t="str">
            <v>13206</v>
          </cell>
          <cell r="C663" t="str">
            <v>UEC</v>
          </cell>
          <cell r="D663" t="str">
            <v>N</v>
          </cell>
          <cell r="E663" t="str">
            <v>C</v>
          </cell>
          <cell r="F663" t="str">
            <v>04/18/2002</v>
          </cell>
        </row>
        <row r="664">
          <cell r="B664" t="str">
            <v>13207</v>
          </cell>
          <cell r="C664" t="str">
            <v>UEC</v>
          </cell>
          <cell r="D664" t="str">
            <v>N</v>
          </cell>
          <cell r="E664" t="str">
            <v>C</v>
          </cell>
          <cell r="F664" t="str">
            <v>03/06/2003</v>
          </cell>
        </row>
        <row r="665">
          <cell r="B665" t="str">
            <v>13208</v>
          </cell>
          <cell r="C665" t="str">
            <v>UEC</v>
          </cell>
          <cell r="D665" t="str">
            <v>N</v>
          </cell>
          <cell r="E665" t="str">
            <v>C</v>
          </cell>
          <cell r="F665" t="str">
            <v>03/06/2003</v>
          </cell>
        </row>
        <row r="666">
          <cell r="B666" t="str">
            <v>13213</v>
          </cell>
          <cell r="C666" t="str">
            <v>UEC</v>
          </cell>
          <cell r="D666" t="str">
            <v>N</v>
          </cell>
          <cell r="E666" t="str">
            <v>C</v>
          </cell>
          <cell r="F666" t="str">
            <v>01/14/2002</v>
          </cell>
        </row>
        <row r="667">
          <cell r="B667" t="str">
            <v>13217</v>
          </cell>
          <cell r="C667" t="str">
            <v>UEC</v>
          </cell>
          <cell r="D667" t="str">
            <v>N</v>
          </cell>
          <cell r="E667" t="str">
            <v>C</v>
          </cell>
          <cell r="F667" t="str">
            <v>01/16/2002</v>
          </cell>
        </row>
        <row r="668">
          <cell r="B668" t="str">
            <v>13218</v>
          </cell>
          <cell r="C668" t="str">
            <v>UEC</v>
          </cell>
          <cell r="D668" t="str">
            <v>N</v>
          </cell>
          <cell r="E668" t="str">
            <v>C</v>
          </cell>
          <cell r="F668" t="str">
            <v>01/16/2002</v>
          </cell>
        </row>
        <row r="669">
          <cell r="B669" t="str">
            <v>13219</v>
          </cell>
          <cell r="C669" t="str">
            <v>UEC</v>
          </cell>
          <cell r="D669" t="str">
            <v>N</v>
          </cell>
          <cell r="E669" t="str">
            <v>C</v>
          </cell>
          <cell r="F669" t="str">
            <v>01/16/2002</v>
          </cell>
        </row>
        <row r="670">
          <cell r="B670" t="str">
            <v>13225</v>
          </cell>
          <cell r="C670" t="str">
            <v>UEC</v>
          </cell>
          <cell r="D670" t="str">
            <v>N</v>
          </cell>
          <cell r="E670" t="str">
            <v>C</v>
          </cell>
          <cell r="F670" t="str">
            <v>01/08/2003</v>
          </cell>
        </row>
        <row r="671">
          <cell r="B671" t="str">
            <v>13227</v>
          </cell>
          <cell r="C671" t="str">
            <v>UEC</v>
          </cell>
          <cell r="D671" t="str">
            <v>N</v>
          </cell>
          <cell r="E671" t="str">
            <v>C</v>
          </cell>
          <cell r="F671" t="str">
            <v>01/30/2002</v>
          </cell>
        </row>
        <row r="672">
          <cell r="B672" t="str">
            <v>13228</v>
          </cell>
          <cell r="C672" t="str">
            <v>UEC</v>
          </cell>
          <cell r="D672" t="str">
            <v>N</v>
          </cell>
          <cell r="E672" t="str">
            <v>C</v>
          </cell>
          <cell r="F672" t="str">
            <v>02/01/2002</v>
          </cell>
        </row>
        <row r="673">
          <cell r="B673" t="str">
            <v>13232</v>
          </cell>
          <cell r="C673" t="str">
            <v>CIP</v>
          </cell>
          <cell r="D673" t="str">
            <v>N</v>
          </cell>
          <cell r="E673" t="str">
            <v>C</v>
          </cell>
          <cell r="F673" t="str">
            <v>02/05/2002</v>
          </cell>
        </row>
        <row r="674">
          <cell r="B674" t="str">
            <v>13238</v>
          </cell>
          <cell r="C674" t="str">
            <v>UEC</v>
          </cell>
          <cell r="D674" t="str">
            <v>N</v>
          </cell>
          <cell r="E674" t="str">
            <v>A</v>
          </cell>
          <cell r="F674" t="str">
            <v>02/15/2002</v>
          </cell>
        </row>
        <row r="675">
          <cell r="B675" t="str">
            <v>13239</v>
          </cell>
          <cell r="C675" t="str">
            <v>UEC</v>
          </cell>
          <cell r="D675" t="str">
            <v>N</v>
          </cell>
          <cell r="E675" t="str">
            <v>C</v>
          </cell>
          <cell r="F675" t="str">
            <v>02/15/2002</v>
          </cell>
        </row>
        <row r="676">
          <cell r="B676" t="str">
            <v>13241</v>
          </cell>
          <cell r="C676" t="str">
            <v>UEC</v>
          </cell>
          <cell r="D676" t="str">
            <v>N</v>
          </cell>
          <cell r="E676" t="str">
            <v>A</v>
          </cell>
          <cell r="F676" t="str">
            <v>02/14/2002</v>
          </cell>
        </row>
        <row r="677">
          <cell r="B677" t="str">
            <v>13242</v>
          </cell>
          <cell r="C677" t="str">
            <v>UEC</v>
          </cell>
          <cell r="D677" t="str">
            <v>N</v>
          </cell>
          <cell r="E677" t="str">
            <v>A</v>
          </cell>
          <cell r="F677" t="str">
            <v>02/14/2002</v>
          </cell>
        </row>
        <row r="678">
          <cell r="B678" t="str">
            <v>13243</v>
          </cell>
          <cell r="C678" t="str">
            <v>UEC</v>
          </cell>
          <cell r="D678" t="str">
            <v>N</v>
          </cell>
          <cell r="E678" t="str">
            <v>I</v>
          </cell>
          <cell r="F678" t="str">
            <v>02/14/2002</v>
          </cell>
        </row>
        <row r="679">
          <cell r="B679" t="str">
            <v>13243</v>
          </cell>
          <cell r="C679" t="str">
            <v>UEC</v>
          </cell>
          <cell r="D679" t="str">
            <v>N</v>
          </cell>
          <cell r="E679" t="str">
            <v>I</v>
          </cell>
          <cell r="F679" t="str">
            <v>02/14/2002</v>
          </cell>
        </row>
        <row r="680">
          <cell r="B680" t="str">
            <v>13246</v>
          </cell>
          <cell r="C680" t="str">
            <v>UEC</v>
          </cell>
          <cell r="D680" t="str">
            <v>N</v>
          </cell>
          <cell r="E680" t="str">
            <v>C</v>
          </cell>
          <cell r="F680" t="str">
            <v>02/25/2002</v>
          </cell>
        </row>
        <row r="681">
          <cell r="B681" t="str">
            <v>13249</v>
          </cell>
          <cell r="C681" t="str">
            <v>UEC</v>
          </cell>
          <cell r="D681" t="str">
            <v>N</v>
          </cell>
          <cell r="E681" t="str">
            <v>A</v>
          </cell>
          <cell r="F681" t="str">
            <v>02/26/2002</v>
          </cell>
        </row>
        <row r="682">
          <cell r="B682" t="str">
            <v>13251</v>
          </cell>
          <cell r="C682" t="str">
            <v>GEN</v>
          </cell>
          <cell r="D682" t="str">
            <v>N</v>
          </cell>
          <cell r="E682" t="str">
            <v>I</v>
          </cell>
          <cell r="F682" t="str">
            <v>02/27/2002</v>
          </cell>
        </row>
        <row r="683">
          <cell r="B683" t="str">
            <v>13259</v>
          </cell>
          <cell r="C683" t="str">
            <v>UEC</v>
          </cell>
          <cell r="D683" t="str">
            <v>N</v>
          </cell>
          <cell r="E683" t="str">
            <v>C</v>
          </cell>
          <cell r="F683" t="str">
            <v>03/06/2002</v>
          </cell>
        </row>
        <row r="684">
          <cell r="B684" t="str">
            <v>13262</v>
          </cell>
          <cell r="C684" t="str">
            <v>UEC</v>
          </cell>
          <cell r="D684" t="str">
            <v>N</v>
          </cell>
          <cell r="E684" t="str">
            <v>A</v>
          </cell>
          <cell r="F684" t="str">
            <v>03/08/2002</v>
          </cell>
        </row>
        <row r="685">
          <cell r="B685" t="str">
            <v>13264</v>
          </cell>
          <cell r="C685" t="str">
            <v>UEC</v>
          </cell>
          <cell r="D685" t="str">
            <v>N</v>
          </cell>
          <cell r="E685" t="str">
            <v>C</v>
          </cell>
          <cell r="F685" t="str">
            <v>06/12/2002</v>
          </cell>
        </row>
        <row r="686">
          <cell r="B686" t="str">
            <v>13265</v>
          </cell>
          <cell r="C686" t="str">
            <v>UEC</v>
          </cell>
          <cell r="D686" t="str">
            <v>N</v>
          </cell>
          <cell r="E686" t="str">
            <v>C</v>
          </cell>
          <cell r="F686" t="str">
            <v>03/14/2002</v>
          </cell>
        </row>
        <row r="687">
          <cell r="B687" t="str">
            <v>13267</v>
          </cell>
          <cell r="C687" t="str">
            <v>UEC</v>
          </cell>
          <cell r="D687" t="str">
            <v>N</v>
          </cell>
          <cell r="E687" t="str">
            <v>C</v>
          </cell>
          <cell r="F687" t="str">
            <v>03/19/2002</v>
          </cell>
        </row>
        <row r="688">
          <cell r="B688" t="str">
            <v>13268</v>
          </cell>
          <cell r="C688" t="str">
            <v>UEC</v>
          </cell>
          <cell r="D688" t="str">
            <v>N</v>
          </cell>
          <cell r="E688" t="str">
            <v>C</v>
          </cell>
          <cell r="F688" t="str">
            <v>03/20/2002</v>
          </cell>
        </row>
        <row r="689">
          <cell r="B689" t="str">
            <v>13269</v>
          </cell>
          <cell r="C689" t="str">
            <v>UEC</v>
          </cell>
          <cell r="D689" t="str">
            <v>N</v>
          </cell>
          <cell r="E689" t="str">
            <v>C</v>
          </cell>
          <cell r="F689" t="str">
            <v>03/21/2002</v>
          </cell>
        </row>
        <row r="690">
          <cell r="B690" t="str">
            <v>13270</v>
          </cell>
          <cell r="C690" t="str">
            <v>UEC</v>
          </cell>
          <cell r="D690" t="str">
            <v>N</v>
          </cell>
          <cell r="E690" t="str">
            <v>A</v>
          </cell>
          <cell r="F690" t="str">
            <v>03/21/2002</v>
          </cell>
        </row>
        <row r="691">
          <cell r="B691" t="str">
            <v>13271</v>
          </cell>
          <cell r="C691" t="str">
            <v>UEC</v>
          </cell>
          <cell r="D691" t="str">
            <v>N</v>
          </cell>
          <cell r="E691" t="str">
            <v>C</v>
          </cell>
          <cell r="F691" t="str">
            <v>03/20/2002</v>
          </cell>
        </row>
        <row r="692">
          <cell r="B692" t="str">
            <v>13274</v>
          </cell>
          <cell r="C692" t="str">
            <v>UEC</v>
          </cell>
          <cell r="D692" t="str">
            <v>N</v>
          </cell>
          <cell r="E692" t="str">
            <v>I</v>
          </cell>
          <cell r="F692" t="str">
            <v>03/22/2002</v>
          </cell>
        </row>
        <row r="693">
          <cell r="B693" t="str">
            <v>13281</v>
          </cell>
          <cell r="C693" t="str">
            <v>GEN</v>
          </cell>
          <cell r="D693" t="str">
            <v>N</v>
          </cell>
          <cell r="E693" t="str">
            <v>C</v>
          </cell>
          <cell r="F693" t="str">
            <v>04/01/2002</v>
          </cell>
        </row>
        <row r="694">
          <cell r="B694" t="str">
            <v>13285</v>
          </cell>
          <cell r="C694" t="str">
            <v>UEC</v>
          </cell>
          <cell r="D694" t="str">
            <v>N</v>
          </cell>
          <cell r="E694" t="str">
            <v>C</v>
          </cell>
          <cell r="F694" t="str">
            <v>07/29/2002</v>
          </cell>
        </row>
        <row r="695">
          <cell r="B695" t="str">
            <v>13287</v>
          </cell>
          <cell r="C695" t="str">
            <v>UEC</v>
          </cell>
          <cell r="D695" t="str">
            <v>N</v>
          </cell>
          <cell r="E695" t="str">
            <v>C</v>
          </cell>
          <cell r="F695" t="str">
            <v>04/05/2002</v>
          </cell>
        </row>
        <row r="696">
          <cell r="B696" t="str">
            <v>13294</v>
          </cell>
          <cell r="C696" t="str">
            <v>UEC</v>
          </cell>
          <cell r="D696" t="str">
            <v>N</v>
          </cell>
          <cell r="E696" t="str">
            <v>C</v>
          </cell>
          <cell r="F696" t="str">
            <v>06/12/2002</v>
          </cell>
        </row>
        <row r="697">
          <cell r="B697" t="str">
            <v>13295</v>
          </cell>
          <cell r="C697" t="str">
            <v>UEC</v>
          </cell>
          <cell r="D697" t="str">
            <v>N</v>
          </cell>
          <cell r="E697" t="str">
            <v>C</v>
          </cell>
          <cell r="F697" t="str">
            <v>04/18/2002</v>
          </cell>
        </row>
        <row r="698">
          <cell r="B698" t="str">
            <v>13296</v>
          </cell>
          <cell r="C698" t="str">
            <v>UEC</v>
          </cell>
          <cell r="D698" t="str">
            <v>N</v>
          </cell>
          <cell r="E698" t="str">
            <v>C</v>
          </cell>
          <cell r="F698" t="str">
            <v>04/18/2002</v>
          </cell>
        </row>
        <row r="699">
          <cell r="B699" t="str">
            <v>13301</v>
          </cell>
          <cell r="C699" t="str">
            <v>UEC</v>
          </cell>
          <cell r="D699" t="str">
            <v>N</v>
          </cell>
          <cell r="E699" t="str">
            <v>I</v>
          </cell>
          <cell r="F699" t="str">
            <v>04/24/2002</v>
          </cell>
        </row>
        <row r="700">
          <cell r="B700" t="str">
            <v>13302</v>
          </cell>
          <cell r="C700" t="str">
            <v>UEC</v>
          </cell>
          <cell r="D700" t="str">
            <v>N</v>
          </cell>
          <cell r="E700" t="str">
            <v>C</v>
          </cell>
          <cell r="F700" t="str">
            <v>04/19/2002</v>
          </cell>
        </row>
        <row r="701">
          <cell r="B701" t="str">
            <v>13303</v>
          </cell>
          <cell r="C701" t="str">
            <v>UEC</v>
          </cell>
          <cell r="D701" t="str">
            <v>N</v>
          </cell>
          <cell r="E701" t="str">
            <v>C</v>
          </cell>
          <cell r="F701" t="str">
            <v>04/19/2002</v>
          </cell>
        </row>
        <row r="702">
          <cell r="B702" t="str">
            <v>13304</v>
          </cell>
          <cell r="C702" t="str">
            <v>UEC</v>
          </cell>
          <cell r="D702" t="str">
            <v>N</v>
          </cell>
          <cell r="E702" t="str">
            <v>C</v>
          </cell>
          <cell r="F702" t="str">
            <v>04/19/2002</v>
          </cell>
        </row>
        <row r="703">
          <cell r="B703" t="str">
            <v>13310</v>
          </cell>
          <cell r="C703" t="str">
            <v>UEC</v>
          </cell>
          <cell r="D703" t="str">
            <v>N</v>
          </cell>
          <cell r="E703" t="str">
            <v>A</v>
          </cell>
          <cell r="F703" t="str">
            <v>09/10/2002</v>
          </cell>
        </row>
        <row r="704">
          <cell r="B704" t="str">
            <v>13312</v>
          </cell>
          <cell r="C704" t="str">
            <v>UEC</v>
          </cell>
          <cell r="D704" t="str">
            <v>N</v>
          </cell>
          <cell r="E704" t="str">
            <v>C</v>
          </cell>
          <cell r="F704" t="str">
            <v>05/02/2002</v>
          </cell>
        </row>
        <row r="705">
          <cell r="B705" t="str">
            <v>13316</v>
          </cell>
          <cell r="C705" t="str">
            <v>UEC</v>
          </cell>
          <cell r="D705" t="str">
            <v>N</v>
          </cell>
          <cell r="E705" t="str">
            <v>A</v>
          </cell>
          <cell r="F705" t="str">
            <v>05/08/2002</v>
          </cell>
        </row>
        <row r="706">
          <cell r="B706" t="str">
            <v>13317</v>
          </cell>
          <cell r="C706" t="str">
            <v>UEC</v>
          </cell>
          <cell r="D706" t="str">
            <v>N</v>
          </cell>
          <cell r="E706" t="str">
            <v>C</v>
          </cell>
          <cell r="F706" t="str">
            <v>01/08/2003</v>
          </cell>
        </row>
        <row r="707">
          <cell r="B707" t="str">
            <v>13326</v>
          </cell>
          <cell r="C707" t="str">
            <v>AMC</v>
          </cell>
          <cell r="D707" t="str">
            <v>N</v>
          </cell>
          <cell r="E707" t="str">
            <v>A</v>
          </cell>
          <cell r="F707" t="str">
            <v>05/24/2002</v>
          </cell>
        </row>
        <row r="708">
          <cell r="B708" t="str">
            <v>13330</v>
          </cell>
          <cell r="C708" t="str">
            <v>CIP</v>
          </cell>
          <cell r="D708" t="str">
            <v>N</v>
          </cell>
          <cell r="E708" t="str">
            <v>C</v>
          </cell>
          <cell r="F708" t="str">
            <v>06/19/2002</v>
          </cell>
        </row>
        <row r="709">
          <cell r="B709" t="str">
            <v>13336</v>
          </cell>
          <cell r="C709" t="str">
            <v>CIP</v>
          </cell>
          <cell r="D709" t="str">
            <v>N</v>
          </cell>
          <cell r="E709" t="str">
            <v>C</v>
          </cell>
          <cell r="F709" t="str">
            <v>08/14/2002</v>
          </cell>
        </row>
        <row r="710">
          <cell r="B710" t="str">
            <v>13337</v>
          </cell>
          <cell r="C710" t="str">
            <v>UDC</v>
          </cell>
          <cell r="D710" t="str">
            <v>N</v>
          </cell>
          <cell r="E710" t="str">
            <v>C</v>
          </cell>
          <cell r="F710" t="str">
            <v>05/24/2002</v>
          </cell>
        </row>
        <row r="711">
          <cell r="B711" t="str">
            <v>13338</v>
          </cell>
          <cell r="C711" t="str">
            <v>UDC</v>
          </cell>
          <cell r="D711" t="str">
            <v>N</v>
          </cell>
          <cell r="E711" t="str">
            <v>C</v>
          </cell>
          <cell r="F711" t="str">
            <v>05/24/2002</v>
          </cell>
        </row>
        <row r="712">
          <cell r="B712" t="str">
            <v>13339</v>
          </cell>
          <cell r="C712" t="str">
            <v>UDC</v>
          </cell>
          <cell r="D712" t="str">
            <v>N</v>
          </cell>
          <cell r="E712" t="str">
            <v>A</v>
          </cell>
          <cell r="F712" t="str">
            <v>05/24/2002</v>
          </cell>
        </row>
        <row r="713">
          <cell r="B713" t="str">
            <v>13341</v>
          </cell>
          <cell r="C713" t="str">
            <v>UDC</v>
          </cell>
          <cell r="D713" t="str">
            <v>N</v>
          </cell>
          <cell r="E713" t="str">
            <v>C</v>
          </cell>
          <cell r="F713" t="str">
            <v>05/24/2002</v>
          </cell>
        </row>
        <row r="714">
          <cell r="B714" t="str">
            <v>13347</v>
          </cell>
          <cell r="C714" t="str">
            <v>UEC</v>
          </cell>
          <cell r="D714" t="str">
            <v>N</v>
          </cell>
          <cell r="E714" t="str">
            <v>C</v>
          </cell>
          <cell r="F714" t="str">
            <v>05/24/2002</v>
          </cell>
        </row>
        <row r="715">
          <cell r="B715" t="str">
            <v>13348</v>
          </cell>
          <cell r="C715" t="str">
            <v>UEC</v>
          </cell>
          <cell r="D715" t="str">
            <v>N</v>
          </cell>
          <cell r="E715" t="str">
            <v>C</v>
          </cell>
          <cell r="F715" t="str">
            <v>09/03/2002</v>
          </cell>
        </row>
        <row r="716">
          <cell r="B716" t="str">
            <v>13353</v>
          </cell>
          <cell r="C716" t="str">
            <v>CIP</v>
          </cell>
          <cell r="D716" t="str">
            <v>N</v>
          </cell>
          <cell r="E716" t="str">
            <v>A</v>
          </cell>
          <cell r="F716" t="str">
            <v>10/24/2003</v>
          </cell>
        </row>
        <row r="717">
          <cell r="B717" t="str">
            <v>13358</v>
          </cell>
          <cell r="C717" t="str">
            <v>UEC</v>
          </cell>
          <cell r="D717" t="str">
            <v>N</v>
          </cell>
          <cell r="E717" t="str">
            <v>C</v>
          </cell>
          <cell r="F717" t="str">
            <v>09/08/2003</v>
          </cell>
        </row>
        <row r="718">
          <cell r="B718" t="str">
            <v>13363</v>
          </cell>
          <cell r="C718" t="str">
            <v>UEC</v>
          </cell>
          <cell r="D718" t="str">
            <v>N</v>
          </cell>
          <cell r="E718" t="str">
            <v>A</v>
          </cell>
          <cell r="F718" t="str">
            <v>05/30/2002</v>
          </cell>
        </row>
        <row r="719">
          <cell r="B719" t="str">
            <v>13364</v>
          </cell>
          <cell r="C719" t="str">
            <v>UEC</v>
          </cell>
          <cell r="D719" t="str">
            <v>N</v>
          </cell>
          <cell r="E719" t="str">
            <v>A</v>
          </cell>
          <cell r="F719" t="str">
            <v>05/30/2002</v>
          </cell>
        </row>
        <row r="720">
          <cell r="B720" t="str">
            <v>13365</v>
          </cell>
          <cell r="C720" t="str">
            <v>UEC</v>
          </cell>
          <cell r="D720" t="str">
            <v>N</v>
          </cell>
          <cell r="E720" t="str">
            <v>A</v>
          </cell>
          <cell r="F720" t="str">
            <v>05/30/2002</v>
          </cell>
        </row>
        <row r="721">
          <cell r="B721" t="str">
            <v>13366</v>
          </cell>
          <cell r="C721" t="str">
            <v>UEC</v>
          </cell>
          <cell r="D721" t="str">
            <v>N</v>
          </cell>
          <cell r="E721" t="str">
            <v>I</v>
          </cell>
          <cell r="F721" t="str">
            <v>05/30/2002</v>
          </cell>
        </row>
        <row r="722">
          <cell r="B722" t="str">
            <v>13367</v>
          </cell>
          <cell r="C722" t="str">
            <v>UEC</v>
          </cell>
          <cell r="D722" t="str">
            <v>N</v>
          </cell>
          <cell r="E722" t="str">
            <v>I</v>
          </cell>
          <cell r="F722" t="str">
            <v>05/30/2002</v>
          </cell>
        </row>
        <row r="723">
          <cell r="B723" t="str">
            <v>13370</v>
          </cell>
          <cell r="C723" t="str">
            <v>UEC</v>
          </cell>
          <cell r="D723" t="str">
            <v>N</v>
          </cell>
          <cell r="E723" t="str">
            <v>A</v>
          </cell>
          <cell r="F723" t="str">
            <v>11/24/2003</v>
          </cell>
        </row>
        <row r="724">
          <cell r="B724" t="str">
            <v>13371</v>
          </cell>
          <cell r="C724" t="str">
            <v>UEC</v>
          </cell>
          <cell r="D724" t="str">
            <v>N</v>
          </cell>
          <cell r="E724" t="str">
            <v>I</v>
          </cell>
          <cell r="F724" t="str">
            <v>09/19/2003</v>
          </cell>
        </row>
        <row r="725">
          <cell r="B725" t="str">
            <v>13372</v>
          </cell>
          <cell r="C725" t="str">
            <v>UEC</v>
          </cell>
          <cell r="D725" t="str">
            <v>N</v>
          </cell>
          <cell r="E725" t="str">
            <v>A</v>
          </cell>
          <cell r="F725" t="str">
            <v>07/25/2002</v>
          </cell>
        </row>
        <row r="726">
          <cell r="B726" t="str">
            <v>13373</v>
          </cell>
          <cell r="C726" t="str">
            <v>UEC</v>
          </cell>
          <cell r="D726" t="str">
            <v>N</v>
          </cell>
          <cell r="E726" t="str">
            <v>C</v>
          </cell>
          <cell r="F726" t="str">
            <v>10/23/2002</v>
          </cell>
        </row>
        <row r="727">
          <cell r="B727" t="str">
            <v>13374</v>
          </cell>
          <cell r="C727" t="str">
            <v>UEC</v>
          </cell>
          <cell r="D727" t="str">
            <v>N</v>
          </cell>
          <cell r="E727" t="str">
            <v>A</v>
          </cell>
          <cell r="F727" t="str">
            <v>07/25/2002</v>
          </cell>
        </row>
        <row r="728">
          <cell r="B728" t="str">
            <v>13376</v>
          </cell>
          <cell r="C728" t="str">
            <v>UEC</v>
          </cell>
          <cell r="D728" t="str">
            <v>N</v>
          </cell>
          <cell r="E728" t="str">
            <v>A</v>
          </cell>
          <cell r="F728" t="str">
            <v>04/14/2003</v>
          </cell>
        </row>
        <row r="729">
          <cell r="B729" t="str">
            <v>13377</v>
          </cell>
          <cell r="C729" t="str">
            <v>UEC</v>
          </cell>
          <cell r="D729" t="str">
            <v>N</v>
          </cell>
          <cell r="E729" t="str">
            <v>A</v>
          </cell>
          <cell r="F729" t="str">
            <v>05/23/2003</v>
          </cell>
        </row>
        <row r="730">
          <cell r="B730" t="str">
            <v>13378</v>
          </cell>
          <cell r="C730" t="str">
            <v>UEC</v>
          </cell>
          <cell r="D730" t="str">
            <v>N</v>
          </cell>
          <cell r="E730" t="str">
            <v>A</v>
          </cell>
          <cell r="F730" t="str">
            <v>05/23/2003</v>
          </cell>
        </row>
        <row r="731">
          <cell r="B731" t="str">
            <v>13389</v>
          </cell>
          <cell r="C731" t="str">
            <v>UEC</v>
          </cell>
          <cell r="D731" t="str">
            <v>N</v>
          </cell>
          <cell r="E731" t="str">
            <v>A</v>
          </cell>
          <cell r="F731" t="str">
            <v>07/21/2003</v>
          </cell>
        </row>
        <row r="732">
          <cell r="B732" t="str">
            <v>13391</v>
          </cell>
          <cell r="C732" t="str">
            <v>UEC</v>
          </cell>
          <cell r="D732" t="str">
            <v>N</v>
          </cell>
          <cell r="E732" t="str">
            <v>A</v>
          </cell>
          <cell r="F732" t="str">
            <v>04/15/2003</v>
          </cell>
        </row>
        <row r="733">
          <cell r="B733" t="str">
            <v>13395</v>
          </cell>
          <cell r="C733" t="str">
            <v>UEC</v>
          </cell>
          <cell r="D733" t="str">
            <v>N</v>
          </cell>
          <cell r="E733" t="str">
            <v>A</v>
          </cell>
          <cell r="F733" t="str">
            <v>09/22/2003</v>
          </cell>
        </row>
        <row r="734">
          <cell r="B734" t="str">
            <v>13403</v>
          </cell>
          <cell r="C734" t="str">
            <v>UEC</v>
          </cell>
          <cell r="D734" t="str">
            <v>N</v>
          </cell>
          <cell r="E734" t="str">
            <v>A</v>
          </cell>
          <cell r="F734" t="str">
            <v>06/17/2002</v>
          </cell>
        </row>
        <row r="735">
          <cell r="B735" t="str">
            <v>13404</v>
          </cell>
          <cell r="C735" t="str">
            <v>UEC</v>
          </cell>
          <cell r="D735" t="str">
            <v>N</v>
          </cell>
          <cell r="E735" t="str">
            <v>A</v>
          </cell>
          <cell r="F735" t="str">
            <v>07/18/2003</v>
          </cell>
        </row>
        <row r="736">
          <cell r="B736" t="str">
            <v>13406</v>
          </cell>
          <cell r="C736" t="str">
            <v>UEC</v>
          </cell>
          <cell r="D736" t="str">
            <v>N</v>
          </cell>
          <cell r="E736" t="str">
            <v>A</v>
          </cell>
          <cell r="F736" t="str">
            <v>09/27/2002</v>
          </cell>
        </row>
        <row r="737">
          <cell r="B737" t="str">
            <v>13407</v>
          </cell>
          <cell r="C737" t="str">
            <v>UEC</v>
          </cell>
          <cell r="D737" t="str">
            <v>N</v>
          </cell>
          <cell r="E737" t="str">
            <v>C</v>
          </cell>
          <cell r="F737" t="str">
            <v>10/01/2002</v>
          </cell>
        </row>
        <row r="738">
          <cell r="B738" t="str">
            <v>13410</v>
          </cell>
          <cell r="C738" t="str">
            <v>UEC</v>
          </cell>
          <cell r="D738" t="str">
            <v>N</v>
          </cell>
          <cell r="E738" t="str">
            <v>A</v>
          </cell>
          <cell r="F738" t="str">
            <v>09/25/2003</v>
          </cell>
        </row>
        <row r="739">
          <cell r="B739" t="str">
            <v>13414</v>
          </cell>
          <cell r="C739" t="str">
            <v>UEC</v>
          </cell>
          <cell r="D739" t="str">
            <v>N</v>
          </cell>
          <cell r="E739" t="str">
            <v>A</v>
          </cell>
          <cell r="F739" t="str">
            <v>06/18/2002</v>
          </cell>
        </row>
        <row r="740">
          <cell r="B740" t="str">
            <v>13421</v>
          </cell>
          <cell r="C740" t="str">
            <v>UEC</v>
          </cell>
          <cell r="D740" t="str">
            <v>N</v>
          </cell>
          <cell r="E740" t="str">
            <v>I</v>
          </cell>
          <cell r="F740" t="str">
            <v>08/11/2003</v>
          </cell>
        </row>
        <row r="741">
          <cell r="B741" t="str">
            <v>13428</v>
          </cell>
          <cell r="C741" t="str">
            <v>UEC</v>
          </cell>
          <cell r="D741" t="str">
            <v>N</v>
          </cell>
          <cell r="E741" t="str">
            <v>A</v>
          </cell>
          <cell r="F741" t="str">
            <v>04/01/2003</v>
          </cell>
        </row>
        <row r="742">
          <cell r="B742" t="str">
            <v>13437</v>
          </cell>
          <cell r="C742" t="str">
            <v>UEC</v>
          </cell>
          <cell r="D742" t="str">
            <v>N</v>
          </cell>
          <cell r="E742" t="str">
            <v>C</v>
          </cell>
          <cell r="F742" t="str">
            <v>09/03/2002</v>
          </cell>
        </row>
        <row r="743">
          <cell r="B743" t="str">
            <v>13443</v>
          </cell>
          <cell r="C743" t="str">
            <v>UEC</v>
          </cell>
          <cell r="D743" t="str">
            <v>N</v>
          </cell>
          <cell r="E743" t="str">
            <v>A</v>
          </cell>
          <cell r="F743" t="str">
            <v>01/17/2003</v>
          </cell>
        </row>
        <row r="744">
          <cell r="B744" t="str">
            <v>13448</v>
          </cell>
          <cell r="C744" t="str">
            <v>UEC</v>
          </cell>
          <cell r="D744" t="str">
            <v>N</v>
          </cell>
          <cell r="E744" t="str">
            <v>C</v>
          </cell>
          <cell r="F744" t="str">
            <v>07/27/2002</v>
          </cell>
        </row>
        <row r="745">
          <cell r="B745" t="str">
            <v>13469</v>
          </cell>
          <cell r="C745" t="str">
            <v>CIP</v>
          </cell>
          <cell r="D745" t="str">
            <v>N</v>
          </cell>
          <cell r="E745" t="str">
            <v>A</v>
          </cell>
          <cell r="F745" t="str">
            <v>07/31/2002</v>
          </cell>
        </row>
        <row r="746">
          <cell r="B746" t="str">
            <v>13477</v>
          </cell>
          <cell r="C746" t="str">
            <v>UEC</v>
          </cell>
          <cell r="D746" t="str">
            <v>N</v>
          </cell>
          <cell r="E746" t="str">
            <v>A</v>
          </cell>
          <cell r="F746" t="str">
            <v>07/29/2002</v>
          </cell>
        </row>
        <row r="747">
          <cell r="B747" t="str">
            <v>13479</v>
          </cell>
          <cell r="C747" t="str">
            <v>UEC</v>
          </cell>
          <cell r="D747" t="str">
            <v>N</v>
          </cell>
          <cell r="E747" t="str">
            <v>A</v>
          </cell>
          <cell r="F747" t="str">
            <v>07/24/2002</v>
          </cell>
        </row>
        <row r="748">
          <cell r="B748" t="str">
            <v>13488</v>
          </cell>
          <cell r="C748" t="str">
            <v>UEC</v>
          </cell>
          <cell r="D748" t="str">
            <v>N</v>
          </cell>
          <cell r="E748" t="str">
            <v>A</v>
          </cell>
          <cell r="F748" t="str">
            <v>04/16/2003</v>
          </cell>
        </row>
        <row r="749">
          <cell r="B749" t="str">
            <v>13492</v>
          </cell>
          <cell r="C749" t="str">
            <v>UEC</v>
          </cell>
          <cell r="D749" t="str">
            <v>N</v>
          </cell>
          <cell r="E749" t="str">
            <v>C</v>
          </cell>
          <cell r="F749" t="str">
            <v>03/06/2003</v>
          </cell>
        </row>
        <row r="750">
          <cell r="B750" t="str">
            <v>13493</v>
          </cell>
          <cell r="C750" t="str">
            <v>UEC</v>
          </cell>
          <cell r="D750" t="str">
            <v>N</v>
          </cell>
          <cell r="E750" t="str">
            <v>A</v>
          </cell>
          <cell r="F750" t="str">
            <v>03/06/2003</v>
          </cell>
        </row>
        <row r="751">
          <cell r="B751" t="str">
            <v>13497</v>
          </cell>
          <cell r="C751" t="str">
            <v>UEC</v>
          </cell>
          <cell r="D751" t="str">
            <v>N</v>
          </cell>
          <cell r="E751" t="str">
            <v>A</v>
          </cell>
          <cell r="F751" t="str">
            <v>01/17/2003</v>
          </cell>
        </row>
        <row r="752">
          <cell r="B752" t="str">
            <v>13502</v>
          </cell>
          <cell r="C752" t="str">
            <v>CIP</v>
          </cell>
          <cell r="D752" t="str">
            <v>N</v>
          </cell>
          <cell r="E752" t="str">
            <v>A</v>
          </cell>
          <cell r="F752" t="str">
            <v>07/29/2002</v>
          </cell>
        </row>
        <row r="753">
          <cell r="B753" t="str">
            <v>13503</v>
          </cell>
          <cell r="C753" t="str">
            <v>CIP</v>
          </cell>
          <cell r="D753" t="str">
            <v>N</v>
          </cell>
          <cell r="E753" t="str">
            <v>A</v>
          </cell>
          <cell r="F753" t="str">
            <v>07/30/2002</v>
          </cell>
        </row>
        <row r="754">
          <cell r="B754" t="str">
            <v>13504</v>
          </cell>
          <cell r="C754" t="str">
            <v>CIP</v>
          </cell>
          <cell r="D754" t="str">
            <v>N</v>
          </cell>
          <cell r="E754" t="str">
            <v>A</v>
          </cell>
          <cell r="F754" t="str">
            <v>01/16/2003</v>
          </cell>
        </row>
        <row r="755">
          <cell r="B755" t="str">
            <v>13505</v>
          </cell>
          <cell r="C755" t="str">
            <v>CIP</v>
          </cell>
          <cell r="D755" t="str">
            <v>N</v>
          </cell>
          <cell r="E755" t="str">
            <v>C</v>
          </cell>
          <cell r="F755" t="str">
            <v>01/14/2003</v>
          </cell>
        </row>
        <row r="756">
          <cell r="B756" t="str">
            <v>13508</v>
          </cell>
          <cell r="C756" t="str">
            <v>CIP</v>
          </cell>
          <cell r="D756" t="str">
            <v>N</v>
          </cell>
          <cell r="E756" t="str">
            <v>A</v>
          </cell>
          <cell r="F756" t="str">
            <v>01/16/2003</v>
          </cell>
        </row>
        <row r="757">
          <cell r="B757" t="str">
            <v>13517</v>
          </cell>
          <cell r="C757" t="str">
            <v>CIP</v>
          </cell>
          <cell r="D757" t="str">
            <v>N</v>
          </cell>
          <cell r="E757" t="str">
            <v>C</v>
          </cell>
          <cell r="F757" t="str">
            <v>03/21/2003</v>
          </cell>
        </row>
        <row r="758">
          <cell r="B758" t="str">
            <v>13522</v>
          </cell>
          <cell r="C758" t="str">
            <v>UEC</v>
          </cell>
          <cell r="D758" t="str">
            <v>N</v>
          </cell>
          <cell r="E758" t="str">
            <v>I</v>
          </cell>
          <cell r="F758" t="str">
            <v>12/09/2002</v>
          </cell>
        </row>
        <row r="759">
          <cell r="B759" t="str">
            <v>13522</v>
          </cell>
          <cell r="C759" t="str">
            <v>UEC</v>
          </cell>
          <cell r="D759" t="str">
            <v>N</v>
          </cell>
          <cell r="E759" t="str">
            <v>I</v>
          </cell>
          <cell r="F759" t="str">
            <v>12/09/2002</v>
          </cell>
        </row>
        <row r="760">
          <cell r="B760" t="str">
            <v>13537</v>
          </cell>
          <cell r="C760" t="str">
            <v>UEC</v>
          </cell>
          <cell r="D760" t="str">
            <v>N</v>
          </cell>
          <cell r="E760" t="str">
            <v>C</v>
          </cell>
          <cell r="F760" t="str">
            <v>09/10/2002</v>
          </cell>
        </row>
        <row r="761">
          <cell r="B761" t="str">
            <v>13544</v>
          </cell>
          <cell r="C761" t="str">
            <v>UEC</v>
          </cell>
          <cell r="D761" t="str">
            <v>N</v>
          </cell>
          <cell r="E761" t="str">
            <v>A</v>
          </cell>
          <cell r="F761" t="str">
            <v>03/20/2003</v>
          </cell>
        </row>
        <row r="762">
          <cell r="B762" t="str">
            <v>13551</v>
          </cell>
          <cell r="C762" t="str">
            <v>UEC</v>
          </cell>
          <cell r="D762" t="str">
            <v>N</v>
          </cell>
          <cell r="E762" t="str">
            <v>C</v>
          </cell>
          <cell r="F762" t="str">
            <v>11/18/2002</v>
          </cell>
        </row>
        <row r="763">
          <cell r="B763" t="str">
            <v>13553</v>
          </cell>
          <cell r="C763" t="str">
            <v>UEC</v>
          </cell>
          <cell r="D763" t="str">
            <v>N</v>
          </cell>
          <cell r="E763" t="str">
            <v>C</v>
          </cell>
          <cell r="F763" t="str">
            <v>09/24/2002</v>
          </cell>
        </row>
        <row r="764">
          <cell r="B764" t="str">
            <v>13558</v>
          </cell>
          <cell r="C764" t="str">
            <v>UEC</v>
          </cell>
          <cell r="D764" t="str">
            <v>N</v>
          </cell>
          <cell r="E764" t="str">
            <v>C</v>
          </cell>
          <cell r="F764" t="str">
            <v>06/06/2003</v>
          </cell>
        </row>
        <row r="765">
          <cell r="B765" t="str">
            <v>13562</v>
          </cell>
          <cell r="C765" t="str">
            <v>UEC</v>
          </cell>
          <cell r="D765" t="str">
            <v>N</v>
          </cell>
          <cell r="E765" t="str">
            <v>A</v>
          </cell>
          <cell r="F765" t="str">
            <v>07/16/2003</v>
          </cell>
        </row>
        <row r="766">
          <cell r="B766" t="str">
            <v>13564</v>
          </cell>
          <cell r="C766" t="str">
            <v>UEC</v>
          </cell>
          <cell r="D766" t="str">
            <v>N</v>
          </cell>
          <cell r="E766" t="str">
            <v>I</v>
          </cell>
          <cell r="F766" t="str">
            <v>12/03/2003</v>
          </cell>
        </row>
        <row r="767">
          <cell r="B767" t="str">
            <v>13564</v>
          </cell>
          <cell r="C767" t="str">
            <v>UEC</v>
          </cell>
          <cell r="D767" t="str">
            <v>N</v>
          </cell>
          <cell r="E767" t="str">
            <v>I</v>
          </cell>
          <cell r="F767" t="str">
            <v>12/03/2003</v>
          </cell>
        </row>
        <row r="768">
          <cell r="B768" t="str">
            <v>13568</v>
          </cell>
          <cell r="C768" t="str">
            <v>UEC</v>
          </cell>
          <cell r="D768" t="str">
            <v>N</v>
          </cell>
          <cell r="E768" t="str">
            <v>A</v>
          </cell>
          <cell r="F768" t="str">
            <v>08/07/2002</v>
          </cell>
        </row>
        <row r="769">
          <cell r="B769" t="str">
            <v>13573</v>
          </cell>
          <cell r="C769" t="str">
            <v>UEC</v>
          </cell>
          <cell r="D769" t="str">
            <v>N</v>
          </cell>
          <cell r="E769" t="str">
            <v>I</v>
          </cell>
          <cell r="F769" t="str">
            <v>01/08/2004</v>
          </cell>
        </row>
        <row r="770">
          <cell r="B770" t="str">
            <v>13575</v>
          </cell>
          <cell r="C770" t="str">
            <v>UEC</v>
          </cell>
          <cell r="D770" t="str">
            <v>N</v>
          </cell>
          <cell r="E770" t="str">
            <v>A</v>
          </cell>
          <cell r="F770" t="str">
            <v>07/31/2003</v>
          </cell>
        </row>
        <row r="771">
          <cell r="B771" t="str">
            <v>13576</v>
          </cell>
          <cell r="C771" t="str">
            <v>UEC</v>
          </cell>
          <cell r="D771" t="str">
            <v>N</v>
          </cell>
          <cell r="E771" t="str">
            <v>A</v>
          </cell>
          <cell r="F771" t="str">
            <v>02/27/2003</v>
          </cell>
        </row>
        <row r="772">
          <cell r="B772" t="str">
            <v>13607</v>
          </cell>
          <cell r="C772" t="str">
            <v>UEC</v>
          </cell>
          <cell r="D772" t="str">
            <v>N</v>
          </cell>
          <cell r="E772" t="str">
            <v>A</v>
          </cell>
          <cell r="F772" t="str">
            <v>10/15/2002</v>
          </cell>
        </row>
        <row r="773">
          <cell r="B773" t="str">
            <v>13608</v>
          </cell>
          <cell r="C773" t="str">
            <v>CIP</v>
          </cell>
          <cell r="D773" t="str">
            <v>N</v>
          </cell>
          <cell r="E773" t="str">
            <v>C</v>
          </cell>
          <cell r="F773" t="str">
            <v>01/22/2003</v>
          </cell>
        </row>
        <row r="774">
          <cell r="B774" t="str">
            <v>13622</v>
          </cell>
          <cell r="C774" t="str">
            <v>UEC</v>
          </cell>
          <cell r="D774" t="str">
            <v>N</v>
          </cell>
          <cell r="E774" t="str">
            <v>A</v>
          </cell>
          <cell r="F774" t="str">
            <v>04/10/2003</v>
          </cell>
        </row>
        <row r="775">
          <cell r="B775" t="str">
            <v>13625</v>
          </cell>
          <cell r="C775" t="str">
            <v>UEC</v>
          </cell>
          <cell r="D775" t="str">
            <v>N</v>
          </cell>
          <cell r="E775" t="str">
            <v>A</v>
          </cell>
          <cell r="F775" t="str">
            <v>12/13/2002</v>
          </cell>
        </row>
        <row r="776">
          <cell r="B776" t="str">
            <v>13629</v>
          </cell>
          <cell r="C776" t="str">
            <v>UEC</v>
          </cell>
          <cell r="D776" t="str">
            <v>N</v>
          </cell>
          <cell r="E776" t="str">
            <v>A</v>
          </cell>
          <cell r="F776" t="str">
            <v>07/03/2003</v>
          </cell>
        </row>
        <row r="777">
          <cell r="B777" t="str">
            <v>13636</v>
          </cell>
          <cell r="C777" t="str">
            <v>UEC</v>
          </cell>
          <cell r="D777" t="str">
            <v>N</v>
          </cell>
          <cell r="E777" t="str">
            <v>A</v>
          </cell>
          <cell r="F777" t="str">
            <v>04/23/2003</v>
          </cell>
        </row>
        <row r="778">
          <cell r="B778" t="str">
            <v>13646</v>
          </cell>
          <cell r="C778" t="str">
            <v>UEC</v>
          </cell>
          <cell r="D778" t="str">
            <v>N</v>
          </cell>
          <cell r="E778" t="str">
            <v>A</v>
          </cell>
          <cell r="F778" t="str">
            <v>08/14/2003</v>
          </cell>
        </row>
        <row r="779">
          <cell r="B779" t="str">
            <v>13649</v>
          </cell>
          <cell r="C779" t="str">
            <v>UEC</v>
          </cell>
          <cell r="D779" t="str">
            <v>N</v>
          </cell>
          <cell r="E779" t="str">
            <v>A</v>
          </cell>
          <cell r="F779" t="str">
            <v>04/17/2003</v>
          </cell>
        </row>
        <row r="780">
          <cell r="B780" t="str">
            <v>13650</v>
          </cell>
          <cell r="C780" t="str">
            <v>UEC</v>
          </cell>
          <cell r="D780" t="str">
            <v>N</v>
          </cell>
          <cell r="E780" t="str">
            <v>A</v>
          </cell>
          <cell r="F780" t="str">
            <v>03/18/2003</v>
          </cell>
        </row>
        <row r="781">
          <cell r="B781" t="str">
            <v>13657</v>
          </cell>
          <cell r="C781" t="str">
            <v>UEC</v>
          </cell>
          <cell r="D781" t="str">
            <v>N</v>
          </cell>
          <cell r="E781" t="str">
            <v>C</v>
          </cell>
          <cell r="F781" t="str">
            <v>10/28/2002</v>
          </cell>
        </row>
        <row r="782">
          <cell r="B782" t="str">
            <v>13658</v>
          </cell>
          <cell r="C782" t="str">
            <v>UEC</v>
          </cell>
          <cell r="D782" t="str">
            <v>N</v>
          </cell>
          <cell r="E782" t="str">
            <v>A</v>
          </cell>
          <cell r="F782" t="str">
            <v>05/08/2003</v>
          </cell>
        </row>
        <row r="783">
          <cell r="B783" t="str">
            <v>13682</v>
          </cell>
          <cell r="C783" t="str">
            <v>UEC</v>
          </cell>
          <cell r="D783" t="str">
            <v>N</v>
          </cell>
          <cell r="E783" t="str">
            <v>I</v>
          </cell>
          <cell r="F783" t="str">
            <v>10/23/2003</v>
          </cell>
        </row>
        <row r="784">
          <cell r="B784" t="str">
            <v>13711</v>
          </cell>
          <cell r="C784" t="str">
            <v>UEC</v>
          </cell>
          <cell r="D784" t="str">
            <v>N</v>
          </cell>
          <cell r="E784" t="str">
            <v>A</v>
          </cell>
          <cell r="F784" t="str">
            <v>04/23/2003</v>
          </cell>
        </row>
        <row r="785">
          <cell r="B785" t="str">
            <v>13714</v>
          </cell>
          <cell r="C785" t="str">
            <v>UEC</v>
          </cell>
          <cell r="D785" t="str">
            <v>N</v>
          </cell>
          <cell r="E785" t="str">
            <v>A</v>
          </cell>
          <cell r="F785" t="str">
            <v>04/25/2003</v>
          </cell>
        </row>
        <row r="786">
          <cell r="B786" t="str">
            <v>13732</v>
          </cell>
          <cell r="C786" t="str">
            <v>UEC</v>
          </cell>
          <cell r="D786" t="str">
            <v>N</v>
          </cell>
          <cell r="E786" t="str">
            <v>A</v>
          </cell>
          <cell r="F786" t="str">
            <v>01/06/2003</v>
          </cell>
        </row>
        <row r="787">
          <cell r="B787" t="str">
            <v>13745</v>
          </cell>
          <cell r="C787" t="str">
            <v>UEC</v>
          </cell>
          <cell r="D787" t="str">
            <v>N</v>
          </cell>
          <cell r="E787" t="str">
            <v>A</v>
          </cell>
          <cell r="F787" t="str">
            <v>09/26/2003</v>
          </cell>
        </row>
        <row r="788">
          <cell r="B788" t="str">
            <v>13764</v>
          </cell>
          <cell r="C788" t="str">
            <v>UEC</v>
          </cell>
          <cell r="D788" t="str">
            <v>N</v>
          </cell>
          <cell r="E788" t="str">
            <v>A</v>
          </cell>
          <cell r="F788" t="str">
            <v>09/04/2003</v>
          </cell>
        </row>
        <row r="789">
          <cell r="B789" t="str">
            <v>13771</v>
          </cell>
          <cell r="C789" t="str">
            <v>UEC</v>
          </cell>
          <cell r="D789" t="str">
            <v>N</v>
          </cell>
          <cell r="E789" t="str">
            <v>A</v>
          </cell>
          <cell r="F789" t="str">
            <v>02/05/2003</v>
          </cell>
        </row>
        <row r="790">
          <cell r="B790" t="str">
            <v>13777</v>
          </cell>
          <cell r="C790" t="str">
            <v>UEC</v>
          </cell>
          <cell r="D790" t="str">
            <v>N</v>
          </cell>
          <cell r="E790" t="str">
            <v>C</v>
          </cell>
          <cell r="F790" t="str">
            <v>12/13/2002</v>
          </cell>
        </row>
        <row r="791">
          <cell r="B791" t="str">
            <v>13780</v>
          </cell>
          <cell r="C791" t="str">
            <v>UEC</v>
          </cell>
          <cell r="D791" t="str">
            <v>N</v>
          </cell>
          <cell r="E791" t="str">
            <v>A</v>
          </cell>
          <cell r="F791" t="str">
            <v>02/07/2003</v>
          </cell>
        </row>
        <row r="792">
          <cell r="B792" t="str">
            <v>13781</v>
          </cell>
          <cell r="C792" t="str">
            <v>UEC</v>
          </cell>
          <cell r="D792" t="str">
            <v>N</v>
          </cell>
          <cell r="E792" t="str">
            <v>A</v>
          </cell>
          <cell r="F792" t="str">
            <v>12/18/2002</v>
          </cell>
        </row>
        <row r="793">
          <cell r="B793" t="str">
            <v>13795</v>
          </cell>
          <cell r="C793" t="str">
            <v>UEC</v>
          </cell>
          <cell r="D793" t="str">
            <v>N</v>
          </cell>
          <cell r="E793" t="str">
            <v>A</v>
          </cell>
          <cell r="F793" t="str">
            <v>11/05/2003</v>
          </cell>
        </row>
        <row r="794">
          <cell r="B794" t="str">
            <v>13807</v>
          </cell>
          <cell r="C794" t="str">
            <v>UEC</v>
          </cell>
          <cell r="D794" t="str">
            <v>N</v>
          </cell>
          <cell r="E794" t="str">
            <v>I</v>
          </cell>
          <cell r="F794" t="str">
            <v>12/19/2003</v>
          </cell>
        </row>
        <row r="795">
          <cell r="B795" t="str">
            <v>13830</v>
          </cell>
          <cell r="C795" t="str">
            <v>UEC</v>
          </cell>
          <cell r="D795" t="str">
            <v>N</v>
          </cell>
          <cell r="E795" t="str">
            <v>A</v>
          </cell>
          <cell r="F795" t="str">
            <v>09/08/2003</v>
          </cell>
        </row>
        <row r="796">
          <cell r="B796" t="str">
            <v>13834</v>
          </cell>
          <cell r="C796" t="str">
            <v>UEC</v>
          </cell>
          <cell r="D796" t="str">
            <v>N</v>
          </cell>
          <cell r="E796" t="str">
            <v>A</v>
          </cell>
          <cell r="F796" t="str">
            <v>04/30/2003</v>
          </cell>
        </row>
        <row r="797">
          <cell r="B797" t="str">
            <v>13837</v>
          </cell>
          <cell r="C797" t="str">
            <v>UEC</v>
          </cell>
          <cell r="D797" t="str">
            <v>N</v>
          </cell>
          <cell r="E797" t="str">
            <v>A</v>
          </cell>
          <cell r="F797" t="str">
            <v>09/25/2003</v>
          </cell>
        </row>
        <row r="798">
          <cell r="B798" t="str">
            <v>13839</v>
          </cell>
          <cell r="C798" t="str">
            <v>UEC</v>
          </cell>
          <cell r="D798" t="str">
            <v>N</v>
          </cell>
          <cell r="E798" t="str">
            <v>A</v>
          </cell>
          <cell r="F798" t="str">
            <v>05/09/2003</v>
          </cell>
        </row>
        <row r="799">
          <cell r="B799" t="str">
            <v>13843</v>
          </cell>
          <cell r="C799" t="str">
            <v>UEC</v>
          </cell>
          <cell r="D799" t="str">
            <v>N</v>
          </cell>
          <cell r="E799" t="str">
            <v>A</v>
          </cell>
          <cell r="F799" t="str">
            <v>02/12/2003</v>
          </cell>
        </row>
        <row r="800">
          <cell r="B800" t="str">
            <v>13846</v>
          </cell>
          <cell r="C800" t="str">
            <v>UEC</v>
          </cell>
          <cell r="D800" t="str">
            <v>N</v>
          </cell>
          <cell r="E800" t="str">
            <v>A</v>
          </cell>
          <cell r="F800" t="str">
            <v>05/09/2003</v>
          </cell>
        </row>
        <row r="801">
          <cell r="B801" t="str">
            <v>13847</v>
          </cell>
          <cell r="C801" t="str">
            <v>UEC</v>
          </cell>
          <cell r="D801" t="str">
            <v>N</v>
          </cell>
          <cell r="E801" t="str">
            <v>A</v>
          </cell>
          <cell r="F801" t="str">
            <v>03/31/2003</v>
          </cell>
        </row>
        <row r="802">
          <cell r="B802" t="str">
            <v>13851</v>
          </cell>
          <cell r="C802" t="str">
            <v>UEC</v>
          </cell>
          <cell r="D802" t="str">
            <v>N</v>
          </cell>
          <cell r="E802" t="str">
            <v>A</v>
          </cell>
          <cell r="F802" t="str">
            <v>09/25/2003</v>
          </cell>
        </row>
        <row r="803">
          <cell r="B803" t="str">
            <v>13853</v>
          </cell>
          <cell r="C803" t="str">
            <v>UEC</v>
          </cell>
          <cell r="D803" t="str">
            <v>N</v>
          </cell>
          <cell r="E803" t="str">
            <v>A</v>
          </cell>
          <cell r="F803" t="str">
            <v>09/25/2003</v>
          </cell>
        </row>
        <row r="804">
          <cell r="B804" t="str">
            <v>13854</v>
          </cell>
          <cell r="C804" t="str">
            <v>UEC</v>
          </cell>
          <cell r="D804" t="str">
            <v>N</v>
          </cell>
          <cell r="E804" t="str">
            <v>A</v>
          </cell>
          <cell r="F804" t="str">
            <v>04/02/2003</v>
          </cell>
        </row>
        <row r="805">
          <cell r="B805" t="str">
            <v>13878</v>
          </cell>
          <cell r="C805" t="str">
            <v>UEC</v>
          </cell>
          <cell r="D805" t="str">
            <v>N</v>
          </cell>
          <cell r="E805" t="str">
            <v>A</v>
          </cell>
          <cell r="F805" t="str">
            <v>12/02/2003</v>
          </cell>
        </row>
        <row r="806">
          <cell r="B806" t="str">
            <v>13879</v>
          </cell>
          <cell r="C806" t="str">
            <v>UEC</v>
          </cell>
          <cell r="D806" t="str">
            <v>N</v>
          </cell>
          <cell r="E806" t="str">
            <v>A</v>
          </cell>
          <cell r="F806" t="str">
            <v>04/25/2003</v>
          </cell>
        </row>
        <row r="807">
          <cell r="B807" t="str">
            <v>13894</v>
          </cell>
          <cell r="C807" t="str">
            <v>UEC</v>
          </cell>
          <cell r="D807" t="str">
            <v>N</v>
          </cell>
          <cell r="E807" t="str">
            <v>A</v>
          </cell>
          <cell r="F807" t="str">
            <v>08/15/2003</v>
          </cell>
        </row>
        <row r="808">
          <cell r="B808" t="str">
            <v>13913</v>
          </cell>
          <cell r="C808" t="str">
            <v>UEC</v>
          </cell>
          <cell r="D808" t="str">
            <v>N</v>
          </cell>
          <cell r="E808" t="str">
            <v>I</v>
          </cell>
          <cell r="F808" t="str">
            <v>11/15/2002</v>
          </cell>
        </row>
        <row r="809">
          <cell r="B809" t="str">
            <v>13921</v>
          </cell>
          <cell r="C809" t="str">
            <v>UEC</v>
          </cell>
          <cell r="D809" t="str">
            <v>N</v>
          </cell>
          <cell r="E809" t="str">
            <v>A</v>
          </cell>
          <cell r="F809" t="str">
            <v>08/20/2003</v>
          </cell>
        </row>
        <row r="810">
          <cell r="B810" t="str">
            <v>13930</v>
          </cell>
          <cell r="C810" t="str">
            <v>UEC</v>
          </cell>
          <cell r="D810" t="str">
            <v>N</v>
          </cell>
          <cell r="E810" t="str">
            <v>C</v>
          </cell>
          <cell r="F810" t="str">
            <v>12/09/2002</v>
          </cell>
        </row>
        <row r="811">
          <cell r="B811" t="str">
            <v>13942</v>
          </cell>
          <cell r="C811" t="str">
            <v>UEC</v>
          </cell>
          <cell r="D811" t="str">
            <v>N</v>
          </cell>
          <cell r="E811" t="str">
            <v>A</v>
          </cell>
          <cell r="F811" t="str">
            <v>02/10/2003</v>
          </cell>
        </row>
        <row r="812">
          <cell r="B812" t="str">
            <v>13955</v>
          </cell>
          <cell r="C812" t="str">
            <v>UEC</v>
          </cell>
          <cell r="D812" t="str">
            <v>N</v>
          </cell>
          <cell r="E812" t="str">
            <v>A</v>
          </cell>
          <cell r="F812" t="str">
            <v>05/12/2003</v>
          </cell>
        </row>
        <row r="813">
          <cell r="B813" t="str">
            <v>13963</v>
          </cell>
          <cell r="C813" t="str">
            <v>UEC</v>
          </cell>
          <cell r="D813" t="str">
            <v>N</v>
          </cell>
          <cell r="E813" t="str">
            <v>C</v>
          </cell>
          <cell r="F813" t="str">
            <v>12/13/2002</v>
          </cell>
        </row>
        <row r="814">
          <cell r="B814" t="str">
            <v>13980</v>
          </cell>
          <cell r="C814" t="str">
            <v>CIP</v>
          </cell>
          <cell r="D814" t="str">
            <v>N</v>
          </cell>
          <cell r="E814" t="str">
            <v>A</v>
          </cell>
          <cell r="F814" t="str">
            <v>02/13/2003</v>
          </cell>
        </row>
        <row r="815">
          <cell r="B815" t="str">
            <v>13987</v>
          </cell>
          <cell r="C815" t="str">
            <v>CIL</v>
          </cell>
          <cell r="D815" t="str">
            <v>N</v>
          </cell>
          <cell r="E815" t="str">
            <v>A</v>
          </cell>
          <cell r="F815" t="str">
            <v>10/21/2002</v>
          </cell>
        </row>
        <row r="816">
          <cell r="B816" t="str">
            <v>13988</v>
          </cell>
          <cell r="C816" t="str">
            <v>CIP</v>
          </cell>
          <cell r="D816" t="str">
            <v>N</v>
          </cell>
          <cell r="E816" t="str">
            <v>C</v>
          </cell>
          <cell r="F816" t="str">
            <v>09/10/2002</v>
          </cell>
        </row>
        <row r="817">
          <cell r="B817" t="str">
            <v>13989</v>
          </cell>
          <cell r="C817" t="str">
            <v>UEC</v>
          </cell>
          <cell r="D817" t="str">
            <v>N</v>
          </cell>
          <cell r="E817" t="str">
            <v>A</v>
          </cell>
          <cell r="F817" t="str">
            <v>10/02/2002</v>
          </cell>
        </row>
        <row r="818">
          <cell r="B818" t="str">
            <v>13992</v>
          </cell>
          <cell r="C818" t="str">
            <v>UEC</v>
          </cell>
          <cell r="D818" t="str">
            <v>N</v>
          </cell>
          <cell r="E818" t="str">
            <v>A</v>
          </cell>
          <cell r="F818" t="str">
            <v>09/11/2002</v>
          </cell>
        </row>
        <row r="819">
          <cell r="B819" t="str">
            <v>13993</v>
          </cell>
          <cell r="C819" t="str">
            <v>ADC</v>
          </cell>
          <cell r="D819" t="str">
            <v>N</v>
          </cell>
          <cell r="E819" t="str">
            <v>A</v>
          </cell>
          <cell r="F819" t="str">
            <v>08/30/2002</v>
          </cell>
        </row>
        <row r="820">
          <cell r="B820" t="str">
            <v>14009</v>
          </cell>
          <cell r="C820" t="str">
            <v>UEC</v>
          </cell>
          <cell r="D820" t="str">
            <v>N</v>
          </cell>
          <cell r="E820" t="str">
            <v>A</v>
          </cell>
          <cell r="F820" t="str">
            <v>02/18/2003</v>
          </cell>
        </row>
        <row r="821">
          <cell r="B821" t="str">
            <v>14010</v>
          </cell>
          <cell r="C821" t="str">
            <v>UEC</v>
          </cell>
          <cell r="D821" t="str">
            <v>N</v>
          </cell>
          <cell r="E821" t="str">
            <v>A</v>
          </cell>
          <cell r="F821" t="str">
            <v>07/24/2003</v>
          </cell>
        </row>
        <row r="822">
          <cell r="B822" t="str">
            <v>14013</v>
          </cell>
          <cell r="C822" t="str">
            <v>IHC</v>
          </cell>
          <cell r="D822" t="str">
            <v>N</v>
          </cell>
          <cell r="E822" t="str">
            <v>C</v>
          </cell>
          <cell r="F822" t="str">
            <v>09/17/2002</v>
          </cell>
        </row>
        <row r="823">
          <cell r="B823" t="str">
            <v>14024</v>
          </cell>
          <cell r="C823" t="str">
            <v>UEC</v>
          </cell>
          <cell r="D823" t="str">
            <v>N</v>
          </cell>
          <cell r="E823" t="str">
            <v>A</v>
          </cell>
          <cell r="F823" t="str">
            <v>08/07/2003</v>
          </cell>
        </row>
        <row r="824">
          <cell r="B824" t="str">
            <v>14028</v>
          </cell>
          <cell r="C824" t="str">
            <v>UDC</v>
          </cell>
          <cell r="D824" t="str">
            <v>N</v>
          </cell>
          <cell r="E824" t="str">
            <v>I</v>
          </cell>
          <cell r="F824" t="str">
            <v>09/05/2002</v>
          </cell>
        </row>
        <row r="825">
          <cell r="B825" t="str">
            <v>14039</v>
          </cell>
          <cell r="C825" t="str">
            <v>UEC</v>
          </cell>
          <cell r="D825" t="str">
            <v>N</v>
          </cell>
          <cell r="E825" t="str">
            <v>A</v>
          </cell>
          <cell r="F825" t="str">
            <v>06/30/2003</v>
          </cell>
        </row>
        <row r="826">
          <cell r="B826" t="str">
            <v>14055</v>
          </cell>
          <cell r="C826" t="str">
            <v>UEC</v>
          </cell>
          <cell r="D826" t="str">
            <v>N</v>
          </cell>
          <cell r="E826" t="str">
            <v>C</v>
          </cell>
          <cell r="F826" t="str">
            <v>09/12/2002</v>
          </cell>
        </row>
        <row r="827">
          <cell r="B827" t="str">
            <v>14057</v>
          </cell>
          <cell r="C827" t="str">
            <v>UEC</v>
          </cell>
          <cell r="D827" t="str">
            <v>N</v>
          </cell>
          <cell r="E827" t="str">
            <v>A</v>
          </cell>
          <cell r="F827" t="str">
            <v>09/16/2002</v>
          </cell>
        </row>
        <row r="828">
          <cell r="B828" t="str">
            <v>14058</v>
          </cell>
          <cell r="C828" t="str">
            <v>UEC</v>
          </cell>
          <cell r="D828" t="str">
            <v>N</v>
          </cell>
          <cell r="E828" t="str">
            <v>C</v>
          </cell>
          <cell r="F828" t="str">
            <v>10/25/2002</v>
          </cell>
        </row>
        <row r="829">
          <cell r="B829" t="str">
            <v>14068</v>
          </cell>
          <cell r="C829" t="str">
            <v>UEC</v>
          </cell>
          <cell r="D829" t="str">
            <v>N</v>
          </cell>
          <cell r="E829" t="str">
            <v>I</v>
          </cell>
          <cell r="F829" t="str">
            <v>10/14/2002</v>
          </cell>
        </row>
        <row r="830">
          <cell r="B830" t="str">
            <v>14109</v>
          </cell>
          <cell r="C830" t="str">
            <v>CIL</v>
          </cell>
          <cell r="D830" t="str">
            <v>N</v>
          </cell>
          <cell r="E830" t="str">
            <v>C</v>
          </cell>
          <cell r="F830" t="str">
            <v>11/25/2002</v>
          </cell>
        </row>
        <row r="831">
          <cell r="B831" t="str">
            <v>14114</v>
          </cell>
          <cell r="C831" t="str">
            <v>UEC</v>
          </cell>
          <cell r="D831" t="str">
            <v>N</v>
          </cell>
          <cell r="E831" t="str">
            <v>A</v>
          </cell>
          <cell r="F831" t="str">
            <v>02/13/2003</v>
          </cell>
        </row>
        <row r="832">
          <cell r="B832" t="str">
            <v>14115</v>
          </cell>
          <cell r="C832" t="str">
            <v>UEC</v>
          </cell>
          <cell r="D832" t="str">
            <v>N</v>
          </cell>
          <cell r="E832" t="str">
            <v>A</v>
          </cell>
          <cell r="F832" t="str">
            <v>12/11/2002</v>
          </cell>
        </row>
        <row r="833">
          <cell r="B833" t="str">
            <v>14117</v>
          </cell>
          <cell r="C833" t="str">
            <v>UEC</v>
          </cell>
          <cell r="D833" t="str">
            <v>N</v>
          </cell>
          <cell r="E833" t="str">
            <v>A</v>
          </cell>
          <cell r="F833" t="str">
            <v>02/13/2003</v>
          </cell>
        </row>
        <row r="834">
          <cell r="B834" t="str">
            <v>14119</v>
          </cell>
          <cell r="C834" t="str">
            <v>UEC</v>
          </cell>
          <cell r="D834" t="str">
            <v>N</v>
          </cell>
          <cell r="E834" t="str">
            <v>A</v>
          </cell>
          <cell r="F834" t="str">
            <v>02/13/2003</v>
          </cell>
        </row>
        <row r="835">
          <cell r="B835" t="str">
            <v>14120</v>
          </cell>
          <cell r="C835" t="str">
            <v>CIP</v>
          </cell>
          <cell r="D835" t="str">
            <v>N</v>
          </cell>
          <cell r="E835" t="str">
            <v>I</v>
          </cell>
          <cell r="F835" t="str">
            <v>11/26/2002</v>
          </cell>
        </row>
        <row r="836">
          <cell r="B836" t="str">
            <v>14121</v>
          </cell>
          <cell r="C836" t="str">
            <v>CIP</v>
          </cell>
          <cell r="D836" t="str">
            <v>N</v>
          </cell>
          <cell r="E836" t="str">
            <v>C</v>
          </cell>
          <cell r="F836" t="str">
            <v>11/29/2002</v>
          </cell>
        </row>
        <row r="837">
          <cell r="B837" t="str">
            <v>14128</v>
          </cell>
          <cell r="C837" t="str">
            <v>UEC</v>
          </cell>
          <cell r="D837" t="str">
            <v>N</v>
          </cell>
          <cell r="E837" t="str">
            <v>C</v>
          </cell>
          <cell r="F837" t="str">
            <v>12/13/2002</v>
          </cell>
        </row>
        <row r="838">
          <cell r="B838" t="str">
            <v>14130</v>
          </cell>
          <cell r="C838" t="str">
            <v>CIL</v>
          </cell>
          <cell r="D838" t="str">
            <v>N</v>
          </cell>
          <cell r="E838" t="str">
            <v>A</v>
          </cell>
          <cell r="F838" t="str">
            <v>01/16/2003</v>
          </cell>
        </row>
        <row r="839">
          <cell r="B839" t="str">
            <v>14142</v>
          </cell>
          <cell r="C839" t="str">
            <v>UEC</v>
          </cell>
          <cell r="D839" t="str">
            <v>N</v>
          </cell>
          <cell r="E839" t="str">
            <v>A</v>
          </cell>
          <cell r="F839" t="str">
            <v>12/12/2002</v>
          </cell>
        </row>
        <row r="840">
          <cell r="B840" t="str">
            <v>14149</v>
          </cell>
          <cell r="C840" t="str">
            <v>UEC</v>
          </cell>
          <cell r="D840" t="str">
            <v>N</v>
          </cell>
          <cell r="E840" t="str">
            <v>A</v>
          </cell>
          <cell r="F840" t="str">
            <v>12/19/2002</v>
          </cell>
        </row>
        <row r="841">
          <cell r="B841" t="str">
            <v>14154</v>
          </cell>
          <cell r="C841" t="str">
            <v>CIP</v>
          </cell>
          <cell r="D841" t="str">
            <v>N</v>
          </cell>
          <cell r="E841" t="str">
            <v>I</v>
          </cell>
          <cell r="F841" t="str">
            <v>01/09/2003</v>
          </cell>
        </row>
        <row r="842">
          <cell r="B842" t="str">
            <v>14154</v>
          </cell>
          <cell r="C842" t="str">
            <v>CIP</v>
          </cell>
          <cell r="D842" t="str">
            <v>N</v>
          </cell>
          <cell r="E842" t="str">
            <v>I</v>
          </cell>
          <cell r="F842" t="str">
            <v>01/09/2003</v>
          </cell>
        </row>
        <row r="843">
          <cell r="B843" t="str">
            <v>14160</v>
          </cell>
          <cell r="C843" t="str">
            <v>UEC</v>
          </cell>
          <cell r="D843" t="str">
            <v>N</v>
          </cell>
          <cell r="E843" t="str">
            <v>I</v>
          </cell>
          <cell r="F843" t="str">
            <v>01/17/2003</v>
          </cell>
        </row>
        <row r="844">
          <cell r="B844" t="str">
            <v>14170</v>
          </cell>
          <cell r="C844" t="str">
            <v>CIL</v>
          </cell>
          <cell r="D844" t="str">
            <v>N</v>
          </cell>
          <cell r="E844" t="str">
            <v>A</v>
          </cell>
          <cell r="F844" t="str">
            <v>02/14/2003</v>
          </cell>
        </row>
        <row r="845">
          <cell r="B845" t="str">
            <v>14174</v>
          </cell>
          <cell r="C845" t="str">
            <v>UEC</v>
          </cell>
          <cell r="D845" t="str">
            <v>N</v>
          </cell>
          <cell r="E845" t="str">
            <v>A</v>
          </cell>
          <cell r="F845" t="str">
            <v>02/14/2003</v>
          </cell>
        </row>
        <row r="846">
          <cell r="B846" t="str">
            <v>14175</v>
          </cell>
          <cell r="C846" t="str">
            <v>UEC</v>
          </cell>
          <cell r="D846" t="str">
            <v>N</v>
          </cell>
          <cell r="E846" t="str">
            <v>A</v>
          </cell>
          <cell r="F846" t="str">
            <v>02/14/2003</v>
          </cell>
        </row>
        <row r="847">
          <cell r="B847" t="str">
            <v>14179</v>
          </cell>
          <cell r="C847" t="str">
            <v>CIP</v>
          </cell>
          <cell r="D847" t="str">
            <v>N</v>
          </cell>
          <cell r="E847" t="str">
            <v>A</v>
          </cell>
          <cell r="F847" t="str">
            <v>10/02/2003</v>
          </cell>
        </row>
        <row r="848">
          <cell r="B848" t="str">
            <v>14181</v>
          </cell>
          <cell r="C848" t="str">
            <v>UEC</v>
          </cell>
          <cell r="D848" t="str">
            <v>N</v>
          </cell>
          <cell r="E848" t="str">
            <v>A</v>
          </cell>
          <cell r="F848" t="str">
            <v>02/11/2003</v>
          </cell>
        </row>
        <row r="849">
          <cell r="B849" t="str">
            <v>14185</v>
          </cell>
          <cell r="C849" t="str">
            <v>ARG</v>
          </cell>
          <cell r="D849" t="str">
            <v>N</v>
          </cell>
          <cell r="E849" t="str">
            <v>C</v>
          </cell>
          <cell r="F849" t="str">
            <v>09/03/2003</v>
          </cell>
        </row>
        <row r="850">
          <cell r="B850" t="str">
            <v>14186</v>
          </cell>
          <cell r="C850" t="str">
            <v>ARG</v>
          </cell>
          <cell r="D850" t="str">
            <v>N</v>
          </cell>
          <cell r="E850" t="str">
            <v>C</v>
          </cell>
          <cell r="F850" t="str">
            <v>09/03/2003</v>
          </cell>
        </row>
        <row r="851">
          <cell r="B851" t="str">
            <v>14192</v>
          </cell>
          <cell r="C851" t="str">
            <v>GEN</v>
          </cell>
          <cell r="D851" t="str">
            <v>N</v>
          </cell>
          <cell r="E851" t="str">
            <v>A</v>
          </cell>
          <cell r="F851" t="str">
            <v>03/04/2003</v>
          </cell>
        </row>
        <row r="852">
          <cell r="B852" t="str">
            <v>14202</v>
          </cell>
          <cell r="C852" t="str">
            <v>UEC</v>
          </cell>
          <cell r="D852" t="str">
            <v>N</v>
          </cell>
          <cell r="E852" t="str">
            <v>A</v>
          </cell>
          <cell r="F852" t="str">
            <v>03/06/2003</v>
          </cell>
        </row>
        <row r="853">
          <cell r="B853" t="str">
            <v>14206</v>
          </cell>
          <cell r="C853" t="str">
            <v>UEC</v>
          </cell>
          <cell r="D853" t="str">
            <v>N</v>
          </cell>
          <cell r="E853" t="str">
            <v>A</v>
          </cell>
          <cell r="F853" t="str">
            <v>05/29/2003</v>
          </cell>
        </row>
        <row r="854">
          <cell r="B854" t="str">
            <v>14212</v>
          </cell>
          <cell r="C854" t="str">
            <v>UEC</v>
          </cell>
          <cell r="D854" t="str">
            <v>N</v>
          </cell>
          <cell r="E854" t="str">
            <v>A</v>
          </cell>
          <cell r="F854" t="str">
            <v>03/20/2003</v>
          </cell>
        </row>
        <row r="855">
          <cell r="B855" t="str">
            <v>14216</v>
          </cell>
          <cell r="C855" t="str">
            <v>UEC</v>
          </cell>
          <cell r="D855" t="str">
            <v>N</v>
          </cell>
          <cell r="E855" t="str">
            <v>A</v>
          </cell>
          <cell r="F855" t="str">
            <v>03/27/2003</v>
          </cell>
        </row>
        <row r="856">
          <cell r="B856" t="str">
            <v>14218</v>
          </cell>
          <cell r="C856" t="str">
            <v>UEC</v>
          </cell>
          <cell r="D856" t="str">
            <v>N</v>
          </cell>
          <cell r="E856" t="str">
            <v>C</v>
          </cell>
          <cell r="F856" t="str">
            <v>04/01/2003</v>
          </cell>
        </row>
        <row r="857">
          <cell r="B857" t="str">
            <v>14224</v>
          </cell>
          <cell r="C857" t="str">
            <v>GEN</v>
          </cell>
          <cell r="D857" t="str">
            <v>N</v>
          </cell>
          <cell r="E857" t="str">
            <v>I</v>
          </cell>
          <cell r="F857" t="str">
            <v>03/27/2003</v>
          </cell>
        </row>
        <row r="858">
          <cell r="B858" t="str">
            <v>14224</v>
          </cell>
          <cell r="C858" t="str">
            <v>GEN</v>
          </cell>
          <cell r="D858" t="str">
            <v>N</v>
          </cell>
          <cell r="E858" t="str">
            <v>I</v>
          </cell>
          <cell r="F858" t="str">
            <v>03/27/2003</v>
          </cell>
        </row>
        <row r="859">
          <cell r="B859" t="str">
            <v>14227</v>
          </cell>
          <cell r="C859" t="str">
            <v>UEC</v>
          </cell>
          <cell r="D859" t="str">
            <v>N</v>
          </cell>
          <cell r="E859" t="str">
            <v>C</v>
          </cell>
          <cell r="F859" t="str">
            <v>03/28/2003</v>
          </cell>
        </row>
        <row r="860">
          <cell r="B860" t="str">
            <v>14229</v>
          </cell>
          <cell r="C860" t="str">
            <v>CIP</v>
          </cell>
          <cell r="D860" t="str">
            <v>N</v>
          </cell>
          <cell r="E860" t="str">
            <v>A</v>
          </cell>
          <cell r="F860" t="str">
            <v>04/01/2003</v>
          </cell>
        </row>
        <row r="861">
          <cell r="B861" t="str">
            <v>14252</v>
          </cell>
          <cell r="C861" t="str">
            <v>CIP</v>
          </cell>
          <cell r="D861" t="str">
            <v>N</v>
          </cell>
          <cell r="E861" t="str">
            <v>I</v>
          </cell>
          <cell r="F861" t="str">
            <v>04/11/2003</v>
          </cell>
        </row>
        <row r="862">
          <cell r="B862" t="str">
            <v>14253</v>
          </cell>
          <cell r="C862" t="str">
            <v>UEC</v>
          </cell>
          <cell r="D862" t="str">
            <v>N</v>
          </cell>
          <cell r="E862" t="str">
            <v>A</v>
          </cell>
          <cell r="F862" t="str">
            <v>07/23/2003</v>
          </cell>
        </row>
        <row r="863">
          <cell r="B863" t="str">
            <v>14264</v>
          </cell>
          <cell r="C863" t="str">
            <v>UEC</v>
          </cell>
          <cell r="D863" t="str">
            <v>N</v>
          </cell>
          <cell r="E863" t="str">
            <v>A</v>
          </cell>
          <cell r="F863" t="str">
            <v>01/20/2004</v>
          </cell>
        </row>
        <row r="864">
          <cell r="B864" t="str">
            <v>14266</v>
          </cell>
          <cell r="C864" t="str">
            <v>CIP</v>
          </cell>
          <cell r="D864" t="str">
            <v>N</v>
          </cell>
          <cell r="E864" t="str">
            <v>C</v>
          </cell>
          <cell r="F864" t="str">
            <v>04/25/2003</v>
          </cell>
        </row>
        <row r="865">
          <cell r="B865" t="str">
            <v>14278</v>
          </cell>
          <cell r="C865" t="str">
            <v>CIL</v>
          </cell>
          <cell r="D865" t="str">
            <v>N</v>
          </cell>
          <cell r="E865" t="str">
            <v>A</v>
          </cell>
          <cell r="F865" t="str">
            <v>01/09/2004</v>
          </cell>
        </row>
        <row r="866">
          <cell r="B866" t="str">
            <v>14279</v>
          </cell>
          <cell r="C866" t="str">
            <v>CIP</v>
          </cell>
          <cell r="D866" t="str">
            <v>N</v>
          </cell>
          <cell r="E866" t="str">
            <v>A</v>
          </cell>
          <cell r="F866" t="str">
            <v>05/01/2003</v>
          </cell>
        </row>
        <row r="867">
          <cell r="B867" t="str">
            <v>14281</v>
          </cell>
          <cell r="C867" t="str">
            <v>ARG</v>
          </cell>
          <cell r="D867" t="str">
            <v>N</v>
          </cell>
          <cell r="E867" t="str">
            <v>A</v>
          </cell>
          <cell r="F867" t="str">
            <v>09/03/2003</v>
          </cell>
        </row>
        <row r="868">
          <cell r="B868" t="str">
            <v>14283</v>
          </cell>
          <cell r="C868" t="str">
            <v>CIP</v>
          </cell>
          <cell r="D868" t="str">
            <v>N</v>
          </cell>
          <cell r="E868" t="str">
            <v>C</v>
          </cell>
          <cell r="F868" t="str">
            <v>05/12/2003</v>
          </cell>
        </row>
        <row r="869">
          <cell r="B869" t="str">
            <v>14289</v>
          </cell>
          <cell r="C869" t="str">
            <v>CIP</v>
          </cell>
          <cell r="D869" t="str">
            <v>N</v>
          </cell>
          <cell r="E869" t="str">
            <v>A</v>
          </cell>
          <cell r="F869" t="str">
            <v>05/28/2003</v>
          </cell>
        </row>
        <row r="870">
          <cell r="B870" t="str">
            <v>14291</v>
          </cell>
          <cell r="C870" t="str">
            <v>CIL</v>
          </cell>
          <cell r="D870" t="str">
            <v>N</v>
          </cell>
          <cell r="E870" t="str">
            <v>I</v>
          </cell>
          <cell r="F870" t="str">
            <v>09/17/2003</v>
          </cell>
        </row>
        <row r="871">
          <cell r="B871" t="str">
            <v>14291</v>
          </cell>
          <cell r="C871" t="str">
            <v>CIL</v>
          </cell>
          <cell r="D871" t="str">
            <v>N</v>
          </cell>
          <cell r="E871" t="str">
            <v>I</v>
          </cell>
          <cell r="F871" t="str">
            <v>09/17/2003</v>
          </cell>
        </row>
        <row r="872">
          <cell r="B872" t="str">
            <v>14292</v>
          </cell>
          <cell r="C872" t="str">
            <v>CIL</v>
          </cell>
          <cell r="D872" t="str">
            <v>N</v>
          </cell>
          <cell r="E872" t="str">
            <v>I</v>
          </cell>
          <cell r="F872" t="str">
            <v>09/16/2003</v>
          </cell>
        </row>
        <row r="873">
          <cell r="B873" t="str">
            <v>14292</v>
          </cell>
          <cell r="C873" t="str">
            <v>CIL</v>
          </cell>
          <cell r="D873" t="str">
            <v>N</v>
          </cell>
          <cell r="E873" t="str">
            <v>I</v>
          </cell>
          <cell r="F873" t="str">
            <v>09/16/2003</v>
          </cell>
        </row>
        <row r="874">
          <cell r="B874" t="str">
            <v>14294</v>
          </cell>
          <cell r="C874" t="str">
            <v>CIP</v>
          </cell>
          <cell r="D874" t="str">
            <v>N</v>
          </cell>
          <cell r="E874" t="str">
            <v>C</v>
          </cell>
          <cell r="F874" t="str">
            <v>05/12/2003</v>
          </cell>
        </row>
        <row r="875">
          <cell r="B875" t="str">
            <v>14295</v>
          </cell>
          <cell r="C875" t="str">
            <v>UEC</v>
          </cell>
          <cell r="D875" t="str">
            <v>N</v>
          </cell>
          <cell r="E875" t="str">
            <v>A</v>
          </cell>
          <cell r="F875" t="str">
            <v>05/14/2003</v>
          </cell>
        </row>
        <row r="876">
          <cell r="B876" t="str">
            <v>14304</v>
          </cell>
          <cell r="C876" t="str">
            <v>CIP</v>
          </cell>
          <cell r="D876" t="str">
            <v>N</v>
          </cell>
          <cell r="E876" t="str">
            <v>A</v>
          </cell>
          <cell r="F876" t="str">
            <v>05/19/2003</v>
          </cell>
        </row>
        <row r="877">
          <cell r="B877" t="str">
            <v>14308</v>
          </cell>
          <cell r="C877" t="str">
            <v>ARG</v>
          </cell>
          <cell r="D877" t="str">
            <v>N</v>
          </cell>
          <cell r="E877" t="str">
            <v>I</v>
          </cell>
          <cell r="F877" t="str">
            <v>09/12/2003</v>
          </cell>
        </row>
        <row r="878">
          <cell r="B878" t="str">
            <v>14314</v>
          </cell>
          <cell r="C878" t="str">
            <v>UEC</v>
          </cell>
          <cell r="D878" t="str">
            <v>N</v>
          </cell>
          <cell r="E878" t="str">
            <v>A</v>
          </cell>
          <cell r="F878" t="str">
            <v>05/28/2003</v>
          </cell>
        </row>
        <row r="879">
          <cell r="B879" t="str">
            <v>14318</v>
          </cell>
          <cell r="C879" t="str">
            <v>UEC</v>
          </cell>
          <cell r="D879" t="str">
            <v>N</v>
          </cell>
          <cell r="E879" t="str">
            <v>A</v>
          </cell>
          <cell r="F879" t="str">
            <v>06/09/2003</v>
          </cell>
        </row>
        <row r="880">
          <cell r="B880" t="str">
            <v>14319</v>
          </cell>
          <cell r="C880" t="str">
            <v>UEC</v>
          </cell>
          <cell r="D880" t="str">
            <v>N</v>
          </cell>
          <cell r="E880" t="str">
            <v>A</v>
          </cell>
          <cell r="F880" t="str">
            <v>05/28/2003</v>
          </cell>
        </row>
        <row r="881">
          <cell r="B881" t="str">
            <v>14320</v>
          </cell>
          <cell r="C881" t="str">
            <v>CIL</v>
          </cell>
          <cell r="D881" t="str">
            <v>N</v>
          </cell>
          <cell r="E881" t="str">
            <v>A</v>
          </cell>
          <cell r="F881" t="str">
            <v>06/02/2003</v>
          </cell>
        </row>
        <row r="882">
          <cell r="B882" t="str">
            <v>14326</v>
          </cell>
          <cell r="C882" t="str">
            <v>UEC</v>
          </cell>
          <cell r="D882" t="str">
            <v>N</v>
          </cell>
          <cell r="E882" t="str">
            <v>A</v>
          </cell>
          <cell r="F882" t="str">
            <v>06/05/2003</v>
          </cell>
        </row>
        <row r="883">
          <cell r="B883" t="str">
            <v>14332</v>
          </cell>
          <cell r="C883" t="str">
            <v>UEC</v>
          </cell>
          <cell r="D883" t="str">
            <v>N</v>
          </cell>
          <cell r="E883" t="str">
            <v>A</v>
          </cell>
          <cell r="F883" t="str">
            <v>06/12/2003</v>
          </cell>
        </row>
        <row r="884">
          <cell r="B884" t="str">
            <v>14334</v>
          </cell>
          <cell r="C884" t="str">
            <v>CIP</v>
          </cell>
          <cell r="D884" t="str">
            <v>N</v>
          </cell>
          <cell r="E884" t="str">
            <v>A</v>
          </cell>
          <cell r="F884" t="str">
            <v>06/17/2003</v>
          </cell>
        </row>
        <row r="885">
          <cell r="B885" t="str">
            <v>14345</v>
          </cell>
          <cell r="C885" t="str">
            <v>UEC</v>
          </cell>
          <cell r="D885" t="str">
            <v>N</v>
          </cell>
          <cell r="E885" t="str">
            <v>A</v>
          </cell>
          <cell r="F885" t="str">
            <v>07/25/2003</v>
          </cell>
        </row>
        <row r="886">
          <cell r="B886" t="str">
            <v>14351</v>
          </cell>
          <cell r="C886" t="str">
            <v>UEC</v>
          </cell>
          <cell r="D886" t="str">
            <v>N</v>
          </cell>
          <cell r="E886" t="str">
            <v>A</v>
          </cell>
          <cell r="F886" t="str">
            <v>11/25/2003</v>
          </cell>
        </row>
        <row r="887">
          <cell r="B887" t="str">
            <v>14363</v>
          </cell>
          <cell r="C887" t="str">
            <v>UEC</v>
          </cell>
          <cell r="D887" t="str">
            <v>N</v>
          </cell>
          <cell r="E887" t="str">
            <v>A</v>
          </cell>
          <cell r="F887" t="str">
            <v>11/06/2003</v>
          </cell>
        </row>
        <row r="888">
          <cell r="B888" t="str">
            <v>14380</v>
          </cell>
          <cell r="C888" t="str">
            <v>CIP</v>
          </cell>
          <cell r="D888" t="str">
            <v>N</v>
          </cell>
          <cell r="E888" t="str">
            <v>A</v>
          </cell>
          <cell r="F888" t="str">
            <v>06/25/2003</v>
          </cell>
        </row>
        <row r="889">
          <cell r="B889" t="str">
            <v>14381</v>
          </cell>
          <cell r="C889" t="str">
            <v>CIP</v>
          </cell>
          <cell r="D889" t="str">
            <v>N</v>
          </cell>
          <cell r="E889" t="str">
            <v>A</v>
          </cell>
          <cell r="F889" t="str">
            <v>06/26/2003</v>
          </cell>
        </row>
        <row r="890">
          <cell r="B890" t="str">
            <v>14384</v>
          </cell>
          <cell r="C890" t="str">
            <v>UEC</v>
          </cell>
          <cell r="D890" t="str">
            <v>N</v>
          </cell>
          <cell r="E890" t="str">
            <v>A</v>
          </cell>
          <cell r="F890" t="str">
            <v>06/30/2003</v>
          </cell>
        </row>
        <row r="891">
          <cell r="B891" t="str">
            <v>14390</v>
          </cell>
          <cell r="C891" t="str">
            <v>UEC</v>
          </cell>
          <cell r="D891" t="str">
            <v>N</v>
          </cell>
          <cell r="E891" t="str">
            <v>A</v>
          </cell>
          <cell r="F891" t="str">
            <v>06/26/2003</v>
          </cell>
        </row>
        <row r="892">
          <cell r="B892" t="str">
            <v>14396</v>
          </cell>
          <cell r="C892" t="str">
            <v>UEC</v>
          </cell>
          <cell r="D892" t="str">
            <v>N</v>
          </cell>
          <cell r="E892" t="str">
            <v>A</v>
          </cell>
          <cell r="F892" t="str">
            <v>07/02/2003</v>
          </cell>
        </row>
        <row r="893">
          <cell r="B893" t="str">
            <v>14421</v>
          </cell>
          <cell r="C893"/>
          <cell r="D893"/>
          <cell r="E893"/>
          <cell r="F893"/>
        </row>
        <row r="894">
          <cell r="B894" t="str">
            <v>14434</v>
          </cell>
          <cell r="C894" t="str">
            <v>UEC</v>
          </cell>
          <cell r="D894" t="str">
            <v>N</v>
          </cell>
          <cell r="E894" t="str">
            <v>A</v>
          </cell>
          <cell r="F894" t="str">
            <v>07/21/2003</v>
          </cell>
        </row>
        <row r="895">
          <cell r="B895" t="str">
            <v>14454</v>
          </cell>
          <cell r="C895" t="str">
            <v>UEC</v>
          </cell>
          <cell r="D895" t="str">
            <v>N</v>
          </cell>
          <cell r="E895" t="str">
            <v>A</v>
          </cell>
          <cell r="F895" t="str">
            <v>09/12/2003</v>
          </cell>
        </row>
        <row r="896">
          <cell r="B896" t="str">
            <v>14501</v>
          </cell>
          <cell r="C896" t="str">
            <v>CIP</v>
          </cell>
          <cell r="D896" t="str">
            <v>N</v>
          </cell>
          <cell r="E896" t="str">
            <v>A</v>
          </cell>
          <cell r="F896" t="str">
            <v>09/11/2003</v>
          </cell>
        </row>
        <row r="897">
          <cell r="B897" t="str">
            <v>14504</v>
          </cell>
          <cell r="C897" t="str">
            <v>CIL</v>
          </cell>
          <cell r="D897" t="str">
            <v>N</v>
          </cell>
          <cell r="E897" t="str">
            <v>A</v>
          </cell>
          <cell r="F897" t="str">
            <v>09/24/2003</v>
          </cell>
        </row>
        <row r="898">
          <cell r="B898" t="str">
            <v>14509</v>
          </cell>
          <cell r="C898" t="str">
            <v>UEC</v>
          </cell>
          <cell r="D898" t="str">
            <v>N</v>
          </cell>
          <cell r="E898" t="str">
            <v>A</v>
          </cell>
          <cell r="F898" t="str">
            <v>07/30/2003</v>
          </cell>
        </row>
        <row r="899">
          <cell r="B899" t="str">
            <v>14519</v>
          </cell>
          <cell r="C899" t="str">
            <v>UEC</v>
          </cell>
          <cell r="D899" t="str">
            <v>N</v>
          </cell>
          <cell r="E899" t="str">
            <v>A</v>
          </cell>
          <cell r="F899" t="str">
            <v>09/12/2003</v>
          </cell>
        </row>
        <row r="900">
          <cell r="B900" t="str">
            <v>14525</v>
          </cell>
          <cell r="C900" t="str">
            <v>UEC</v>
          </cell>
          <cell r="D900" t="str">
            <v>N</v>
          </cell>
          <cell r="E900" t="str">
            <v>A</v>
          </cell>
          <cell r="F900" t="str">
            <v>09/18/2003</v>
          </cell>
        </row>
        <row r="901">
          <cell r="B901" t="str">
            <v>14546</v>
          </cell>
          <cell r="C901" t="str">
            <v>UEC</v>
          </cell>
          <cell r="D901" t="str">
            <v>N</v>
          </cell>
          <cell r="E901" t="str">
            <v>A</v>
          </cell>
          <cell r="F901" t="str">
            <v>01/08/2004</v>
          </cell>
        </row>
        <row r="902">
          <cell r="B902" t="str">
            <v>14549</v>
          </cell>
          <cell r="C902" t="str">
            <v>CIL</v>
          </cell>
          <cell r="D902" t="str">
            <v>N</v>
          </cell>
          <cell r="E902" t="str">
            <v>A</v>
          </cell>
          <cell r="F902" t="str">
            <v>10/06/2003</v>
          </cell>
        </row>
        <row r="903">
          <cell r="B903" t="str">
            <v>14551</v>
          </cell>
          <cell r="C903" t="str">
            <v>CIL</v>
          </cell>
          <cell r="D903" t="str">
            <v>N</v>
          </cell>
          <cell r="E903" t="str">
            <v>A</v>
          </cell>
          <cell r="F903" t="str">
            <v>10/02/2003</v>
          </cell>
        </row>
        <row r="904">
          <cell r="B904" t="str">
            <v>14556</v>
          </cell>
          <cell r="C904" t="str">
            <v>CIL</v>
          </cell>
          <cell r="D904" t="str">
            <v>N</v>
          </cell>
          <cell r="E904" t="str">
            <v>A</v>
          </cell>
          <cell r="F904" t="str">
            <v>01/02/2004</v>
          </cell>
        </row>
        <row r="905">
          <cell r="B905" t="str">
            <v>14557</v>
          </cell>
          <cell r="C905" t="str">
            <v>CIL</v>
          </cell>
          <cell r="D905" t="str">
            <v>N</v>
          </cell>
          <cell r="E905" t="str">
            <v>A</v>
          </cell>
          <cell r="F905" t="str">
            <v>11/13/2003</v>
          </cell>
        </row>
        <row r="906">
          <cell r="B906" t="str">
            <v>14560</v>
          </cell>
          <cell r="C906" t="str">
            <v>UEC</v>
          </cell>
          <cell r="D906" t="str">
            <v>N</v>
          </cell>
          <cell r="E906" t="str">
            <v>A</v>
          </cell>
          <cell r="F906" t="str">
            <v>11/04/2003</v>
          </cell>
        </row>
        <row r="907">
          <cell r="B907" t="str">
            <v>14569</v>
          </cell>
          <cell r="C907" t="str">
            <v>AMC</v>
          </cell>
          <cell r="D907" t="str">
            <v>N</v>
          </cell>
          <cell r="E907" t="str">
            <v>A</v>
          </cell>
          <cell r="F907" t="str">
            <v>07/28/2003</v>
          </cell>
        </row>
        <row r="908">
          <cell r="B908" t="str">
            <v>14576</v>
          </cell>
          <cell r="C908" t="str">
            <v>UEC</v>
          </cell>
          <cell r="D908" t="str">
            <v>N</v>
          </cell>
          <cell r="E908" t="str">
            <v>A</v>
          </cell>
          <cell r="F908" t="str">
            <v>07/30/2003</v>
          </cell>
        </row>
        <row r="909">
          <cell r="B909" t="str">
            <v>14579</v>
          </cell>
          <cell r="C909" t="str">
            <v>UEC</v>
          </cell>
          <cell r="D909" t="str">
            <v>N</v>
          </cell>
          <cell r="E909" t="str">
            <v>A</v>
          </cell>
          <cell r="F909" t="str">
            <v>09/02/2003</v>
          </cell>
        </row>
        <row r="910">
          <cell r="B910" t="str">
            <v>14804</v>
          </cell>
          <cell r="C910" t="str">
            <v>ARG</v>
          </cell>
          <cell r="D910" t="str">
            <v>N</v>
          </cell>
          <cell r="E910" t="str">
            <v>C</v>
          </cell>
          <cell r="F910" t="str">
            <v>08/29/2003</v>
          </cell>
        </row>
        <row r="911">
          <cell r="B911" t="str">
            <v>14808</v>
          </cell>
          <cell r="C911" t="str">
            <v>UEC</v>
          </cell>
          <cell r="D911" t="str">
            <v>N</v>
          </cell>
          <cell r="E911" t="str">
            <v>A</v>
          </cell>
          <cell r="F911" t="str">
            <v>08/13/2003</v>
          </cell>
        </row>
        <row r="912">
          <cell r="B912" t="str">
            <v>14818</v>
          </cell>
          <cell r="C912" t="str">
            <v>UEC</v>
          </cell>
          <cell r="D912" t="str">
            <v>N</v>
          </cell>
          <cell r="E912" t="str">
            <v>A</v>
          </cell>
          <cell r="F912" t="str">
            <v>09/04/2003</v>
          </cell>
        </row>
        <row r="913">
          <cell r="B913" t="str">
            <v>14858</v>
          </cell>
          <cell r="C913" t="str">
            <v>UEC</v>
          </cell>
          <cell r="D913" t="str">
            <v>N</v>
          </cell>
          <cell r="E913" t="str">
            <v>A</v>
          </cell>
          <cell r="F913" t="str">
            <v>10/20/2003</v>
          </cell>
        </row>
        <row r="914">
          <cell r="B914" t="str">
            <v>14885</v>
          </cell>
          <cell r="C914" t="str">
            <v>UEC</v>
          </cell>
          <cell r="D914" t="str">
            <v>N</v>
          </cell>
          <cell r="E914" t="str">
            <v>A</v>
          </cell>
          <cell r="F914" t="str">
            <v>08/21/2003</v>
          </cell>
        </row>
        <row r="915">
          <cell r="B915" t="str">
            <v>14894</v>
          </cell>
          <cell r="C915" t="str">
            <v>UEC</v>
          </cell>
          <cell r="D915" t="str">
            <v>N</v>
          </cell>
          <cell r="E915" t="str">
            <v>A</v>
          </cell>
          <cell r="F915" t="str">
            <v>09/05/2003</v>
          </cell>
        </row>
        <row r="916">
          <cell r="B916" t="str">
            <v>14980</v>
          </cell>
          <cell r="C916" t="str">
            <v>CIP</v>
          </cell>
          <cell r="D916" t="str">
            <v>N</v>
          </cell>
          <cell r="E916" t="str">
            <v>A</v>
          </cell>
          <cell r="F916" t="str">
            <v>11/17/2003</v>
          </cell>
        </row>
        <row r="917">
          <cell r="B917" t="str">
            <v>14997</v>
          </cell>
          <cell r="C917" t="str">
            <v>CIL</v>
          </cell>
          <cell r="D917" t="str">
            <v>N</v>
          </cell>
          <cell r="E917" t="str">
            <v>A</v>
          </cell>
          <cell r="F917" t="str">
            <v>10/03/2003</v>
          </cell>
        </row>
        <row r="918">
          <cell r="B918" t="str">
            <v>15059</v>
          </cell>
          <cell r="C918" t="str">
            <v>CIP</v>
          </cell>
          <cell r="D918" t="str">
            <v>N</v>
          </cell>
          <cell r="E918" t="str">
            <v>I</v>
          </cell>
          <cell r="F918" t="str">
            <v>09/13/2003</v>
          </cell>
        </row>
        <row r="919">
          <cell r="B919" t="str">
            <v>15060</v>
          </cell>
          <cell r="C919" t="str">
            <v>UEC</v>
          </cell>
          <cell r="D919" t="str">
            <v>N</v>
          </cell>
          <cell r="E919" t="str">
            <v>A</v>
          </cell>
          <cell r="F919" t="str">
            <v>09/13/2003</v>
          </cell>
        </row>
        <row r="920">
          <cell r="B920" t="str">
            <v>15065</v>
          </cell>
          <cell r="C920" t="str">
            <v>CIC</v>
          </cell>
          <cell r="D920" t="str">
            <v>N</v>
          </cell>
          <cell r="E920" t="str">
            <v>I</v>
          </cell>
          <cell r="F920" t="str">
            <v>09/25/2003</v>
          </cell>
        </row>
        <row r="921">
          <cell r="B921" t="str">
            <v>15065</v>
          </cell>
          <cell r="C921" t="str">
            <v>CIC</v>
          </cell>
          <cell r="D921" t="str">
            <v>N</v>
          </cell>
          <cell r="E921" t="str">
            <v>I</v>
          </cell>
          <cell r="F921" t="str">
            <v>09/25/2003</v>
          </cell>
        </row>
        <row r="922">
          <cell r="B922" t="str">
            <v>15070</v>
          </cell>
          <cell r="C922" t="str">
            <v>ARG</v>
          </cell>
          <cell r="D922" t="str">
            <v>N</v>
          </cell>
          <cell r="E922" t="str">
            <v>A</v>
          </cell>
          <cell r="F922" t="str">
            <v>09/30/2003</v>
          </cell>
        </row>
        <row r="923">
          <cell r="B923" t="str">
            <v>15073</v>
          </cell>
          <cell r="C923" t="str">
            <v>UEC</v>
          </cell>
          <cell r="D923" t="str">
            <v>N</v>
          </cell>
          <cell r="E923" t="str">
            <v>A</v>
          </cell>
          <cell r="F923" t="str">
            <v>09/11/2003</v>
          </cell>
        </row>
        <row r="924">
          <cell r="B924" t="str">
            <v>15081</v>
          </cell>
          <cell r="C924" t="str">
            <v>CIL</v>
          </cell>
          <cell r="D924" t="str">
            <v>N</v>
          </cell>
          <cell r="E924" t="str">
            <v>A</v>
          </cell>
          <cell r="F924" t="str">
            <v>09/09/2003</v>
          </cell>
        </row>
        <row r="925">
          <cell r="B925" t="str">
            <v>15087</v>
          </cell>
          <cell r="C925" t="str">
            <v>UEC</v>
          </cell>
          <cell r="D925" t="str">
            <v>N</v>
          </cell>
          <cell r="E925" t="str">
            <v>A</v>
          </cell>
          <cell r="F925" t="str">
            <v>09/08/2003</v>
          </cell>
        </row>
        <row r="926">
          <cell r="B926" t="str">
            <v>15089</v>
          </cell>
          <cell r="C926" t="str">
            <v>UEC</v>
          </cell>
          <cell r="D926" t="str">
            <v>N</v>
          </cell>
          <cell r="E926" t="str">
            <v>A</v>
          </cell>
          <cell r="F926" t="str">
            <v>11/12/2003</v>
          </cell>
        </row>
        <row r="927">
          <cell r="B927" t="str">
            <v>15091</v>
          </cell>
          <cell r="C927" t="str">
            <v>UEC</v>
          </cell>
          <cell r="D927" t="str">
            <v>N</v>
          </cell>
          <cell r="E927" t="str">
            <v>A</v>
          </cell>
          <cell r="F927" t="str">
            <v>09/11/2003</v>
          </cell>
        </row>
        <row r="928">
          <cell r="B928" t="str">
            <v>15094</v>
          </cell>
          <cell r="C928" t="str">
            <v>CIL</v>
          </cell>
          <cell r="D928" t="str">
            <v>N</v>
          </cell>
          <cell r="E928" t="str">
            <v>I</v>
          </cell>
          <cell r="F928" t="str">
            <v>09/18/2003</v>
          </cell>
        </row>
        <row r="929">
          <cell r="B929" t="str">
            <v>15094</v>
          </cell>
          <cell r="C929" t="str">
            <v>CIL</v>
          </cell>
          <cell r="D929" t="str">
            <v>N</v>
          </cell>
          <cell r="E929" t="str">
            <v>I</v>
          </cell>
          <cell r="F929" t="str">
            <v>09/18/2003</v>
          </cell>
        </row>
        <row r="930">
          <cell r="B930" t="str">
            <v>15099</v>
          </cell>
          <cell r="C930" t="str">
            <v>UEC</v>
          </cell>
          <cell r="D930" t="str">
            <v>N</v>
          </cell>
          <cell r="E930" t="str">
            <v>A</v>
          </cell>
          <cell r="F930" t="str">
            <v>09/15/2003</v>
          </cell>
        </row>
        <row r="931">
          <cell r="B931" t="str">
            <v>15100</v>
          </cell>
          <cell r="C931" t="str">
            <v>CIL</v>
          </cell>
          <cell r="D931" t="str">
            <v>N</v>
          </cell>
          <cell r="E931" t="str">
            <v>A</v>
          </cell>
          <cell r="F931" t="str">
            <v>09/17/2003</v>
          </cell>
        </row>
        <row r="932">
          <cell r="B932" t="str">
            <v>15101</v>
          </cell>
          <cell r="C932" t="str">
            <v>CIL</v>
          </cell>
          <cell r="D932" t="str">
            <v>N</v>
          </cell>
          <cell r="E932" t="str">
            <v>A</v>
          </cell>
          <cell r="F932" t="str">
            <v>09/17/2003</v>
          </cell>
        </row>
        <row r="933">
          <cell r="B933" t="str">
            <v>15105</v>
          </cell>
          <cell r="C933" t="str">
            <v>CIL</v>
          </cell>
          <cell r="D933" t="str">
            <v>N</v>
          </cell>
          <cell r="E933" t="str">
            <v>A</v>
          </cell>
          <cell r="F933" t="str">
            <v>09/17/2003</v>
          </cell>
        </row>
        <row r="934">
          <cell r="B934" t="str">
            <v>15106</v>
          </cell>
          <cell r="C934" t="str">
            <v>ARG</v>
          </cell>
          <cell r="D934" t="str">
            <v>N</v>
          </cell>
          <cell r="E934" t="str">
            <v>A</v>
          </cell>
          <cell r="F934" t="str">
            <v>09/18/2003</v>
          </cell>
        </row>
        <row r="935">
          <cell r="B935" t="str">
            <v>15107</v>
          </cell>
          <cell r="C935" t="str">
            <v>ARG</v>
          </cell>
          <cell r="D935" t="str">
            <v>N</v>
          </cell>
          <cell r="E935" t="str">
            <v>A</v>
          </cell>
          <cell r="F935" t="str">
            <v>09/30/2003</v>
          </cell>
        </row>
        <row r="936">
          <cell r="B936" t="str">
            <v>15108</v>
          </cell>
          <cell r="C936" t="str">
            <v>ARG</v>
          </cell>
          <cell r="D936" t="str">
            <v>N</v>
          </cell>
          <cell r="E936" t="str">
            <v>A</v>
          </cell>
          <cell r="F936" t="str">
            <v>09/19/2003</v>
          </cell>
        </row>
        <row r="937">
          <cell r="B937" t="str">
            <v>15109</v>
          </cell>
          <cell r="C937" t="str">
            <v>ARG</v>
          </cell>
          <cell r="D937" t="str">
            <v>N</v>
          </cell>
          <cell r="E937" t="str">
            <v>A</v>
          </cell>
          <cell r="F937" t="str">
            <v>09/19/2003</v>
          </cell>
        </row>
        <row r="938">
          <cell r="B938" t="str">
            <v>15110</v>
          </cell>
          <cell r="C938" t="str">
            <v>CIP</v>
          </cell>
          <cell r="D938" t="str">
            <v>N</v>
          </cell>
          <cell r="E938" t="str">
            <v>A</v>
          </cell>
          <cell r="F938" t="str">
            <v>11/13/2003</v>
          </cell>
        </row>
        <row r="939">
          <cell r="B939" t="str">
            <v>15111</v>
          </cell>
          <cell r="C939" t="str">
            <v>ARG</v>
          </cell>
          <cell r="D939" t="str">
            <v>N</v>
          </cell>
          <cell r="E939" t="str">
            <v>A</v>
          </cell>
          <cell r="F939" t="str">
            <v>09/19/2003</v>
          </cell>
        </row>
        <row r="940">
          <cell r="B940" t="str">
            <v>15114</v>
          </cell>
          <cell r="C940" t="str">
            <v>CIL</v>
          </cell>
          <cell r="D940" t="str">
            <v>N</v>
          </cell>
          <cell r="E940" t="str">
            <v>I</v>
          </cell>
          <cell r="F940" t="str">
            <v>09/23/2003</v>
          </cell>
        </row>
        <row r="941">
          <cell r="B941" t="str">
            <v>15114</v>
          </cell>
          <cell r="C941" t="str">
            <v>CIL</v>
          </cell>
          <cell r="D941" t="str">
            <v>N</v>
          </cell>
          <cell r="E941" t="str">
            <v>I</v>
          </cell>
          <cell r="F941" t="str">
            <v>09/23/2003</v>
          </cell>
        </row>
        <row r="942">
          <cell r="B942" t="str">
            <v>15117</v>
          </cell>
          <cell r="C942" t="str">
            <v>CIP</v>
          </cell>
          <cell r="D942" t="str">
            <v>N</v>
          </cell>
          <cell r="E942" t="str">
            <v>A</v>
          </cell>
          <cell r="F942" t="str">
            <v>11/17/2003</v>
          </cell>
        </row>
        <row r="943">
          <cell r="B943" t="str">
            <v>15129</v>
          </cell>
          <cell r="C943" t="str">
            <v>UEC</v>
          </cell>
          <cell r="D943" t="str">
            <v>N</v>
          </cell>
          <cell r="E943" t="str">
            <v>A</v>
          </cell>
          <cell r="F943" t="str">
            <v>11/07/2003</v>
          </cell>
        </row>
        <row r="944">
          <cell r="B944" t="str">
            <v>15132</v>
          </cell>
          <cell r="C944" t="str">
            <v>UEC</v>
          </cell>
          <cell r="D944" t="str">
            <v>N</v>
          </cell>
          <cell r="E944" t="str">
            <v>A</v>
          </cell>
          <cell r="F944" t="str">
            <v>10/08/2003</v>
          </cell>
        </row>
        <row r="945">
          <cell r="B945" t="str">
            <v>15136</v>
          </cell>
          <cell r="C945" t="str">
            <v>CIL</v>
          </cell>
          <cell r="D945" t="str">
            <v>N</v>
          </cell>
          <cell r="E945" t="str">
            <v>I</v>
          </cell>
          <cell r="F945" t="str">
            <v>10/14/2003</v>
          </cell>
        </row>
        <row r="946">
          <cell r="B946" t="str">
            <v>15136</v>
          </cell>
          <cell r="C946" t="str">
            <v>CIL</v>
          </cell>
          <cell r="D946" t="str">
            <v>N</v>
          </cell>
          <cell r="E946" t="str">
            <v>I</v>
          </cell>
          <cell r="F946" t="str">
            <v>10/14/2003</v>
          </cell>
        </row>
        <row r="947">
          <cell r="B947" t="str">
            <v>15153</v>
          </cell>
          <cell r="C947" t="str">
            <v>CIL</v>
          </cell>
          <cell r="D947" t="str">
            <v>N</v>
          </cell>
          <cell r="E947" t="str">
            <v>I</v>
          </cell>
          <cell r="F947" t="str">
            <v>10/16/2003</v>
          </cell>
        </row>
        <row r="948">
          <cell r="B948" t="str">
            <v>15153</v>
          </cell>
          <cell r="C948" t="str">
            <v>CIL</v>
          </cell>
          <cell r="D948" t="str">
            <v>N</v>
          </cell>
          <cell r="E948" t="str">
            <v>I</v>
          </cell>
          <cell r="F948" t="str">
            <v>10/16/2003</v>
          </cell>
        </row>
        <row r="949">
          <cell r="B949" t="str">
            <v>15157</v>
          </cell>
          <cell r="C949" t="str">
            <v>UEC</v>
          </cell>
          <cell r="D949" t="str">
            <v>N</v>
          </cell>
          <cell r="E949" t="str">
            <v>A</v>
          </cell>
          <cell r="F949" t="str">
            <v>10/21/2003</v>
          </cell>
        </row>
        <row r="950">
          <cell r="B950" t="str">
            <v>15159</v>
          </cell>
          <cell r="C950" t="str">
            <v>CIL</v>
          </cell>
          <cell r="D950" t="str">
            <v>N</v>
          </cell>
          <cell r="E950" t="str">
            <v>I</v>
          </cell>
          <cell r="F950" t="str">
            <v>10/22/2003</v>
          </cell>
        </row>
        <row r="951">
          <cell r="B951" t="str">
            <v>15161</v>
          </cell>
          <cell r="C951" t="str">
            <v>CIL</v>
          </cell>
          <cell r="D951" t="str">
            <v>N</v>
          </cell>
          <cell r="E951" t="str">
            <v>I</v>
          </cell>
          <cell r="F951" t="str">
            <v>10/28/2003</v>
          </cell>
        </row>
        <row r="952">
          <cell r="B952" t="str">
            <v>15165</v>
          </cell>
          <cell r="C952" t="str">
            <v>CIL</v>
          </cell>
          <cell r="D952" t="str">
            <v>N</v>
          </cell>
          <cell r="E952" t="str">
            <v>I</v>
          </cell>
          <cell r="F952" t="str">
            <v>11/05/2003</v>
          </cell>
        </row>
        <row r="953">
          <cell r="B953" t="str">
            <v>15182</v>
          </cell>
          <cell r="C953" t="str">
            <v>CIL</v>
          </cell>
          <cell r="D953" t="str">
            <v>N</v>
          </cell>
          <cell r="E953" t="str">
            <v>I</v>
          </cell>
          <cell r="F953" t="str">
            <v>12/02/2003</v>
          </cell>
        </row>
        <row r="954">
          <cell r="B954" t="str">
            <v>15182</v>
          </cell>
          <cell r="C954" t="str">
            <v>CIL</v>
          </cell>
          <cell r="D954" t="str">
            <v>N</v>
          </cell>
          <cell r="E954" t="str">
            <v>I</v>
          </cell>
          <cell r="F954" t="str">
            <v>12/02/2003</v>
          </cell>
        </row>
        <row r="955">
          <cell r="B955" t="str">
            <v>15199</v>
          </cell>
          <cell r="C955" t="str">
            <v>UEC</v>
          </cell>
          <cell r="D955" t="str">
            <v>N</v>
          </cell>
          <cell r="E955" t="str">
            <v>A</v>
          </cell>
          <cell r="F955" t="str">
            <v>12/10/2003</v>
          </cell>
        </row>
        <row r="956">
          <cell r="B956" t="str">
            <v>15201</v>
          </cell>
          <cell r="C956" t="str">
            <v>CIL</v>
          </cell>
          <cell r="D956" t="str">
            <v>N</v>
          </cell>
          <cell r="E956" t="str">
            <v>A</v>
          </cell>
          <cell r="F956" t="str">
            <v>12/12/2003</v>
          </cell>
        </row>
        <row r="957">
          <cell r="B957" t="str">
            <v>15202</v>
          </cell>
          <cell r="C957" t="str">
            <v>ARG</v>
          </cell>
          <cell r="D957" t="str">
            <v>N</v>
          </cell>
          <cell r="E957" t="str">
            <v>I</v>
          </cell>
          <cell r="F957" t="str">
            <v>12/15/2003</v>
          </cell>
        </row>
        <row r="958">
          <cell r="B958" t="str">
            <v>15202</v>
          </cell>
          <cell r="C958" t="str">
            <v>ARG</v>
          </cell>
          <cell r="D958" t="str">
            <v>N</v>
          </cell>
          <cell r="E958" t="str">
            <v>I</v>
          </cell>
          <cell r="F958" t="str">
            <v>12/15/2003</v>
          </cell>
        </row>
        <row r="959">
          <cell r="B959" t="str">
            <v>15204</v>
          </cell>
          <cell r="C959" t="str">
            <v>UEC</v>
          </cell>
          <cell r="D959" t="str">
            <v>N</v>
          </cell>
          <cell r="E959" t="str">
            <v>A</v>
          </cell>
          <cell r="F959" t="str">
            <v>12/17/2003</v>
          </cell>
        </row>
        <row r="960">
          <cell r="B960" t="str">
            <v>15213</v>
          </cell>
          <cell r="C960" t="str">
            <v>UEC</v>
          </cell>
          <cell r="D960" t="str">
            <v>N</v>
          </cell>
          <cell r="E960" t="str">
            <v>A</v>
          </cell>
          <cell r="F960" t="str">
            <v>12/29/2003</v>
          </cell>
        </row>
        <row r="961">
          <cell r="B961" t="str">
            <v>15215</v>
          </cell>
          <cell r="C961" t="str">
            <v>UEC</v>
          </cell>
          <cell r="D961" t="str">
            <v>N</v>
          </cell>
          <cell r="E961" t="str">
            <v>A</v>
          </cell>
          <cell r="F961" t="str">
            <v>01/02/2004</v>
          </cell>
        </row>
        <row r="962">
          <cell r="B962" t="str">
            <v>15216</v>
          </cell>
          <cell r="C962" t="str">
            <v>UEC</v>
          </cell>
          <cell r="D962" t="str">
            <v>N</v>
          </cell>
          <cell r="E962" t="str">
            <v>A</v>
          </cell>
          <cell r="F962" t="str">
            <v>01/02/2004</v>
          </cell>
        </row>
        <row r="963">
          <cell r="B963" t="str">
            <v>15218</v>
          </cell>
          <cell r="C963" t="str">
            <v>UEC</v>
          </cell>
          <cell r="D963" t="str">
            <v>N</v>
          </cell>
          <cell r="E963" t="str">
            <v>A</v>
          </cell>
          <cell r="F963" t="str">
            <v>01/07/2004</v>
          </cell>
        </row>
        <row r="964">
          <cell r="B964" t="str">
            <v>15219</v>
          </cell>
          <cell r="C964" t="str">
            <v>UEC</v>
          </cell>
          <cell r="D964" t="str">
            <v>N</v>
          </cell>
          <cell r="E964" t="str">
            <v>A</v>
          </cell>
          <cell r="F964" t="str">
            <v>01/07/2004</v>
          </cell>
        </row>
        <row r="965">
          <cell r="B965" t="str">
            <v>15220</v>
          </cell>
          <cell r="C965" t="str">
            <v>CIP</v>
          </cell>
          <cell r="D965" t="str">
            <v>N</v>
          </cell>
          <cell r="E965" t="str">
            <v>I</v>
          </cell>
          <cell r="F965" t="str">
            <v>01/07/2004</v>
          </cell>
        </row>
        <row r="966">
          <cell r="B966" t="str">
            <v>15229</v>
          </cell>
          <cell r="C966" t="str">
            <v>UEC</v>
          </cell>
          <cell r="D966" t="str">
            <v>N</v>
          </cell>
          <cell r="E966" t="str">
            <v>I</v>
          </cell>
          <cell r="F966" t="str">
            <v>01/20/2004</v>
          </cell>
        </row>
        <row r="967">
          <cell r="B967" t="str">
            <v>15229</v>
          </cell>
          <cell r="C967" t="str">
            <v>UEC</v>
          </cell>
          <cell r="D967" t="str">
            <v>N</v>
          </cell>
          <cell r="E967" t="str">
            <v>I</v>
          </cell>
          <cell r="F967" t="str">
            <v>01/20/2004</v>
          </cell>
        </row>
        <row r="968">
          <cell r="B968" t="str">
            <v>15242</v>
          </cell>
          <cell r="C968" t="str">
            <v>UEC</v>
          </cell>
          <cell r="D968" t="str">
            <v>N</v>
          </cell>
          <cell r="E968" t="str">
            <v>I</v>
          </cell>
          <cell r="F968" t="str">
            <v>01/23/2004</v>
          </cell>
        </row>
        <row r="969">
          <cell r="B969" t="str">
            <v>15242</v>
          </cell>
          <cell r="C969" t="str">
            <v>UEC</v>
          </cell>
          <cell r="D969" t="str">
            <v>N</v>
          </cell>
          <cell r="E969" t="str">
            <v>I</v>
          </cell>
          <cell r="F969" t="str">
            <v>01/23/2004</v>
          </cell>
        </row>
        <row r="970">
          <cell r="B970" t="str">
            <v>15244</v>
          </cell>
          <cell r="C970" t="str">
            <v>UEC</v>
          </cell>
          <cell r="D970" t="str">
            <v>N</v>
          </cell>
          <cell r="E970" t="str">
            <v>I</v>
          </cell>
          <cell r="F970" t="str">
            <v>01/23/2004</v>
          </cell>
        </row>
        <row r="971">
          <cell r="B971" t="str">
            <v>15254</v>
          </cell>
          <cell r="C971" t="str">
            <v>CIP</v>
          </cell>
          <cell r="D971" t="str">
            <v>N</v>
          </cell>
          <cell r="E971" t="str">
            <v>C</v>
          </cell>
          <cell r="F971" t="str">
            <v>05/29/1998</v>
          </cell>
        </row>
        <row r="972">
          <cell r="B972" t="str">
            <v>15362</v>
          </cell>
          <cell r="C972" t="str">
            <v>CIP</v>
          </cell>
          <cell r="D972" t="str">
            <v>N</v>
          </cell>
          <cell r="E972" t="str">
            <v>C</v>
          </cell>
          <cell r="F972" t="str">
            <v>12/22/1997</v>
          </cell>
        </row>
        <row r="973">
          <cell r="B973" t="str">
            <v>38257</v>
          </cell>
          <cell r="C973" t="str">
            <v>CIP</v>
          </cell>
          <cell r="D973" t="str">
            <v>N</v>
          </cell>
          <cell r="E973" t="str">
            <v>C</v>
          </cell>
          <cell r="F973" t="str">
            <v>01/06/1998</v>
          </cell>
        </row>
        <row r="974">
          <cell r="B974" t="str">
            <v>0A001</v>
          </cell>
          <cell r="C974" t="str">
            <v>UEC</v>
          </cell>
          <cell r="D974" t="str">
            <v>N</v>
          </cell>
          <cell r="E974" t="str">
            <v>A</v>
          </cell>
          <cell r="F974" t="str">
            <v>12/06/1997</v>
          </cell>
        </row>
        <row r="975">
          <cell r="B975" t="str">
            <v>0A005</v>
          </cell>
          <cell r="C975" t="str">
            <v>UEC</v>
          </cell>
          <cell r="D975" t="str">
            <v>N</v>
          </cell>
          <cell r="E975" t="str">
            <v>A</v>
          </cell>
          <cell r="F975" t="str">
            <v>12/06/1997</v>
          </cell>
        </row>
        <row r="976">
          <cell r="B976" t="str">
            <v>0A006</v>
          </cell>
          <cell r="C976" t="str">
            <v>UEC</v>
          </cell>
          <cell r="D976" t="str">
            <v>N</v>
          </cell>
          <cell r="E976" t="str">
            <v>A</v>
          </cell>
          <cell r="F976" t="str">
            <v>12/06/1997</v>
          </cell>
        </row>
        <row r="977">
          <cell r="B977" t="str">
            <v>0A009</v>
          </cell>
          <cell r="C977" t="str">
            <v>UEC</v>
          </cell>
          <cell r="D977" t="str">
            <v>N</v>
          </cell>
          <cell r="E977" t="str">
            <v>A</v>
          </cell>
          <cell r="F977" t="str">
            <v>12/06/1997</v>
          </cell>
        </row>
        <row r="978">
          <cell r="B978" t="str">
            <v>0A010</v>
          </cell>
          <cell r="C978" t="str">
            <v>UEC</v>
          </cell>
          <cell r="D978" t="str">
            <v>N</v>
          </cell>
          <cell r="E978" t="str">
            <v>A</v>
          </cell>
          <cell r="F978" t="str">
            <v>02/14/2003</v>
          </cell>
        </row>
        <row r="979">
          <cell r="B979" t="str">
            <v>0A011</v>
          </cell>
          <cell r="C979" t="str">
            <v>UEC</v>
          </cell>
          <cell r="D979" t="str">
            <v>N</v>
          </cell>
          <cell r="E979" t="str">
            <v>A</v>
          </cell>
          <cell r="F979" t="str">
            <v>12/06/1997</v>
          </cell>
        </row>
        <row r="980">
          <cell r="B980" t="str">
            <v>0A012</v>
          </cell>
          <cell r="C980" t="str">
            <v>UEC</v>
          </cell>
          <cell r="D980" t="str">
            <v>N</v>
          </cell>
          <cell r="E980" t="str">
            <v>A</v>
          </cell>
          <cell r="F980" t="str">
            <v>12/06/1997</v>
          </cell>
        </row>
        <row r="981">
          <cell r="B981" t="str">
            <v>0A013</v>
          </cell>
          <cell r="C981" t="str">
            <v>UEC</v>
          </cell>
          <cell r="D981" t="str">
            <v>N</v>
          </cell>
          <cell r="E981" t="str">
            <v>A</v>
          </cell>
          <cell r="F981" t="str">
            <v>02/14/2003</v>
          </cell>
        </row>
        <row r="982">
          <cell r="B982" t="str">
            <v>0A014</v>
          </cell>
          <cell r="C982" t="str">
            <v>UEC</v>
          </cell>
          <cell r="D982" t="str">
            <v>N</v>
          </cell>
          <cell r="E982" t="str">
            <v>A</v>
          </cell>
          <cell r="F982" t="str">
            <v>02/14/2003</v>
          </cell>
        </row>
        <row r="983">
          <cell r="B983" t="str">
            <v>0A018</v>
          </cell>
          <cell r="C983" t="str">
            <v>UEC</v>
          </cell>
          <cell r="D983" t="str">
            <v>Y</v>
          </cell>
          <cell r="E983" t="str">
            <v>A</v>
          </cell>
          <cell r="F983" t="str">
            <v>07/06/2001</v>
          </cell>
        </row>
        <row r="984">
          <cell r="B984" t="str">
            <v>0A037</v>
          </cell>
          <cell r="C984" t="str">
            <v>UEC</v>
          </cell>
          <cell r="D984" t="str">
            <v>N</v>
          </cell>
          <cell r="E984" t="str">
            <v>A</v>
          </cell>
          <cell r="F984" t="str">
            <v>01/13/1998</v>
          </cell>
        </row>
        <row r="985">
          <cell r="B985" t="str">
            <v>0A039</v>
          </cell>
          <cell r="C985" t="str">
            <v>UEC</v>
          </cell>
          <cell r="D985" t="str">
            <v>N</v>
          </cell>
          <cell r="E985" t="str">
            <v>A</v>
          </cell>
          <cell r="F985" t="str">
            <v>01/12/1998</v>
          </cell>
        </row>
        <row r="986">
          <cell r="B986" t="str">
            <v>0A042</v>
          </cell>
          <cell r="C986" t="str">
            <v>UEC</v>
          </cell>
          <cell r="D986" t="str">
            <v>N</v>
          </cell>
          <cell r="E986" t="str">
            <v>C</v>
          </cell>
          <cell r="F986" t="str">
            <v>01/12/1998</v>
          </cell>
        </row>
        <row r="987">
          <cell r="B987" t="str">
            <v>0A043</v>
          </cell>
          <cell r="C987" t="str">
            <v>UEC</v>
          </cell>
          <cell r="D987" t="str">
            <v>N</v>
          </cell>
          <cell r="E987" t="str">
            <v>A</v>
          </cell>
          <cell r="F987" t="str">
            <v>01/12/1998</v>
          </cell>
        </row>
        <row r="988">
          <cell r="B988" t="str">
            <v>0A045</v>
          </cell>
          <cell r="C988" t="str">
            <v>UEC</v>
          </cell>
          <cell r="D988" t="str">
            <v>N</v>
          </cell>
          <cell r="E988" t="str">
            <v>A</v>
          </cell>
          <cell r="F988" t="str">
            <v>01/12/1998</v>
          </cell>
        </row>
        <row r="989">
          <cell r="B989" t="str">
            <v>0A046</v>
          </cell>
          <cell r="C989" t="str">
            <v>UEC</v>
          </cell>
          <cell r="D989" t="str">
            <v>N</v>
          </cell>
          <cell r="E989" t="str">
            <v>A</v>
          </cell>
          <cell r="F989" t="str">
            <v>01/12/1998</v>
          </cell>
        </row>
        <row r="990">
          <cell r="B990" t="str">
            <v>0A047</v>
          </cell>
          <cell r="C990" t="str">
            <v>UEC</v>
          </cell>
          <cell r="D990" t="str">
            <v>N</v>
          </cell>
          <cell r="E990" t="str">
            <v>A</v>
          </cell>
          <cell r="F990" t="str">
            <v>01/12/1998</v>
          </cell>
        </row>
        <row r="991">
          <cell r="B991" t="str">
            <v>0A048</v>
          </cell>
          <cell r="C991" t="str">
            <v>UEC</v>
          </cell>
          <cell r="D991" t="str">
            <v>N</v>
          </cell>
          <cell r="E991" t="str">
            <v>A</v>
          </cell>
          <cell r="F991" t="str">
            <v>01/12/1998</v>
          </cell>
        </row>
        <row r="992">
          <cell r="B992" t="str">
            <v>0A049</v>
          </cell>
          <cell r="C992" t="str">
            <v>UEC</v>
          </cell>
          <cell r="D992" t="str">
            <v>N</v>
          </cell>
          <cell r="E992" t="str">
            <v>A</v>
          </cell>
          <cell r="F992" t="str">
            <v>01/12/1998</v>
          </cell>
        </row>
        <row r="993">
          <cell r="B993" t="str">
            <v>0A076</v>
          </cell>
          <cell r="C993" t="str">
            <v>UEC</v>
          </cell>
          <cell r="D993" t="str">
            <v>N</v>
          </cell>
          <cell r="E993" t="str">
            <v>A</v>
          </cell>
          <cell r="F993" t="str">
            <v>06/08/1998</v>
          </cell>
        </row>
        <row r="994">
          <cell r="B994" t="str">
            <v>0A090</v>
          </cell>
          <cell r="C994" t="str">
            <v>UEC</v>
          </cell>
          <cell r="D994" t="str">
            <v>N</v>
          </cell>
          <cell r="E994" t="str">
            <v>A</v>
          </cell>
          <cell r="F994" t="str">
            <v>06/24/2003</v>
          </cell>
        </row>
        <row r="995">
          <cell r="B995" t="str">
            <v>0A091</v>
          </cell>
          <cell r="C995" t="str">
            <v>UEC</v>
          </cell>
          <cell r="D995" t="str">
            <v>N</v>
          </cell>
          <cell r="E995" t="str">
            <v>A</v>
          </cell>
          <cell r="F995" t="str">
            <v>11/13/1998</v>
          </cell>
        </row>
        <row r="996">
          <cell r="B996" t="str">
            <v>0A092</v>
          </cell>
          <cell r="C996" t="str">
            <v>UEC</v>
          </cell>
          <cell r="D996" t="str">
            <v>N</v>
          </cell>
          <cell r="E996" t="str">
            <v>A</v>
          </cell>
          <cell r="F996" t="str">
            <v>06/24/2003</v>
          </cell>
        </row>
        <row r="997">
          <cell r="B997" t="str">
            <v>0A093</v>
          </cell>
          <cell r="C997" t="str">
            <v>UEC</v>
          </cell>
          <cell r="D997" t="str">
            <v>N</v>
          </cell>
          <cell r="E997" t="str">
            <v>A</v>
          </cell>
          <cell r="F997" t="str">
            <v>06/24/2003</v>
          </cell>
        </row>
        <row r="998">
          <cell r="B998" t="str">
            <v>0A094</v>
          </cell>
          <cell r="C998" t="str">
            <v>UEC</v>
          </cell>
          <cell r="D998" t="str">
            <v>N</v>
          </cell>
          <cell r="E998" t="str">
            <v>A</v>
          </cell>
          <cell r="F998" t="str">
            <v>06/02/1998</v>
          </cell>
        </row>
        <row r="999">
          <cell r="B999" t="str">
            <v>0A095</v>
          </cell>
          <cell r="C999" t="str">
            <v>UEC</v>
          </cell>
          <cell r="D999" t="str">
            <v>N</v>
          </cell>
          <cell r="E999" t="str">
            <v>A</v>
          </cell>
          <cell r="F999" t="str">
            <v>06/24/2003</v>
          </cell>
        </row>
        <row r="1000">
          <cell r="B1000" t="str">
            <v>0A096</v>
          </cell>
          <cell r="C1000" t="str">
            <v>UEC</v>
          </cell>
          <cell r="D1000" t="str">
            <v>N</v>
          </cell>
          <cell r="E1000" t="str">
            <v>A</v>
          </cell>
          <cell r="F1000" t="str">
            <v>11/19/2001</v>
          </cell>
        </row>
        <row r="1001">
          <cell r="B1001" t="str">
            <v>0A100</v>
          </cell>
          <cell r="C1001" t="str">
            <v>UEC</v>
          </cell>
          <cell r="D1001" t="str">
            <v>N</v>
          </cell>
          <cell r="E1001" t="str">
            <v>A</v>
          </cell>
          <cell r="F1001" t="str">
            <v>02/14/2003</v>
          </cell>
        </row>
        <row r="1002">
          <cell r="B1002" t="str">
            <v>0A101</v>
          </cell>
          <cell r="C1002" t="str">
            <v>UEC</v>
          </cell>
          <cell r="D1002" t="str">
            <v>N</v>
          </cell>
          <cell r="E1002" t="str">
            <v>A</v>
          </cell>
          <cell r="F1002" t="str">
            <v>02/14/2003</v>
          </cell>
        </row>
        <row r="1003">
          <cell r="B1003" t="str">
            <v>0A113</v>
          </cell>
          <cell r="C1003" t="str">
            <v>UEC</v>
          </cell>
          <cell r="D1003" t="str">
            <v>N</v>
          </cell>
          <cell r="E1003" t="str">
            <v>I</v>
          </cell>
          <cell r="F1003" t="str">
            <v>04/14/1998</v>
          </cell>
        </row>
        <row r="1004">
          <cell r="B1004" t="str">
            <v>0A121</v>
          </cell>
          <cell r="C1004" t="str">
            <v>UEC</v>
          </cell>
          <cell r="D1004" t="str">
            <v>N</v>
          </cell>
          <cell r="E1004" t="str">
            <v>A</v>
          </cell>
          <cell r="F1004" t="str">
            <v>01/16/2003</v>
          </cell>
        </row>
        <row r="1005">
          <cell r="B1005" t="str">
            <v>0A125</v>
          </cell>
          <cell r="C1005" t="str">
            <v>UEC</v>
          </cell>
          <cell r="D1005" t="str">
            <v>N</v>
          </cell>
          <cell r="E1005" t="str">
            <v>A</v>
          </cell>
          <cell r="F1005" t="str">
            <v>12/06/1997</v>
          </cell>
        </row>
        <row r="1006">
          <cell r="B1006" t="str">
            <v>0A126</v>
          </cell>
          <cell r="C1006" t="str">
            <v>UEC</v>
          </cell>
          <cell r="D1006" t="str">
            <v>N</v>
          </cell>
          <cell r="E1006" t="str">
            <v>A</v>
          </cell>
          <cell r="F1006" t="str">
            <v>12/06/1997</v>
          </cell>
        </row>
        <row r="1007">
          <cell r="B1007" t="str">
            <v>0A127</v>
          </cell>
          <cell r="C1007" t="str">
            <v>UEC</v>
          </cell>
          <cell r="D1007" t="str">
            <v>N</v>
          </cell>
          <cell r="E1007" t="str">
            <v>A</v>
          </cell>
          <cell r="F1007" t="str">
            <v>12/07/2001</v>
          </cell>
        </row>
        <row r="1008">
          <cell r="B1008" t="str">
            <v>0A128</v>
          </cell>
          <cell r="C1008" t="str">
            <v>UEC</v>
          </cell>
          <cell r="D1008" t="str">
            <v>N</v>
          </cell>
          <cell r="E1008" t="str">
            <v>A</v>
          </cell>
          <cell r="F1008" t="str">
            <v>01/31/2002</v>
          </cell>
        </row>
        <row r="1009">
          <cell r="B1009" t="str">
            <v>0A190</v>
          </cell>
          <cell r="C1009" t="str">
            <v>UEC</v>
          </cell>
          <cell r="D1009" t="str">
            <v>N</v>
          </cell>
          <cell r="E1009" t="str">
            <v>A</v>
          </cell>
          <cell r="F1009" t="str">
            <v>06/27/2003</v>
          </cell>
        </row>
        <row r="1010">
          <cell r="B1010" t="str">
            <v>0A191</v>
          </cell>
          <cell r="C1010" t="str">
            <v>UEC</v>
          </cell>
          <cell r="D1010" t="str">
            <v>N</v>
          </cell>
          <cell r="E1010" t="str">
            <v>A</v>
          </cell>
          <cell r="F1010" t="str">
            <v>06/27/2003</v>
          </cell>
        </row>
        <row r="1011">
          <cell r="B1011" t="str">
            <v>0A192</v>
          </cell>
          <cell r="C1011" t="str">
            <v>UEC</v>
          </cell>
          <cell r="D1011" t="str">
            <v>N</v>
          </cell>
          <cell r="E1011" t="str">
            <v>A</v>
          </cell>
          <cell r="F1011" t="str">
            <v>06/27/2003</v>
          </cell>
        </row>
        <row r="1012">
          <cell r="B1012" t="str">
            <v>0A193</v>
          </cell>
          <cell r="C1012" t="str">
            <v>UEC</v>
          </cell>
          <cell r="D1012" t="str">
            <v>N</v>
          </cell>
          <cell r="E1012" t="str">
            <v>A</v>
          </cell>
          <cell r="F1012" t="str">
            <v>06/27/2003</v>
          </cell>
        </row>
        <row r="1013">
          <cell r="B1013" t="str">
            <v>0A194</v>
          </cell>
          <cell r="C1013" t="str">
            <v>UEC</v>
          </cell>
          <cell r="D1013" t="str">
            <v>N</v>
          </cell>
          <cell r="E1013" t="str">
            <v>A</v>
          </cell>
          <cell r="F1013" t="str">
            <v>06/13/2003</v>
          </cell>
        </row>
        <row r="1014">
          <cell r="B1014" t="str">
            <v>0A195</v>
          </cell>
          <cell r="C1014" t="str">
            <v>UEC</v>
          </cell>
          <cell r="D1014" t="str">
            <v>N</v>
          </cell>
          <cell r="E1014" t="str">
            <v>A</v>
          </cell>
          <cell r="F1014" t="str">
            <v>06/27/2003</v>
          </cell>
        </row>
        <row r="1015">
          <cell r="B1015" t="str">
            <v>0A197</v>
          </cell>
          <cell r="C1015" t="str">
            <v>UEC</v>
          </cell>
          <cell r="D1015" t="str">
            <v>N</v>
          </cell>
          <cell r="E1015" t="str">
            <v>A</v>
          </cell>
          <cell r="F1015" t="str">
            <v>02/13/2003</v>
          </cell>
        </row>
        <row r="1016">
          <cell r="B1016" t="str">
            <v>0A198</v>
          </cell>
          <cell r="C1016" t="str">
            <v>UEC</v>
          </cell>
          <cell r="D1016" t="str">
            <v>N</v>
          </cell>
          <cell r="E1016" t="str">
            <v>A</v>
          </cell>
          <cell r="F1016" t="str">
            <v>02/13/2003</v>
          </cell>
        </row>
        <row r="1017">
          <cell r="B1017" t="str">
            <v>0A198</v>
          </cell>
          <cell r="C1017" t="str">
            <v>UEC</v>
          </cell>
          <cell r="D1017" t="str">
            <v>N</v>
          </cell>
          <cell r="E1017" t="str">
            <v>A</v>
          </cell>
          <cell r="F1017" t="str">
            <v>02/13/2003</v>
          </cell>
        </row>
        <row r="1018">
          <cell r="B1018" t="str">
            <v>0A202</v>
          </cell>
          <cell r="C1018" t="str">
            <v>UEC</v>
          </cell>
          <cell r="D1018" t="str">
            <v>N</v>
          </cell>
          <cell r="E1018" t="str">
            <v>A</v>
          </cell>
          <cell r="F1018" t="str">
            <v>02/14/2003</v>
          </cell>
        </row>
        <row r="1019">
          <cell r="B1019" t="str">
            <v>0A203</v>
          </cell>
          <cell r="C1019" t="str">
            <v>UEC</v>
          </cell>
          <cell r="D1019" t="str">
            <v>N</v>
          </cell>
          <cell r="E1019" t="str">
            <v>A</v>
          </cell>
          <cell r="F1019" t="str">
            <v>02/03/2003</v>
          </cell>
        </row>
        <row r="1020">
          <cell r="B1020" t="str">
            <v>0A204</v>
          </cell>
          <cell r="C1020" t="str">
            <v>UEC</v>
          </cell>
          <cell r="D1020" t="str">
            <v>N</v>
          </cell>
          <cell r="E1020" t="str">
            <v>A</v>
          </cell>
          <cell r="F1020" t="str">
            <v>02/13/2003</v>
          </cell>
        </row>
        <row r="1021">
          <cell r="B1021" t="str">
            <v>0A205</v>
          </cell>
          <cell r="C1021" t="str">
            <v>UEC</v>
          </cell>
          <cell r="D1021" t="str">
            <v>N</v>
          </cell>
          <cell r="E1021" t="str">
            <v>A</v>
          </cell>
          <cell r="F1021" t="str">
            <v>02/13/2003</v>
          </cell>
        </row>
        <row r="1022">
          <cell r="B1022" t="str">
            <v>0A206</v>
          </cell>
          <cell r="C1022" t="str">
            <v>UEC</v>
          </cell>
          <cell r="D1022" t="str">
            <v>N</v>
          </cell>
          <cell r="E1022" t="str">
            <v>A</v>
          </cell>
          <cell r="F1022" t="str">
            <v>02/13/2003</v>
          </cell>
        </row>
        <row r="1023">
          <cell r="B1023" t="str">
            <v>0A207</v>
          </cell>
          <cell r="C1023" t="str">
            <v>UEC</v>
          </cell>
          <cell r="D1023" t="str">
            <v>N</v>
          </cell>
          <cell r="E1023" t="str">
            <v>A</v>
          </cell>
          <cell r="F1023" t="str">
            <v>02/13/2003</v>
          </cell>
        </row>
        <row r="1024">
          <cell r="B1024" t="str">
            <v>0A208</v>
          </cell>
          <cell r="C1024" t="str">
            <v>UEC</v>
          </cell>
          <cell r="D1024" t="str">
            <v>N</v>
          </cell>
          <cell r="E1024" t="str">
            <v>I</v>
          </cell>
          <cell r="F1024" t="str">
            <v>02/13/2003</v>
          </cell>
        </row>
        <row r="1025">
          <cell r="B1025" t="str">
            <v>0A209</v>
          </cell>
          <cell r="C1025" t="str">
            <v>UEC</v>
          </cell>
          <cell r="D1025" t="str">
            <v>N</v>
          </cell>
          <cell r="E1025" t="str">
            <v>A</v>
          </cell>
          <cell r="F1025" t="str">
            <v>02/13/2003</v>
          </cell>
        </row>
        <row r="1026">
          <cell r="B1026" t="str">
            <v>0A210</v>
          </cell>
          <cell r="C1026" t="str">
            <v>UEC</v>
          </cell>
          <cell r="D1026" t="str">
            <v>N</v>
          </cell>
          <cell r="E1026" t="str">
            <v>A</v>
          </cell>
          <cell r="F1026" t="str">
            <v>02/13/2003</v>
          </cell>
        </row>
        <row r="1027">
          <cell r="B1027" t="str">
            <v>0A211</v>
          </cell>
          <cell r="C1027" t="str">
            <v>UEC</v>
          </cell>
          <cell r="D1027" t="str">
            <v>N</v>
          </cell>
          <cell r="E1027" t="str">
            <v>A</v>
          </cell>
          <cell r="F1027" t="str">
            <v>02/13/2003</v>
          </cell>
        </row>
        <row r="1028">
          <cell r="B1028" t="str">
            <v>0A215</v>
          </cell>
          <cell r="C1028" t="str">
            <v>UEC</v>
          </cell>
          <cell r="D1028" t="str">
            <v>N</v>
          </cell>
          <cell r="E1028" t="str">
            <v>I</v>
          </cell>
          <cell r="F1028" t="str">
            <v>01/21/2004</v>
          </cell>
        </row>
        <row r="1029">
          <cell r="B1029" t="str">
            <v>0A215</v>
          </cell>
          <cell r="C1029" t="str">
            <v>UEC</v>
          </cell>
          <cell r="D1029" t="str">
            <v>N</v>
          </cell>
          <cell r="E1029" t="str">
            <v>I</v>
          </cell>
          <cell r="F1029" t="str">
            <v>01/21/2004</v>
          </cell>
        </row>
        <row r="1030">
          <cell r="B1030" t="str">
            <v>0A248</v>
          </cell>
          <cell r="C1030" t="str">
            <v>UEC</v>
          </cell>
          <cell r="D1030" t="str">
            <v>N</v>
          </cell>
          <cell r="E1030" t="str">
            <v>A</v>
          </cell>
          <cell r="F1030" t="str">
            <v>02/14/2003</v>
          </cell>
        </row>
        <row r="1031">
          <cell r="B1031" t="str">
            <v>0A290</v>
          </cell>
          <cell r="C1031" t="str">
            <v>UEC</v>
          </cell>
          <cell r="D1031" t="str">
            <v>N</v>
          </cell>
          <cell r="E1031" t="str">
            <v>A</v>
          </cell>
          <cell r="F1031" t="str">
            <v>06/27/2003</v>
          </cell>
        </row>
        <row r="1032">
          <cell r="B1032" t="str">
            <v>0A291</v>
          </cell>
          <cell r="C1032" t="str">
            <v>UEC</v>
          </cell>
          <cell r="D1032" t="str">
            <v>N</v>
          </cell>
          <cell r="E1032" t="str">
            <v>A</v>
          </cell>
          <cell r="F1032" t="str">
            <v>05/15/2003</v>
          </cell>
        </row>
        <row r="1033">
          <cell r="B1033" t="str">
            <v>0A292</v>
          </cell>
          <cell r="C1033" t="str">
            <v>UEC</v>
          </cell>
          <cell r="D1033" t="str">
            <v>N</v>
          </cell>
          <cell r="E1033" t="str">
            <v>I</v>
          </cell>
          <cell r="F1033" t="str">
            <v>06/27/2003</v>
          </cell>
        </row>
        <row r="1034">
          <cell r="B1034" t="str">
            <v>0A293</v>
          </cell>
          <cell r="C1034" t="str">
            <v>UEC</v>
          </cell>
          <cell r="D1034" t="str">
            <v>N</v>
          </cell>
          <cell r="E1034" t="str">
            <v>I</v>
          </cell>
          <cell r="F1034" t="str">
            <v>06/27/2003</v>
          </cell>
        </row>
        <row r="1035">
          <cell r="B1035" t="str">
            <v>0A294</v>
          </cell>
          <cell r="C1035" t="str">
            <v>UEC</v>
          </cell>
          <cell r="D1035" t="str">
            <v>N</v>
          </cell>
          <cell r="E1035" t="str">
            <v>A</v>
          </cell>
          <cell r="F1035" t="str">
            <v>06/16/1998</v>
          </cell>
        </row>
        <row r="1036">
          <cell r="B1036" t="str">
            <v>0A295</v>
          </cell>
          <cell r="C1036" t="str">
            <v>UEC</v>
          </cell>
          <cell r="D1036" t="str">
            <v>N</v>
          </cell>
          <cell r="E1036" t="str">
            <v>I</v>
          </cell>
          <cell r="F1036" t="str">
            <v>06/27/2003</v>
          </cell>
        </row>
        <row r="1037">
          <cell r="B1037" t="str">
            <v>0A392</v>
          </cell>
          <cell r="C1037" t="str">
            <v>UEC</v>
          </cell>
          <cell r="D1037" t="str">
            <v>N</v>
          </cell>
          <cell r="E1037" t="str">
            <v>A</v>
          </cell>
          <cell r="F1037" t="str">
            <v>05/14/2003</v>
          </cell>
        </row>
        <row r="1038">
          <cell r="B1038" t="str">
            <v>0A498</v>
          </cell>
          <cell r="C1038" t="str">
            <v>UEC</v>
          </cell>
          <cell r="D1038" t="str">
            <v>N</v>
          </cell>
          <cell r="E1038" t="str">
            <v>A</v>
          </cell>
          <cell r="F1038" t="str">
            <v>05/09/2003</v>
          </cell>
        </row>
        <row r="1039">
          <cell r="B1039" t="str">
            <v>0A499</v>
          </cell>
          <cell r="C1039" t="str">
            <v>UEC</v>
          </cell>
          <cell r="D1039" t="str">
            <v>N</v>
          </cell>
          <cell r="E1039" t="str">
            <v>A</v>
          </cell>
          <cell r="F1039" t="str">
            <v>08/27/2003</v>
          </cell>
        </row>
        <row r="1040">
          <cell r="B1040" t="str">
            <v>0A590</v>
          </cell>
          <cell r="C1040" t="str">
            <v>UEC</v>
          </cell>
          <cell r="D1040" t="str">
            <v>N</v>
          </cell>
          <cell r="E1040" t="str">
            <v>A</v>
          </cell>
          <cell r="F1040" t="str">
            <v>06/27/2003</v>
          </cell>
        </row>
        <row r="1041">
          <cell r="B1041" t="str">
            <v>0A591</v>
          </cell>
          <cell r="C1041" t="str">
            <v>UEC</v>
          </cell>
          <cell r="D1041" t="str">
            <v>N</v>
          </cell>
          <cell r="E1041" t="str">
            <v>A</v>
          </cell>
          <cell r="F1041" t="str">
            <v>06/27/2003</v>
          </cell>
        </row>
        <row r="1042">
          <cell r="B1042" t="str">
            <v>0A592</v>
          </cell>
          <cell r="C1042" t="str">
            <v>UEC</v>
          </cell>
          <cell r="D1042" t="str">
            <v>N</v>
          </cell>
          <cell r="E1042" t="str">
            <v>A</v>
          </cell>
          <cell r="F1042" t="str">
            <v>06/27/2003</v>
          </cell>
        </row>
        <row r="1043">
          <cell r="B1043" t="str">
            <v>0A593</v>
          </cell>
          <cell r="C1043" t="str">
            <v>UEC</v>
          </cell>
          <cell r="D1043" t="str">
            <v>N</v>
          </cell>
          <cell r="E1043" t="str">
            <v>A</v>
          </cell>
          <cell r="F1043" t="str">
            <v>06/27/2003</v>
          </cell>
        </row>
        <row r="1044">
          <cell r="B1044" t="str">
            <v>0A594</v>
          </cell>
          <cell r="C1044" t="str">
            <v>UEC</v>
          </cell>
          <cell r="D1044" t="str">
            <v>N</v>
          </cell>
          <cell r="E1044" t="str">
            <v>A</v>
          </cell>
          <cell r="F1044" t="str">
            <v>06/27/2003</v>
          </cell>
        </row>
        <row r="1045">
          <cell r="B1045" t="str">
            <v>0A595</v>
          </cell>
          <cell r="C1045" t="str">
            <v>UEC</v>
          </cell>
          <cell r="D1045" t="str">
            <v>N</v>
          </cell>
          <cell r="E1045" t="str">
            <v>A</v>
          </cell>
          <cell r="F1045" t="str">
            <v>06/27/2003</v>
          </cell>
        </row>
        <row r="1046">
          <cell r="B1046" t="str">
            <v>0A596</v>
          </cell>
          <cell r="C1046" t="str">
            <v>UEC</v>
          </cell>
          <cell r="D1046" t="str">
            <v>N</v>
          </cell>
          <cell r="E1046" t="str">
            <v>A</v>
          </cell>
          <cell r="F1046" t="str">
            <v>06/27/2003</v>
          </cell>
        </row>
        <row r="1047">
          <cell r="B1047" t="str">
            <v>0A597</v>
          </cell>
          <cell r="C1047" t="str">
            <v>UEC</v>
          </cell>
          <cell r="D1047" t="str">
            <v>N</v>
          </cell>
          <cell r="E1047" t="str">
            <v>A</v>
          </cell>
          <cell r="F1047" t="str">
            <v>06/27/2003</v>
          </cell>
        </row>
        <row r="1048">
          <cell r="B1048" t="str">
            <v>0A598</v>
          </cell>
          <cell r="C1048" t="str">
            <v>UEC</v>
          </cell>
          <cell r="D1048" t="str">
            <v>N</v>
          </cell>
          <cell r="E1048" t="str">
            <v>A</v>
          </cell>
          <cell r="F1048" t="str">
            <v>06/27/2003</v>
          </cell>
        </row>
        <row r="1049">
          <cell r="B1049" t="str">
            <v>0A599</v>
          </cell>
          <cell r="C1049" t="str">
            <v>UEC</v>
          </cell>
          <cell r="D1049" t="str">
            <v>N</v>
          </cell>
          <cell r="E1049" t="str">
            <v>A</v>
          </cell>
          <cell r="F1049" t="str">
            <v>06/27/2003</v>
          </cell>
        </row>
        <row r="1050">
          <cell r="B1050" t="str">
            <v>0A690</v>
          </cell>
          <cell r="C1050" t="str">
            <v>UEC</v>
          </cell>
          <cell r="D1050" t="str">
            <v>N</v>
          </cell>
          <cell r="E1050" t="str">
            <v>A</v>
          </cell>
          <cell r="F1050" t="str">
            <v>06/24/1998</v>
          </cell>
        </row>
        <row r="1051">
          <cell r="B1051" t="str">
            <v>0A691</v>
          </cell>
          <cell r="C1051" t="str">
            <v>UEC</v>
          </cell>
          <cell r="D1051" t="str">
            <v>N</v>
          </cell>
          <cell r="E1051" t="str">
            <v>A</v>
          </cell>
          <cell r="F1051" t="str">
            <v>06/27/2003</v>
          </cell>
        </row>
        <row r="1052">
          <cell r="B1052" t="str">
            <v>0A692</v>
          </cell>
          <cell r="C1052" t="str">
            <v>UEC</v>
          </cell>
          <cell r="D1052" t="str">
            <v>N</v>
          </cell>
          <cell r="E1052" t="str">
            <v>A</v>
          </cell>
          <cell r="F1052" t="str">
            <v>06/27/2003</v>
          </cell>
        </row>
        <row r="1053">
          <cell r="B1053" t="str">
            <v>0A693</v>
          </cell>
          <cell r="C1053" t="str">
            <v>UEC</v>
          </cell>
          <cell r="D1053" t="str">
            <v>N</v>
          </cell>
          <cell r="E1053" t="str">
            <v>A</v>
          </cell>
          <cell r="F1053" t="str">
            <v>06/27/2003</v>
          </cell>
        </row>
        <row r="1054">
          <cell r="B1054" t="str">
            <v>0A694</v>
          </cell>
          <cell r="C1054" t="str">
            <v>UEC</v>
          </cell>
          <cell r="D1054" t="str">
            <v>N</v>
          </cell>
          <cell r="E1054" t="str">
            <v>A</v>
          </cell>
          <cell r="F1054" t="str">
            <v>05/14/2003</v>
          </cell>
        </row>
        <row r="1055">
          <cell r="B1055" t="str">
            <v>0A695</v>
          </cell>
          <cell r="C1055" t="str">
            <v>UEC</v>
          </cell>
          <cell r="D1055" t="str">
            <v>N</v>
          </cell>
          <cell r="E1055" t="str">
            <v>A</v>
          </cell>
          <cell r="F1055" t="str">
            <v>06/13/2003</v>
          </cell>
        </row>
        <row r="1056">
          <cell r="B1056" t="str">
            <v>0A696</v>
          </cell>
          <cell r="C1056" t="str">
            <v>UEC</v>
          </cell>
          <cell r="D1056" t="str">
            <v>N</v>
          </cell>
          <cell r="E1056" t="str">
            <v>A</v>
          </cell>
          <cell r="F1056" t="str">
            <v>06/27/2003</v>
          </cell>
        </row>
        <row r="1057">
          <cell r="B1057" t="str">
            <v>0A697</v>
          </cell>
          <cell r="C1057" t="str">
            <v>UEC</v>
          </cell>
          <cell r="D1057" t="str">
            <v>N</v>
          </cell>
          <cell r="E1057" t="str">
            <v>A</v>
          </cell>
          <cell r="F1057" t="str">
            <v>06/27/2003</v>
          </cell>
        </row>
        <row r="1058">
          <cell r="B1058" t="str">
            <v>0A698</v>
          </cell>
          <cell r="C1058" t="str">
            <v>UEC</v>
          </cell>
          <cell r="D1058" t="str">
            <v>N</v>
          </cell>
          <cell r="E1058" t="str">
            <v>A</v>
          </cell>
          <cell r="F1058" t="str">
            <v>06/27/2003</v>
          </cell>
        </row>
        <row r="1059">
          <cell r="B1059" t="str">
            <v>0A699</v>
          </cell>
          <cell r="C1059" t="str">
            <v>UEC</v>
          </cell>
          <cell r="D1059" t="str">
            <v>N</v>
          </cell>
          <cell r="E1059" t="str">
            <v>A</v>
          </cell>
          <cell r="F1059" t="str">
            <v>06/27/2003</v>
          </cell>
        </row>
        <row r="1060">
          <cell r="B1060" t="str">
            <v>0A792</v>
          </cell>
          <cell r="C1060" t="str">
            <v>UEC</v>
          </cell>
          <cell r="D1060" t="str">
            <v>N</v>
          </cell>
          <cell r="E1060" t="str">
            <v>A</v>
          </cell>
          <cell r="F1060" t="str">
            <v>05/14/2003</v>
          </cell>
        </row>
        <row r="1061">
          <cell r="B1061" t="str">
            <v>0A793</v>
          </cell>
          <cell r="C1061" t="str">
            <v>UEC</v>
          </cell>
          <cell r="D1061" t="str">
            <v>N</v>
          </cell>
          <cell r="E1061" t="str">
            <v>A</v>
          </cell>
          <cell r="F1061" t="str">
            <v>06/13/2003</v>
          </cell>
        </row>
        <row r="1062">
          <cell r="B1062" t="str">
            <v>0A896</v>
          </cell>
          <cell r="C1062" t="str">
            <v>UEC</v>
          </cell>
          <cell r="D1062" t="str">
            <v>N</v>
          </cell>
          <cell r="E1062" t="str">
            <v>C</v>
          </cell>
          <cell r="F1062" t="str">
            <v>05/14/2003</v>
          </cell>
        </row>
        <row r="1063">
          <cell r="B1063" t="str">
            <v>0A990</v>
          </cell>
          <cell r="C1063" t="str">
            <v>UEC</v>
          </cell>
          <cell r="D1063" t="str">
            <v>N</v>
          </cell>
          <cell r="E1063" t="str">
            <v>A</v>
          </cell>
          <cell r="F1063" t="str">
            <v>06/24/2003</v>
          </cell>
        </row>
        <row r="1064">
          <cell r="B1064" t="str">
            <v>0A991</v>
          </cell>
          <cell r="C1064" t="str">
            <v>UEC</v>
          </cell>
          <cell r="D1064" t="str">
            <v>N</v>
          </cell>
          <cell r="E1064" t="str">
            <v>A</v>
          </cell>
          <cell r="F1064" t="str">
            <v>06/24/2003</v>
          </cell>
        </row>
        <row r="1065">
          <cell r="B1065" t="str">
            <v>0A992</v>
          </cell>
          <cell r="C1065" t="str">
            <v>UEC</v>
          </cell>
          <cell r="D1065" t="str">
            <v>N</v>
          </cell>
          <cell r="E1065" t="str">
            <v>A</v>
          </cell>
          <cell r="F1065" t="str">
            <v>06/24/2003</v>
          </cell>
        </row>
        <row r="1066">
          <cell r="B1066" t="str">
            <v>0A993</v>
          </cell>
          <cell r="C1066" t="str">
            <v>UEC</v>
          </cell>
          <cell r="D1066" t="str">
            <v>N</v>
          </cell>
          <cell r="E1066" t="str">
            <v>A</v>
          </cell>
          <cell r="F1066" t="str">
            <v>05/15/2003</v>
          </cell>
        </row>
        <row r="1067">
          <cell r="B1067" t="str">
            <v>0A994</v>
          </cell>
          <cell r="C1067" t="str">
            <v>UEC</v>
          </cell>
          <cell r="D1067" t="str">
            <v>N</v>
          </cell>
          <cell r="E1067" t="str">
            <v>A</v>
          </cell>
          <cell r="F1067" t="str">
            <v>06/13/2003</v>
          </cell>
        </row>
        <row r="1068">
          <cell r="B1068" t="str">
            <v>0A995</v>
          </cell>
          <cell r="C1068" t="str">
            <v>UEC</v>
          </cell>
          <cell r="D1068" t="str">
            <v>N</v>
          </cell>
          <cell r="E1068" t="str">
            <v>A</v>
          </cell>
          <cell r="F1068" t="str">
            <v>06/24/2003</v>
          </cell>
        </row>
        <row r="1069">
          <cell r="B1069" t="str">
            <v>0A996</v>
          </cell>
          <cell r="C1069" t="str">
            <v>UEC</v>
          </cell>
          <cell r="D1069" t="str">
            <v>N</v>
          </cell>
          <cell r="E1069" t="str">
            <v>A</v>
          </cell>
          <cell r="F1069" t="str">
            <v>06/16/1998</v>
          </cell>
        </row>
        <row r="1070">
          <cell r="B1070" t="str">
            <v>0A997</v>
          </cell>
          <cell r="C1070" t="str">
            <v>UEC</v>
          </cell>
          <cell r="D1070" t="str">
            <v>N</v>
          </cell>
          <cell r="E1070" t="str">
            <v>A</v>
          </cell>
          <cell r="F1070" t="str">
            <v>06/24/2003</v>
          </cell>
        </row>
        <row r="1071">
          <cell r="B1071" t="str">
            <v>0A998</v>
          </cell>
          <cell r="C1071" t="str">
            <v>UEC</v>
          </cell>
          <cell r="D1071" t="str">
            <v>N</v>
          </cell>
          <cell r="E1071" t="str">
            <v>A</v>
          </cell>
          <cell r="F1071" t="str">
            <v>07/06/1998</v>
          </cell>
        </row>
        <row r="1072">
          <cell r="B1072" t="str">
            <v>0A999</v>
          </cell>
          <cell r="C1072" t="str">
            <v>UEC</v>
          </cell>
          <cell r="D1072" t="str">
            <v>N</v>
          </cell>
          <cell r="E1072" t="str">
            <v>A</v>
          </cell>
          <cell r="F1072" t="str">
            <v>06/24/2003</v>
          </cell>
        </row>
        <row r="1073">
          <cell r="B1073" t="str">
            <v>0B001</v>
          </cell>
          <cell r="C1073" t="str">
            <v>UEC</v>
          </cell>
          <cell r="D1073" t="str">
            <v>N</v>
          </cell>
          <cell r="E1073" t="str">
            <v>A</v>
          </cell>
          <cell r="F1073" t="str">
            <v>02/12/1999</v>
          </cell>
        </row>
        <row r="1074">
          <cell r="B1074" t="str">
            <v>0B192</v>
          </cell>
          <cell r="C1074" t="str">
            <v>UEC</v>
          </cell>
          <cell r="D1074" t="str">
            <v>N</v>
          </cell>
          <cell r="E1074" t="str">
            <v>A</v>
          </cell>
          <cell r="F1074" t="str">
            <v>02/01/2002</v>
          </cell>
        </row>
        <row r="1075">
          <cell r="B1075" t="str">
            <v>0B292</v>
          </cell>
          <cell r="C1075" t="str">
            <v>UEC</v>
          </cell>
          <cell r="D1075" t="str">
            <v>N</v>
          </cell>
          <cell r="E1075" t="str">
            <v>A</v>
          </cell>
          <cell r="F1075" t="str">
            <v>02/01/2002</v>
          </cell>
        </row>
        <row r="1076">
          <cell r="B1076" t="str">
            <v>0B394</v>
          </cell>
          <cell r="C1076" t="str">
            <v>UEC</v>
          </cell>
          <cell r="D1076" t="str">
            <v>N</v>
          </cell>
          <cell r="E1076" t="str">
            <v>A</v>
          </cell>
          <cell r="F1076" t="str">
            <v>05/14/2003</v>
          </cell>
        </row>
        <row r="1077">
          <cell r="B1077" t="str">
            <v>0B395</v>
          </cell>
          <cell r="C1077" t="str">
            <v>UEC</v>
          </cell>
          <cell r="D1077" t="str">
            <v>N</v>
          </cell>
          <cell r="E1077" t="str">
            <v>A</v>
          </cell>
          <cell r="F1077" t="str">
            <v>06/13/2003</v>
          </cell>
        </row>
        <row r="1078">
          <cell r="B1078" t="str">
            <v>0B590</v>
          </cell>
          <cell r="C1078" t="str">
            <v>UEC</v>
          </cell>
          <cell r="D1078" t="str">
            <v>N</v>
          </cell>
          <cell r="E1078" t="str">
            <v>C</v>
          </cell>
          <cell r="F1078" t="str">
            <v>05/14/2003</v>
          </cell>
        </row>
        <row r="1079">
          <cell r="B1079" t="str">
            <v>0B592</v>
          </cell>
          <cell r="C1079" t="str">
            <v>UEC</v>
          </cell>
          <cell r="D1079" t="str">
            <v>N</v>
          </cell>
          <cell r="E1079" t="str">
            <v>A</v>
          </cell>
          <cell r="F1079" t="str">
            <v>12/19/2000</v>
          </cell>
        </row>
        <row r="1080">
          <cell r="B1080" t="str">
            <v>0K005</v>
          </cell>
          <cell r="C1080" t="str">
            <v>ERC</v>
          </cell>
          <cell r="D1080" t="str">
            <v>N</v>
          </cell>
          <cell r="E1080" t="str">
            <v>A</v>
          </cell>
          <cell r="F1080" t="str">
            <v>08/11/2000</v>
          </cell>
        </row>
        <row r="1081">
          <cell r="B1081" t="str">
            <v>0K009</v>
          </cell>
          <cell r="C1081" t="str">
            <v>UEC</v>
          </cell>
          <cell r="D1081" t="str">
            <v>N</v>
          </cell>
          <cell r="E1081" t="str">
            <v>A</v>
          </cell>
          <cell r="F1081" t="str">
            <v>08/18/2000</v>
          </cell>
        </row>
        <row r="1082">
          <cell r="B1082" t="str">
            <v>0K011</v>
          </cell>
          <cell r="C1082" t="str">
            <v>001D</v>
          </cell>
          <cell r="D1082" t="str">
            <v>Y</v>
          </cell>
          <cell r="E1082" t="str">
            <v>I</v>
          </cell>
          <cell r="F1082" t="str">
            <v>06/12/1998</v>
          </cell>
        </row>
        <row r="1083">
          <cell r="B1083" t="str">
            <v>0K012</v>
          </cell>
          <cell r="C1083" t="str">
            <v>001D</v>
          </cell>
          <cell r="D1083" t="str">
            <v>Y</v>
          </cell>
          <cell r="E1083" t="str">
            <v>I</v>
          </cell>
          <cell r="F1083" t="str">
            <v>08/09/1999</v>
          </cell>
        </row>
        <row r="1084">
          <cell r="B1084" t="str">
            <v>0K026</v>
          </cell>
          <cell r="C1084" t="str">
            <v>ERC</v>
          </cell>
          <cell r="D1084" t="str">
            <v>N</v>
          </cell>
          <cell r="E1084" t="str">
            <v>A</v>
          </cell>
          <cell r="F1084" t="str">
            <v>11/18/1999</v>
          </cell>
        </row>
        <row r="1085">
          <cell r="B1085" t="str">
            <v>0K028</v>
          </cell>
          <cell r="C1085" t="str">
            <v>UEC</v>
          </cell>
          <cell r="D1085" t="str">
            <v>N</v>
          </cell>
          <cell r="E1085" t="str">
            <v>A</v>
          </cell>
          <cell r="F1085" t="str">
            <v>01/06/1998</v>
          </cell>
        </row>
        <row r="1086">
          <cell r="B1086" t="str">
            <v>0K054</v>
          </cell>
          <cell r="C1086" t="str">
            <v>004F</v>
          </cell>
          <cell r="D1086" t="str">
            <v>N</v>
          </cell>
          <cell r="E1086" t="str">
            <v>A</v>
          </cell>
          <cell r="F1086" t="str">
            <v>07/01/1998</v>
          </cell>
        </row>
        <row r="1087">
          <cell r="B1087" t="str">
            <v>0K055</v>
          </cell>
          <cell r="C1087" t="str">
            <v>ERC</v>
          </cell>
          <cell r="D1087" t="str">
            <v>N</v>
          </cell>
          <cell r="E1087" t="str">
            <v>A</v>
          </cell>
          <cell r="F1087" t="str">
            <v>07/13/1998</v>
          </cell>
        </row>
        <row r="1088">
          <cell r="B1088" t="str">
            <v>0K056</v>
          </cell>
          <cell r="C1088" t="str">
            <v>AEC</v>
          </cell>
          <cell r="D1088" t="str">
            <v>N</v>
          </cell>
          <cell r="E1088" t="str">
            <v>A</v>
          </cell>
          <cell r="F1088" t="str">
            <v>07/17/1998</v>
          </cell>
        </row>
        <row r="1089">
          <cell r="B1089" t="str">
            <v>0K060</v>
          </cell>
          <cell r="C1089" t="str">
            <v>ERC</v>
          </cell>
          <cell r="D1089" t="str">
            <v>N</v>
          </cell>
          <cell r="E1089" t="str">
            <v>I</v>
          </cell>
          <cell r="F1089" t="str">
            <v>08/04/1998</v>
          </cell>
        </row>
        <row r="1090">
          <cell r="B1090" t="str">
            <v>0K063</v>
          </cell>
          <cell r="C1090" t="str">
            <v>ERC</v>
          </cell>
          <cell r="D1090" t="str">
            <v>N</v>
          </cell>
          <cell r="E1090" t="str">
            <v>A</v>
          </cell>
          <cell r="F1090" t="str">
            <v>10/05/1998</v>
          </cell>
        </row>
        <row r="1091">
          <cell r="B1091" t="str">
            <v>0K086</v>
          </cell>
          <cell r="C1091" t="str">
            <v>UEC</v>
          </cell>
          <cell r="D1091" t="str">
            <v>N</v>
          </cell>
          <cell r="E1091" t="str">
            <v>A</v>
          </cell>
          <cell r="F1091" t="str">
            <v>06/05/2000</v>
          </cell>
        </row>
        <row r="1092">
          <cell r="B1092" t="str">
            <v>0K091</v>
          </cell>
          <cell r="C1092" t="str">
            <v>UEC</v>
          </cell>
          <cell r="D1092" t="str">
            <v>N</v>
          </cell>
          <cell r="E1092" t="str">
            <v>A</v>
          </cell>
          <cell r="F1092" t="str">
            <v>08/31/2000</v>
          </cell>
        </row>
        <row r="1093">
          <cell r="B1093" t="str">
            <v>0K092</v>
          </cell>
          <cell r="C1093" t="str">
            <v>CIP</v>
          </cell>
          <cell r="D1093" t="str">
            <v>N</v>
          </cell>
          <cell r="E1093" t="str">
            <v>A</v>
          </cell>
          <cell r="F1093" t="str">
            <v>09/08/2000</v>
          </cell>
        </row>
        <row r="1094">
          <cell r="B1094" t="str">
            <v>0K115</v>
          </cell>
          <cell r="C1094" t="str">
            <v>AEC</v>
          </cell>
          <cell r="D1094" t="str">
            <v>N</v>
          </cell>
          <cell r="E1094" t="str">
            <v>I</v>
          </cell>
          <cell r="F1094" t="str">
            <v>09/15/2000</v>
          </cell>
        </row>
        <row r="1095">
          <cell r="B1095" t="str">
            <v>0K116</v>
          </cell>
          <cell r="C1095" t="str">
            <v>CIP</v>
          </cell>
          <cell r="D1095" t="str">
            <v>N</v>
          </cell>
          <cell r="E1095" t="str">
            <v>A</v>
          </cell>
          <cell r="F1095" t="str">
            <v>07/01/2002</v>
          </cell>
        </row>
        <row r="1096">
          <cell r="B1096" t="str">
            <v>0K151</v>
          </cell>
          <cell r="C1096" t="str">
            <v>ERC</v>
          </cell>
          <cell r="D1096" t="str">
            <v>N</v>
          </cell>
          <cell r="E1096" t="str">
            <v>A</v>
          </cell>
          <cell r="F1096" t="str">
            <v>12/13/2000</v>
          </cell>
        </row>
        <row r="1097">
          <cell r="B1097" t="str">
            <v>0K152</v>
          </cell>
          <cell r="C1097" t="str">
            <v>AEC</v>
          </cell>
          <cell r="D1097" t="str">
            <v>N</v>
          </cell>
          <cell r="E1097" t="str">
            <v>A</v>
          </cell>
          <cell r="F1097" t="str">
            <v>12/13/2000</v>
          </cell>
        </row>
        <row r="1098">
          <cell r="B1098" t="str">
            <v>0K185</v>
          </cell>
          <cell r="C1098" t="str">
            <v>ERC</v>
          </cell>
          <cell r="D1098" t="str">
            <v>N</v>
          </cell>
          <cell r="E1098" t="str">
            <v>A</v>
          </cell>
          <cell r="F1098" t="str">
            <v>05/03/2001</v>
          </cell>
        </row>
        <row r="1099">
          <cell r="B1099" t="str">
            <v>0K186</v>
          </cell>
          <cell r="C1099" t="str">
            <v>AEC</v>
          </cell>
          <cell r="D1099" t="str">
            <v>N</v>
          </cell>
          <cell r="E1099" t="str">
            <v>A</v>
          </cell>
          <cell r="F1099" t="str">
            <v>05/11/2001</v>
          </cell>
        </row>
        <row r="1100">
          <cell r="B1100" t="str">
            <v>0K188</v>
          </cell>
          <cell r="C1100" t="str">
            <v>CIP</v>
          </cell>
          <cell r="D1100" t="str">
            <v>N</v>
          </cell>
          <cell r="E1100" t="str">
            <v>A</v>
          </cell>
          <cell r="F1100" t="str">
            <v>07/31/2001</v>
          </cell>
        </row>
        <row r="1101">
          <cell r="B1101" t="str">
            <v>0K189</v>
          </cell>
          <cell r="C1101" t="str">
            <v>ERC</v>
          </cell>
          <cell r="D1101" t="str">
            <v>N</v>
          </cell>
          <cell r="E1101" t="str">
            <v>C</v>
          </cell>
          <cell r="F1101" t="str">
            <v>06/19/2001</v>
          </cell>
        </row>
        <row r="1102">
          <cell r="B1102" t="str">
            <v>0K190</v>
          </cell>
          <cell r="C1102" t="str">
            <v>AEC</v>
          </cell>
          <cell r="D1102" t="str">
            <v>N</v>
          </cell>
          <cell r="E1102" t="str">
            <v>A</v>
          </cell>
          <cell r="F1102" t="str">
            <v>07/12/2001</v>
          </cell>
        </row>
        <row r="1103">
          <cell r="B1103" t="str">
            <v>0K191</v>
          </cell>
          <cell r="C1103" t="str">
            <v>UEC</v>
          </cell>
          <cell r="D1103" t="str">
            <v>N</v>
          </cell>
          <cell r="E1103" t="str">
            <v>C</v>
          </cell>
          <cell r="F1103" t="str">
            <v>07/12/2001</v>
          </cell>
        </row>
        <row r="1104">
          <cell r="B1104" t="str">
            <v>0K201</v>
          </cell>
          <cell r="C1104" t="str">
            <v>AFS</v>
          </cell>
          <cell r="D1104" t="str">
            <v>N</v>
          </cell>
          <cell r="E1104" t="str">
            <v>A</v>
          </cell>
          <cell r="F1104" t="str">
            <v>12/14/2001</v>
          </cell>
        </row>
        <row r="1105">
          <cell r="B1105" t="str">
            <v>0K202</v>
          </cell>
          <cell r="C1105" t="str">
            <v>UEC</v>
          </cell>
          <cell r="D1105" t="str">
            <v>N</v>
          </cell>
          <cell r="E1105" t="str">
            <v>A</v>
          </cell>
          <cell r="F1105" t="str">
            <v>01/15/2002</v>
          </cell>
        </row>
        <row r="1106">
          <cell r="B1106" t="str">
            <v>0K204</v>
          </cell>
          <cell r="C1106" t="str">
            <v>ERC</v>
          </cell>
          <cell r="D1106" t="str">
            <v>N</v>
          </cell>
          <cell r="E1106" t="str">
            <v>A</v>
          </cell>
          <cell r="F1106" t="str">
            <v>03/25/2002</v>
          </cell>
        </row>
        <row r="1107">
          <cell r="B1107" t="str">
            <v>0K207</v>
          </cell>
          <cell r="C1107" t="str">
            <v>ERC</v>
          </cell>
          <cell r="D1107" t="str">
            <v>N</v>
          </cell>
          <cell r="E1107" t="str">
            <v>A</v>
          </cell>
          <cell r="F1107" t="str">
            <v>06/27/2002</v>
          </cell>
        </row>
        <row r="1108">
          <cell r="B1108" t="str">
            <v>0K213</v>
          </cell>
          <cell r="C1108" t="str">
            <v>CIP</v>
          </cell>
          <cell r="D1108" t="str">
            <v>N</v>
          </cell>
          <cell r="E1108" t="str">
            <v>A</v>
          </cell>
          <cell r="F1108" t="str">
            <v>08/23/2002</v>
          </cell>
        </row>
        <row r="1109">
          <cell r="B1109" t="str">
            <v>0K214</v>
          </cell>
          <cell r="C1109" t="str">
            <v>UEC</v>
          </cell>
          <cell r="D1109" t="str">
            <v>N</v>
          </cell>
          <cell r="E1109" t="str">
            <v>A</v>
          </cell>
          <cell r="F1109" t="str">
            <v>08/30/2002</v>
          </cell>
        </row>
        <row r="1110">
          <cell r="B1110" t="str">
            <v>0K215</v>
          </cell>
          <cell r="C1110" t="str">
            <v>AFS</v>
          </cell>
          <cell r="D1110" t="str">
            <v>N</v>
          </cell>
          <cell r="E1110" t="str">
            <v>A</v>
          </cell>
          <cell r="F1110" t="str">
            <v>08/29/2002</v>
          </cell>
        </row>
        <row r="1111">
          <cell r="B1111" t="str">
            <v>0K216</v>
          </cell>
          <cell r="C1111" t="str">
            <v>AFS</v>
          </cell>
          <cell r="D1111" t="str">
            <v>N</v>
          </cell>
          <cell r="E1111" t="str">
            <v>A</v>
          </cell>
          <cell r="F1111" t="str">
            <v>09/13/2002</v>
          </cell>
        </row>
        <row r="1112">
          <cell r="B1112" t="str">
            <v>0K225</v>
          </cell>
          <cell r="C1112" t="str">
            <v>AFS</v>
          </cell>
          <cell r="D1112" t="str">
            <v>N</v>
          </cell>
          <cell r="E1112" t="str">
            <v>I</v>
          </cell>
          <cell r="F1112" t="str">
            <v>04/10/2003</v>
          </cell>
        </row>
        <row r="1113">
          <cell r="B1113" t="str">
            <v>0K236</v>
          </cell>
          <cell r="C1113" t="str">
            <v>UEC</v>
          </cell>
          <cell r="D1113" t="str">
            <v>N</v>
          </cell>
          <cell r="E1113" t="str">
            <v>A</v>
          </cell>
          <cell r="F1113" t="str">
            <v>05/13/2003</v>
          </cell>
        </row>
        <row r="1114">
          <cell r="B1114" t="str">
            <v>0K237</v>
          </cell>
          <cell r="C1114" t="str">
            <v>CIL</v>
          </cell>
          <cell r="D1114" t="str">
            <v>N</v>
          </cell>
          <cell r="E1114" t="str">
            <v>A</v>
          </cell>
          <cell r="F1114" t="str">
            <v>09/09/2003</v>
          </cell>
        </row>
        <row r="1115">
          <cell r="B1115" t="str">
            <v>0K238</v>
          </cell>
          <cell r="C1115" t="str">
            <v>ARG</v>
          </cell>
          <cell r="D1115" t="str">
            <v>N</v>
          </cell>
          <cell r="E1115" t="str">
            <v>A</v>
          </cell>
          <cell r="F1115" t="str">
            <v>09/09/2003</v>
          </cell>
        </row>
        <row r="1116">
          <cell r="B1116" t="str">
            <v>0K239</v>
          </cell>
          <cell r="C1116" t="str">
            <v>CIL</v>
          </cell>
          <cell r="D1116" t="str">
            <v>N</v>
          </cell>
          <cell r="E1116" t="str">
            <v>A</v>
          </cell>
          <cell r="F1116" t="str">
            <v>09/11/2003</v>
          </cell>
        </row>
        <row r="1117">
          <cell r="B1117" t="str">
            <v>0K240</v>
          </cell>
          <cell r="C1117" t="str">
            <v>CIL</v>
          </cell>
          <cell r="D1117" t="str">
            <v>N</v>
          </cell>
          <cell r="E1117" t="str">
            <v>A</v>
          </cell>
          <cell r="F1117" t="str">
            <v>09/11/2003</v>
          </cell>
        </row>
        <row r="1118">
          <cell r="B1118" t="str">
            <v>0K243</v>
          </cell>
          <cell r="C1118" t="str">
            <v>ERC</v>
          </cell>
          <cell r="D1118" t="str">
            <v>N</v>
          </cell>
          <cell r="E1118" t="str">
            <v>A</v>
          </cell>
          <cell r="F1118" t="str">
            <v>07/29/2003</v>
          </cell>
        </row>
        <row r="1119">
          <cell r="B1119" t="str">
            <v>0K299</v>
          </cell>
          <cell r="C1119" t="str">
            <v>CIL</v>
          </cell>
          <cell r="D1119" t="str">
            <v>N</v>
          </cell>
          <cell r="E1119" t="str">
            <v>I</v>
          </cell>
          <cell r="F1119" t="str">
            <v>09/04/2003</v>
          </cell>
        </row>
        <row r="1120">
          <cell r="B1120" t="str">
            <v>0K300</v>
          </cell>
          <cell r="C1120" t="str">
            <v>UEC</v>
          </cell>
          <cell r="D1120" t="str">
            <v>N</v>
          </cell>
          <cell r="E1120" t="str">
            <v>A</v>
          </cell>
          <cell r="F1120" t="str">
            <v>09/11/2003</v>
          </cell>
        </row>
        <row r="1121">
          <cell r="B1121" t="str">
            <v>0K301</v>
          </cell>
          <cell r="C1121" t="str">
            <v>UEC</v>
          </cell>
          <cell r="D1121" t="str">
            <v>N</v>
          </cell>
          <cell r="E1121" t="str">
            <v>A</v>
          </cell>
          <cell r="F1121" t="str">
            <v>09/11/2003</v>
          </cell>
        </row>
        <row r="1122">
          <cell r="B1122" t="str">
            <v>0K302</v>
          </cell>
          <cell r="C1122" t="str">
            <v>UEC</v>
          </cell>
          <cell r="D1122" t="str">
            <v>N</v>
          </cell>
          <cell r="E1122" t="str">
            <v>A</v>
          </cell>
          <cell r="F1122" t="str">
            <v>09/11/2003</v>
          </cell>
        </row>
        <row r="1123">
          <cell r="B1123" t="str">
            <v>0K303</v>
          </cell>
          <cell r="C1123" t="str">
            <v>UEC</v>
          </cell>
          <cell r="D1123" t="str">
            <v>N</v>
          </cell>
          <cell r="E1123" t="str">
            <v>A</v>
          </cell>
          <cell r="F1123" t="str">
            <v>09/11/2003</v>
          </cell>
        </row>
        <row r="1124">
          <cell r="B1124" t="str">
            <v>0K306</v>
          </cell>
          <cell r="C1124" t="str">
            <v>CIL</v>
          </cell>
          <cell r="D1124" t="str">
            <v>N</v>
          </cell>
          <cell r="E1124" t="str">
            <v>A</v>
          </cell>
          <cell r="F1124" t="str">
            <v>10/10/2003</v>
          </cell>
        </row>
        <row r="1125">
          <cell r="B1125" t="str">
            <v>0K307</v>
          </cell>
          <cell r="C1125" t="str">
            <v>CIL</v>
          </cell>
          <cell r="D1125" t="str">
            <v>N</v>
          </cell>
          <cell r="E1125" t="str">
            <v>A</v>
          </cell>
          <cell r="F1125" t="str">
            <v>10/22/2003</v>
          </cell>
        </row>
        <row r="1126">
          <cell r="B1126" t="str">
            <v>0K308</v>
          </cell>
          <cell r="C1126" t="str">
            <v>CIL</v>
          </cell>
          <cell r="D1126" t="str">
            <v>N</v>
          </cell>
          <cell r="E1126" t="str">
            <v>A</v>
          </cell>
          <cell r="F1126" t="str">
            <v>10/22/2003</v>
          </cell>
        </row>
        <row r="1127">
          <cell r="B1127" t="str">
            <v>0K309</v>
          </cell>
          <cell r="C1127" t="str">
            <v>ERC</v>
          </cell>
          <cell r="D1127" t="str">
            <v>N</v>
          </cell>
          <cell r="E1127" t="str">
            <v>A</v>
          </cell>
          <cell r="F1127" t="str">
            <v>12/02/2003</v>
          </cell>
        </row>
        <row r="1128">
          <cell r="B1128" t="str">
            <v>0K311</v>
          </cell>
          <cell r="C1128" t="str">
            <v>UEC</v>
          </cell>
          <cell r="D1128" t="str">
            <v>N</v>
          </cell>
          <cell r="E1128" t="str">
            <v>A</v>
          </cell>
          <cell r="F1128" t="str">
            <v>01/15/2004</v>
          </cell>
        </row>
        <row r="1129">
          <cell r="B1129" t="str">
            <v>0K857</v>
          </cell>
          <cell r="C1129" t="str">
            <v>UEC</v>
          </cell>
          <cell r="D1129" t="str">
            <v>N</v>
          </cell>
          <cell r="E1129" t="str">
            <v>A</v>
          </cell>
          <cell r="F1129" t="str">
            <v>06/28/1999</v>
          </cell>
        </row>
        <row r="1130">
          <cell r="B1130" t="str">
            <v>0K858</v>
          </cell>
          <cell r="C1130" t="str">
            <v>CIP</v>
          </cell>
          <cell r="D1130" t="str">
            <v>N</v>
          </cell>
          <cell r="E1130" t="str">
            <v>A</v>
          </cell>
          <cell r="F1130" t="str">
            <v>06/28/1999</v>
          </cell>
        </row>
        <row r="1131">
          <cell r="B1131" t="str">
            <v>0K930</v>
          </cell>
          <cell r="C1131" t="str">
            <v>UEC</v>
          </cell>
          <cell r="D1131" t="str">
            <v>N</v>
          </cell>
          <cell r="E1131" t="str">
            <v>A</v>
          </cell>
          <cell r="F1131" t="str">
            <v>06/19/1998</v>
          </cell>
        </row>
        <row r="1132">
          <cell r="B1132" t="str">
            <v>0K931</v>
          </cell>
          <cell r="C1132" t="str">
            <v>UEC</v>
          </cell>
          <cell r="D1132" t="str">
            <v>N</v>
          </cell>
          <cell r="E1132" t="str">
            <v>A</v>
          </cell>
          <cell r="F1132" t="str">
            <v>09/02/1998</v>
          </cell>
        </row>
        <row r="1133">
          <cell r="B1133" t="str">
            <v>0K932</v>
          </cell>
          <cell r="C1133" t="str">
            <v>CIP</v>
          </cell>
          <cell r="D1133" t="str">
            <v>N</v>
          </cell>
          <cell r="E1133" t="str">
            <v>A</v>
          </cell>
          <cell r="F1133" t="str">
            <v>10/14/1998</v>
          </cell>
        </row>
        <row r="1134">
          <cell r="B1134" t="str">
            <v>0K934</v>
          </cell>
          <cell r="C1134" t="str">
            <v>GEN</v>
          </cell>
          <cell r="D1134" t="str">
            <v>N</v>
          </cell>
          <cell r="E1134" t="str">
            <v>A</v>
          </cell>
          <cell r="F1134" t="str">
            <v>10/26/1998</v>
          </cell>
        </row>
        <row r="1135">
          <cell r="B1135" t="str">
            <v>0K936</v>
          </cell>
          <cell r="C1135" t="str">
            <v>UEC</v>
          </cell>
          <cell r="D1135" t="str">
            <v>N</v>
          </cell>
          <cell r="E1135" t="str">
            <v>A</v>
          </cell>
          <cell r="F1135" t="str">
            <v>03/02/1999</v>
          </cell>
        </row>
        <row r="1136">
          <cell r="B1136" t="str">
            <v>0K937</v>
          </cell>
          <cell r="C1136" t="str">
            <v>CIP</v>
          </cell>
          <cell r="D1136" t="str">
            <v>N</v>
          </cell>
          <cell r="E1136" t="str">
            <v>A</v>
          </cell>
          <cell r="F1136" t="str">
            <v>06/18/1999</v>
          </cell>
        </row>
        <row r="1137">
          <cell r="B1137" t="str">
            <v>0K938</v>
          </cell>
          <cell r="C1137" t="str">
            <v>CIP</v>
          </cell>
          <cell r="D1137" t="str">
            <v>N</v>
          </cell>
          <cell r="E1137" t="str">
            <v>C</v>
          </cell>
          <cell r="F1137" t="str">
            <v>06/24/1999</v>
          </cell>
        </row>
        <row r="1138">
          <cell r="B1138" t="str">
            <v>0M234</v>
          </cell>
          <cell r="C1138" t="str">
            <v>UEC</v>
          </cell>
          <cell r="D1138" t="str">
            <v>N</v>
          </cell>
          <cell r="E1138" t="str">
            <v>A</v>
          </cell>
          <cell r="F1138" t="str">
            <v>02/01/2001</v>
          </cell>
        </row>
        <row r="1139">
          <cell r="B1139" t="str">
            <v>0P008</v>
          </cell>
          <cell r="C1139" t="str">
            <v>UEC</v>
          </cell>
          <cell r="D1139" t="str">
            <v>N</v>
          </cell>
          <cell r="E1139" t="str">
            <v>A</v>
          </cell>
          <cell r="F1139" t="str">
            <v>01/07/2000</v>
          </cell>
        </row>
        <row r="1140">
          <cell r="B1140" t="str">
            <v>0P038</v>
          </cell>
          <cell r="C1140" t="str">
            <v>UEC</v>
          </cell>
          <cell r="D1140" t="str">
            <v>N</v>
          </cell>
          <cell r="E1140" t="str">
            <v>A</v>
          </cell>
          <cell r="F1140" t="str">
            <v>01/12/1998</v>
          </cell>
        </row>
        <row r="1141">
          <cell r="B1141" t="str">
            <v>0P077</v>
          </cell>
          <cell r="C1141" t="str">
            <v>UEC</v>
          </cell>
          <cell r="D1141" t="str">
            <v>N</v>
          </cell>
          <cell r="E1141" t="str">
            <v>A</v>
          </cell>
          <cell r="F1141" t="str">
            <v>12/13/2000</v>
          </cell>
        </row>
        <row r="1142">
          <cell r="B1142" t="str">
            <v>0P094</v>
          </cell>
          <cell r="C1142" t="str">
            <v>UEC</v>
          </cell>
          <cell r="D1142" t="str">
            <v>N</v>
          </cell>
          <cell r="E1142" t="str">
            <v>A</v>
          </cell>
          <cell r="F1142" t="str">
            <v>10/02/2000</v>
          </cell>
        </row>
        <row r="1143">
          <cell r="B1143" t="str">
            <v>0P095</v>
          </cell>
          <cell r="C1143" t="str">
            <v>UEC</v>
          </cell>
          <cell r="D1143" t="str">
            <v>N</v>
          </cell>
          <cell r="E1143" t="str">
            <v>A</v>
          </cell>
          <cell r="F1143" t="str">
            <v>12/06/1999</v>
          </cell>
        </row>
        <row r="1144">
          <cell r="B1144" t="str">
            <v>0P135</v>
          </cell>
          <cell r="C1144" t="str">
            <v>UEC</v>
          </cell>
          <cell r="D1144" t="str">
            <v>N</v>
          </cell>
          <cell r="E1144" t="str">
            <v>A</v>
          </cell>
          <cell r="F1144" t="str">
            <v>09/23/1999</v>
          </cell>
        </row>
        <row r="1145">
          <cell r="B1145" t="str">
            <v>0P142</v>
          </cell>
          <cell r="C1145" t="str">
            <v>UEC</v>
          </cell>
          <cell r="D1145" t="str">
            <v>N</v>
          </cell>
          <cell r="E1145" t="str">
            <v>A</v>
          </cell>
          <cell r="F1145" t="str">
            <v>01/12/1998</v>
          </cell>
        </row>
        <row r="1146">
          <cell r="B1146" t="str">
            <v>0P151</v>
          </cell>
          <cell r="C1146" t="str">
            <v>UEC</v>
          </cell>
          <cell r="D1146" t="str">
            <v>Y</v>
          </cell>
          <cell r="E1146" t="str">
            <v>C</v>
          </cell>
          <cell r="F1146" t="str">
            <v>02/05/2002</v>
          </cell>
        </row>
        <row r="1147">
          <cell r="B1147" t="str">
            <v>0P175</v>
          </cell>
          <cell r="C1147" t="str">
            <v>UEC</v>
          </cell>
          <cell r="D1147" t="str">
            <v>N</v>
          </cell>
          <cell r="E1147" t="str">
            <v>A</v>
          </cell>
          <cell r="F1147" t="str">
            <v>01/12/1998</v>
          </cell>
        </row>
        <row r="1148">
          <cell r="B1148" t="str">
            <v>0P194</v>
          </cell>
          <cell r="C1148" t="str">
            <v>UEC</v>
          </cell>
          <cell r="D1148" t="str">
            <v>N</v>
          </cell>
          <cell r="E1148" t="str">
            <v>A</v>
          </cell>
          <cell r="F1148" t="str">
            <v>01/27/2000</v>
          </cell>
        </row>
        <row r="1149">
          <cell r="B1149" t="str">
            <v>0P237</v>
          </cell>
          <cell r="C1149" t="str">
            <v>UEC</v>
          </cell>
          <cell r="D1149" t="str">
            <v>N</v>
          </cell>
          <cell r="E1149" t="str">
            <v>A</v>
          </cell>
          <cell r="F1149" t="str">
            <v>11/17/1997</v>
          </cell>
        </row>
        <row r="1150">
          <cell r="B1150" t="str">
            <v>0P238</v>
          </cell>
          <cell r="C1150" t="str">
            <v>UEC</v>
          </cell>
          <cell r="D1150" t="str">
            <v>N</v>
          </cell>
          <cell r="E1150" t="str">
            <v>A</v>
          </cell>
          <cell r="F1150" t="str">
            <v>05/02/2000</v>
          </cell>
        </row>
        <row r="1151">
          <cell r="B1151" t="str">
            <v>0P267</v>
          </cell>
          <cell r="C1151" t="str">
            <v>UEC</v>
          </cell>
          <cell r="D1151" t="str">
            <v>N</v>
          </cell>
          <cell r="E1151" t="str">
            <v>A</v>
          </cell>
          <cell r="F1151" t="str">
            <v>01/12/1998</v>
          </cell>
        </row>
        <row r="1152">
          <cell r="B1152" t="str">
            <v>0P269</v>
          </cell>
          <cell r="C1152" t="str">
            <v>UEC</v>
          </cell>
          <cell r="D1152" t="str">
            <v>N</v>
          </cell>
          <cell r="E1152" t="str">
            <v>A</v>
          </cell>
          <cell r="F1152" t="str">
            <v>01/12/1998</v>
          </cell>
        </row>
        <row r="1153">
          <cell r="B1153" t="str">
            <v>0P272</v>
          </cell>
          <cell r="C1153" t="str">
            <v>UEC</v>
          </cell>
          <cell r="D1153" t="str">
            <v>N</v>
          </cell>
          <cell r="E1153" t="str">
            <v>A</v>
          </cell>
          <cell r="F1153" t="str">
            <v>01/12/1998</v>
          </cell>
        </row>
        <row r="1154">
          <cell r="B1154" t="str">
            <v>0P274</v>
          </cell>
          <cell r="C1154" t="str">
            <v>UEC</v>
          </cell>
          <cell r="D1154" t="str">
            <v>N</v>
          </cell>
          <cell r="E1154" t="str">
            <v>A</v>
          </cell>
          <cell r="F1154" t="str">
            <v>01/12/1998</v>
          </cell>
        </row>
        <row r="1155">
          <cell r="B1155" t="str">
            <v>0P287</v>
          </cell>
          <cell r="C1155" t="str">
            <v>UEC</v>
          </cell>
          <cell r="D1155" t="str">
            <v>N</v>
          </cell>
          <cell r="E1155" t="str">
            <v>A</v>
          </cell>
          <cell r="F1155" t="str">
            <v>01/12/1998</v>
          </cell>
        </row>
        <row r="1156">
          <cell r="B1156" t="str">
            <v>0P295</v>
          </cell>
          <cell r="C1156" t="str">
            <v>UEC</v>
          </cell>
          <cell r="D1156" t="str">
            <v>N</v>
          </cell>
          <cell r="E1156" t="str">
            <v>A</v>
          </cell>
          <cell r="F1156" t="str">
            <v>05/12/2003</v>
          </cell>
        </row>
        <row r="1157">
          <cell r="B1157" t="str">
            <v>0P300</v>
          </cell>
          <cell r="C1157" t="str">
            <v>UEC</v>
          </cell>
          <cell r="D1157" t="str">
            <v>N</v>
          </cell>
          <cell r="E1157" t="str">
            <v>A</v>
          </cell>
          <cell r="F1157" t="str">
            <v>01/14/1998</v>
          </cell>
        </row>
        <row r="1158">
          <cell r="B1158" t="str">
            <v>0P309</v>
          </cell>
          <cell r="C1158" t="str">
            <v>UEC</v>
          </cell>
          <cell r="D1158" t="str">
            <v>N</v>
          </cell>
          <cell r="E1158" t="str">
            <v>A</v>
          </cell>
          <cell r="F1158" t="str">
            <v>11/17/1997</v>
          </cell>
        </row>
        <row r="1159">
          <cell r="B1159" t="str">
            <v>0P410</v>
          </cell>
          <cell r="C1159" t="str">
            <v>UEC</v>
          </cell>
          <cell r="D1159" t="str">
            <v>N</v>
          </cell>
          <cell r="E1159" t="str">
            <v>A</v>
          </cell>
          <cell r="F1159" t="str">
            <v>07/30/2002</v>
          </cell>
        </row>
        <row r="1160">
          <cell r="B1160" t="str">
            <v>0P415</v>
          </cell>
          <cell r="C1160" t="str">
            <v>UEC</v>
          </cell>
          <cell r="D1160" t="str">
            <v>N</v>
          </cell>
          <cell r="E1160" t="str">
            <v>A</v>
          </cell>
          <cell r="F1160" t="str">
            <v>02/22/2001</v>
          </cell>
        </row>
        <row r="1161">
          <cell r="B1161" t="str">
            <v>0P432</v>
          </cell>
          <cell r="C1161" t="str">
            <v>UEC</v>
          </cell>
          <cell r="D1161" t="str">
            <v>N</v>
          </cell>
          <cell r="E1161" t="str">
            <v>A</v>
          </cell>
          <cell r="F1161" t="str">
            <v>01/12/1998</v>
          </cell>
        </row>
        <row r="1162">
          <cell r="B1162" t="str">
            <v>0P435</v>
          </cell>
          <cell r="C1162" t="str">
            <v>UEC</v>
          </cell>
          <cell r="D1162" t="str">
            <v>N</v>
          </cell>
          <cell r="E1162" t="str">
            <v>A</v>
          </cell>
          <cell r="F1162" t="str">
            <v>10/02/2000</v>
          </cell>
        </row>
        <row r="1163">
          <cell r="B1163" t="str">
            <v>0P436</v>
          </cell>
          <cell r="C1163" t="str">
            <v>UEC</v>
          </cell>
          <cell r="D1163" t="str">
            <v>N</v>
          </cell>
          <cell r="E1163" t="str">
            <v>A</v>
          </cell>
          <cell r="F1163" t="str">
            <v>01/16/1998</v>
          </cell>
        </row>
        <row r="1164">
          <cell r="B1164" t="str">
            <v>0P437</v>
          </cell>
          <cell r="C1164" t="str">
            <v>UEC</v>
          </cell>
          <cell r="D1164" t="str">
            <v>N</v>
          </cell>
          <cell r="E1164" t="str">
            <v>A</v>
          </cell>
          <cell r="F1164" t="str">
            <v>01/09/1998</v>
          </cell>
        </row>
        <row r="1165">
          <cell r="B1165" t="str">
            <v>0P438</v>
          </cell>
          <cell r="C1165" t="str">
            <v>UEC</v>
          </cell>
          <cell r="D1165" t="str">
            <v>N</v>
          </cell>
          <cell r="E1165" t="str">
            <v>A</v>
          </cell>
          <cell r="F1165" t="str">
            <v>12/06/1999</v>
          </cell>
        </row>
        <row r="1166">
          <cell r="B1166" t="str">
            <v>0P451</v>
          </cell>
          <cell r="C1166" t="str">
            <v>UEC</v>
          </cell>
          <cell r="D1166" t="str">
            <v>N</v>
          </cell>
          <cell r="E1166" t="str">
            <v>A</v>
          </cell>
          <cell r="F1166" t="str">
            <v>10/13/1999</v>
          </cell>
        </row>
        <row r="1167">
          <cell r="B1167" t="str">
            <v>0P454</v>
          </cell>
          <cell r="C1167" t="str">
            <v>UEC</v>
          </cell>
          <cell r="D1167" t="str">
            <v>N</v>
          </cell>
          <cell r="E1167" t="str">
            <v>A</v>
          </cell>
          <cell r="F1167" t="str">
            <v>01/22/1998</v>
          </cell>
        </row>
        <row r="1168">
          <cell r="B1168" t="str">
            <v>0P457</v>
          </cell>
          <cell r="C1168" t="str">
            <v>UEC</v>
          </cell>
          <cell r="D1168" t="str">
            <v>N</v>
          </cell>
          <cell r="E1168" t="str">
            <v>A</v>
          </cell>
          <cell r="F1168" t="str">
            <v>01/12/1998</v>
          </cell>
        </row>
        <row r="1169">
          <cell r="B1169" t="str">
            <v>0P516</v>
          </cell>
          <cell r="C1169" t="str">
            <v>UEC</v>
          </cell>
          <cell r="D1169" t="str">
            <v>N</v>
          </cell>
          <cell r="E1169" t="str">
            <v>A</v>
          </cell>
          <cell r="F1169" t="str">
            <v>08/07/2002</v>
          </cell>
        </row>
        <row r="1170">
          <cell r="B1170" t="str">
            <v>0P519</v>
          </cell>
          <cell r="C1170" t="str">
            <v>UEC</v>
          </cell>
          <cell r="D1170" t="str">
            <v>N</v>
          </cell>
          <cell r="E1170" t="str">
            <v>A</v>
          </cell>
          <cell r="F1170" t="str">
            <v>12/22/1997</v>
          </cell>
        </row>
        <row r="1171">
          <cell r="B1171" t="str">
            <v>0P561</v>
          </cell>
          <cell r="C1171" t="str">
            <v>UEC</v>
          </cell>
          <cell r="D1171" t="str">
            <v>N</v>
          </cell>
          <cell r="E1171" t="str">
            <v>A</v>
          </cell>
          <cell r="F1171" t="str">
            <v>04/14/1999</v>
          </cell>
        </row>
        <row r="1172">
          <cell r="B1172" t="str">
            <v>0P600</v>
          </cell>
          <cell r="C1172" t="str">
            <v>UEC</v>
          </cell>
          <cell r="D1172" t="str">
            <v>N</v>
          </cell>
          <cell r="E1172" t="str">
            <v>A</v>
          </cell>
          <cell r="F1172" t="str">
            <v>11/17/1997</v>
          </cell>
        </row>
        <row r="1173">
          <cell r="B1173" t="str">
            <v>0P602</v>
          </cell>
          <cell r="C1173" t="str">
            <v>UEC</v>
          </cell>
          <cell r="D1173" t="str">
            <v>N</v>
          </cell>
          <cell r="E1173" t="str">
            <v>A</v>
          </cell>
          <cell r="F1173" t="str">
            <v>11/17/1997</v>
          </cell>
        </row>
        <row r="1174">
          <cell r="B1174" t="str">
            <v>0P603</v>
          </cell>
          <cell r="C1174" t="str">
            <v>UEC</v>
          </cell>
          <cell r="D1174" t="str">
            <v>N</v>
          </cell>
          <cell r="E1174" t="str">
            <v>A</v>
          </cell>
          <cell r="F1174" t="str">
            <v>11/17/1997</v>
          </cell>
        </row>
        <row r="1175">
          <cell r="B1175" t="str">
            <v>0P605</v>
          </cell>
          <cell r="C1175" t="str">
            <v>UEC</v>
          </cell>
          <cell r="D1175" t="str">
            <v>N</v>
          </cell>
          <cell r="E1175" t="str">
            <v>A</v>
          </cell>
          <cell r="F1175" t="str">
            <v>01/05/1999</v>
          </cell>
        </row>
        <row r="1176">
          <cell r="B1176" t="str">
            <v>0P606</v>
          </cell>
          <cell r="C1176" t="str">
            <v>UEC</v>
          </cell>
          <cell r="D1176" t="str">
            <v>N</v>
          </cell>
          <cell r="E1176" t="str">
            <v>A</v>
          </cell>
          <cell r="F1176" t="str">
            <v>09/21/1999</v>
          </cell>
        </row>
        <row r="1177">
          <cell r="B1177" t="str">
            <v>0P607</v>
          </cell>
          <cell r="C1177" t="str">
            <v>UEC</v>
          </cell>
          <cell r="D1177" t="str">
            <v>N</v>
          </cell>
          <cell r="E1177" t="str">
            <v>A</v>
          </cell>
          <cell r="F1177" t="str">
            <v>04/14/1999</v>
          </cell>
        </row>
        <row r="1178">
          <cell r="B1178" t="str">
            <v>0P609</v>
          </cell>
          <cell r="C1178" t="str">
            <v>UEC</v>
          </cell>
          <cell r="D1178" t="str">
            <v>N</v>
          </cell>
          <cell r="E1178" t="str">
            <v>A</v>
          </cell>
          <cell r="F1178" t="str">
            <v>01/12/1998</v>
          </cell>
        </row>
        <row r="1179">
          <cell r="B1179" t="str">
            <v>0P610</v>
          </cell>
          <cell r="C1179" t="str">
            <v>UEC</v>
          </cell>
          <cell r="D1179" t="str">
            <v>N</v>
          </cell>
          <cell r="E1179" t="str">
            <v>A</v>
          </cell>
          <cell r="F1179" t="str">
            <v>11/12/1998</v>
          </cell>
        </row>
        <row r="1180">
          <cell r="B1180" t="str">
            <v>0P661</v>
          </cell>
          <cell r="C1180" t="str">
            <v>UEC</v>
          </cell>
          <cell r="D1180" t="str">
            <v>N</v>
          </cell>
          <cell r="E1180" t="str">
            <v>A</v>
          </cell>
          <cell r="F1180" t="str">
            <v>01/31/2003</v>
          </cell>
        </row>
        <row r="1181">
          <cell r="B1181" t="str">
            <v>0P672</v>
          </cell>
          <cell r="C1181" t="str">
            <v>UEC</v>
          </cell>
          <cell r="D1181" t="str">
            <v>N</v>
          </cell>
          <cell r="E1181" t="str">
            <v>A</v>
          </cell>
          <cell r="F1181" t="str">
            <v>01/15/1998</v>
          </cell>
        </row>
        <row r="1182">
          <cell r="B1182" t="str">
            <v>0P725</v>
          </cell>
          <cell r="C1182" t="str">
            <v>UEC</v>
          </cell>
          <cell r="D1182" t="str">
            <v>N</v>
          </cell>
          <cell r="E1182" t="str">
            <v>A</v>
          </cell>
          <cell r="F1182" t="str">
            <v>02/27/2003</v>
          </cell>
        </row>
        <row r="1183">
          <cell r="B1183" t="str">
            <v>0P740</v>
          </cell>
          <cell r="C1183" t="str">
            <v>UEC</v>
          </cell>
          <cell r="D1183" t="str">
            <v>N</v>
          </cell>
          <cell r="E1183" t="str">
            <v>A</v>
          </cell>
          <cell r="F1183" t="str">
            <v>11/17/1997</v>
          </cell>
        </row>
        <row r="1184">
          <cell r="B1184" t="str">
            <v>0P827</v>
          </cell>
          <cell r="C1184" t="str">
            <v>UEC</v>
          </cell>
          <cell r="D1184" t="str">
            <v>N</v>
          </cell>
          <cell r="E1184" t="str">
            <v>C</v>
          </cell>
          <cell r="F1184" t="str">
            <v>11/12/1998</v>
          </cell>
        </row>
        <row r="1185">
          <cell r="B1185" t="str">
            <v>0P868</v>
          </cell>
          <cell r="C1185" t="str">
            <v>UEC</v>
          </cell>
          <cell r="D1185" t="str">
            <v>N</v>
          </cell>
          <cell r="E1185" t="str">
            <v>A</v>
          </cell>
          <cell r="F1185" t="str">
            <v>10/01/2002</v>
          </cell>
        </row>
        <row r="1186">
          <cell r="B1186" t="str">
            <v>0P870</v>
          </cell>
          <cell r="C1186" t="str">
            <v>UEC</v>
          </cell>
          <cell r="D1186" t="str">
            <v>N</v>
          </cell>
          <cell r="E1186" t="str">
            <v>A</v>
          </cell>
          <cell r="F1186" t="str">
            <v>01/12/1998</v>
          </cell>
        </row>
        <row r="1187">
          <cell r="B1187" t="str">
            <v>0P871</v>
          </cell>
          <cell r="C1187" t="str">
            <v>UEC</v>
          </cell>
          <cell r="D1187" t="str">
            <v>N</v>
          </cell>
          <cell r="E1187" t="str">
            <v>A</v>
          </cell>
          <cell r="F1187" t="str">
            <v>10/01/2002</v>
          </cell>
        </row>
        <row r="1188">
          <cell r="B1188" t="str">
            <v>0P873</v>
          </cell>
          <cell r="C1188" t="str">
            <v>UEC</v>
          </cell>
          <cell r="D1188" t="str">
            <v>N</v>
          </cell>
          <cell r="E1188" t="str">
            <v>A</v>
          </cell>
          <cell r="F1188" t="str">
            <v>01/15/1998</v>
          </cell>
        </row>
        <row r="1189">
          <cell r="B1189" t="str">
            <v>0P879</v>
          </cell>
          <cell r="C1189" t="str">
            <v>UEC</v>
          </cell>
          <cell r="D1189" t="str">
            <v>N</v>
          </cell>
          <cell r="E1189" t="str">
            <v>A</v>
          </cell>
          <cell r="F1189" t="str">
            <v>01/15/1998</v>
          </cell>
        </row>
        <row r="1190">
          <cell r="B1190" t="str">
            <v>0P880</v>
          </cell>
          <cell r="C1190" t="str">
            <v>UEC</v>
          </cell>
          <cell r="D1190" t="str">
            <v>N</v>
          </cell>
          <cell r="E1190" t="str">
            <v>C</v>
          </cell>
          <cell r="F1190" t="str">
            <v>01/15/1998</v>
          </cell>
        </row>
        <row r="1191">
          <cell r="B1191" t="str">
            <v>0P881</v>
          </cell>
          <cell r="C1191" t="str">
            <v>UEC</v>
          </cell>
          <cell r="D1191" t="str">
            <v>N</v>
          </cell>
          <cell r="E1191" t="str">
            <v>A</v>
          </cell>
          <cell r="F1191" t="str">
            <v>01/15/1998</v>
          </cell>
        </row>
        <row r="1192">
          <cell r="B1192" t="str">
            <v>0P882</v>
          </cell>
          <cell r="C1192" t="str">
            <v>UEC</v>
          </cell>
          <cell r="D1192" t="str">
            <v>N</v>
          </cell>
          <cell r="E1192" t="str">
            <v>A</v>
          </cell>
          <cell r="F1192" t="str">
            <v>01/15/1998</v>
          </cell>
        </row>
        <row r="1193">
          <cell r="B1193" t="str">
            <v>0P883</v>
          </cell>
          <cell r="C1193" t="str">
            <v>UEC</v>
          </cell>
          <cell r="D1193" t="str">
            <v>N</v>
          </cell>
          <cell r="E1193" t="str">
            <v>A</v>
          </cell>
          <cell r="F1193" t="str">
            <v>01/15/1998</v>
          </cell>
        </row>
        <row r="1194">
          <cell r="B1194" t="str">
            <v>0P885</v>
          </cell>
          <cell r="C1194" t="str">
            <v>UEC</v>
          </cell>
          <cell r="D1194" t="str">
            <v>N</v>
          </cell>
          <cell r="E1194" t="str">
            <v>A</v>
          </cell>
          <cell r="F1194" t="str">
            <v>09/23/2002</v>
          </cell>
        </row>
        <row r="1195">
          <cell r="B1195" t="str">
            <v>0P887</v>
          </cell>
          <cell r="C1195" t="str">
            <v>UEC</v>
          </cell>
          <cell r="D1195" t="str">
            <v>N</v>
          </cell>
          <cell r="E1195" t="str">
            <v>A</v>
          </cell>
          <cell r="F1195" t="str">
            <v>02/24/1998</v>
          </cell>
        </row>
        <row r="1196">
          <cell r="B1196" t="str">
            <v>0P945</v>
          </cell>
          <cell r="C1196" t="str">
            <v>UEC</v>
          </cell>
          <cell r="D1196" t="str">
            <v>N</v>
          </cell>
          <cell r="E1196" t="str">
            <v>A</v>
          </cell>
          <cell r="F1196" t="str">
            <v>04/08/2003</v>
          </cell>
        </row>
        <row r="1197">
          <cell r="B1197" t="str">
            <v>0P975</v>
          </cell>
          <cell r="C1197" t="str">
            <v>UEC</v>
          </cell>
          <cell r="D1197" t="str">
            <v>N</v>
          </cell>
          <cell r="E1197" t="str">
            <v>A</v>
          </cell>
          <cell r="F1197" t="str">
            <v>08/19/2002</v>
          </cell>
        </row>
        <row r="1198">
          <cell r="B1198" t="str">
            <v>0PL1B</v>
          </cell>
          <cell r="C1198" t="str">
            <v>UEC</v>
          </cell>
          <cell r="D1198" t="str">
            <v>N</v>
          </cell>
          <cell r="E1198" t="str">
            <v>A</v>
          </cell>
          <cell r="F1198" t="str">
            <v>01/20/2000</v>
          </cell>
        </row>
        <row r="1199">
          <cell r="B1199" t="str">
            <v>0PM1B</v>
          </cell>
          <cell r="C1199" t="str">
            <v>UEC</v>
          </cell>
          <cell r="D1199" t="str">
            <v>N</v>
          </cell>
          <cell r="E1199" t="str">
            <v>A</v>
          </cell>
          <cell r="F1199" t="str">
            <v>12/26/2000</v>
          </cell>
        </row>
        <row r="1200">
          <cell r="B1200" t="str">
            <v>0PR2B</v>
          </cell>
          <cell r="C1200" t="str">
            <v>UEC</v>
          </cell>
          <cell r="D1200" t="str">
            <v>N</v>
          </cell>
          <cell r="E1200" t="str">
            <v>A</v>
          </cell>
          <cell r="F1200" t="str">
            <v>01/09/1998</v>
          </cell>
        </row>
        <row r="1201">
          <cell r="B1201" t="str">
            <v>0PS1B</v>
          </cell>
          <cell r="C1201" t="str">
            <v>UEC</v>
          </cell>
          <cell r="D1201" t="str">
            <v>N</v>
          </cell>
          <cell r="E1201" t="str">
            <v>A</v>
          </cell>
          <cell r="F1201" t="str">
            <v>01/15/1998</v>
          </cell>
        </row>
        <row r="1202">
          <cell r="B1202" t="str">
            <v>0PS2B</v>
          </cell>
          <cell r="C1202" t="str">
            <v>UEC</v>
          </cell>
          <cell r="D1202" t="str">
            <v>N</v>
          </cell>
          <cell r="E1202" t="str">
            <v>A</v>
          </cell>
          <cell r="F1202" t="str">
            <v>04/14/1999</v>
          </cell>
        </row>
        <row r="1203">
          <cell r="B1203" t="str">
            <v>0W563</v>
          </cell>
          <cell r="C1203" t="str">
            <v>GEN</v>
          </cell>
          <cell r="D1203" t="str">
            <v>N</v>
          </cell>
          <cell r="E1203" t="str">
            <v>I</v>
          </cell>
          <cell r="F1203" t="str">
            <v>05/25/1999</v>
          </cell>
        </row>
        <row r="1204">
          <cell r="B1204" t="str">
            <v>0W736</v>
          </cell>
          <cell r="C1204" t="str">
            <v>IHC</v>
          </cell>
          <cell r="D1204" t="str">
            <v>N</v>
          </cell>
          <cell r="E1204" t="str">
            <v>C</v>
          </cell>
          <cell r="F1204" t="str">
            <v>07/09/2002</v>
          </cell>
        </row>
        <row r="1205">
          <cell r="B1205" t="str">
            <v>0WN1B</v>
          </cell>
          <cell r="C1205" t="str">
            <v>GEN</v>
          </cell>
          <cell r="D1205" t="str">
            <v>N</v>
          </cell>
          <cell r="E1205" t="str">
            <v>I</v>
          </cell>
          <cell r="F1205" t="str">
            <v>04/17/1998</v>
          </cell>
        </row>
        <row r="1206">
          <cell r="B1206" t="str">
            <v>A0001</v>
          </cell>
          <cell r="C1206" t="str">
            <v>017A</v>
          </cell>
          <cell r="D1206" t="str">
            <v>Y</v>
          </cell>
          <cell r="E1206" t="str">
            <v>A</v>
          </cell>
          <cell r="F1206" t="str">
            <v>10/03/1997</v>
          </cell>
        </row>
        <row r="1207">
          <cell r="B1207" t="str">
            <v>A0002</v>
          </cell>
          <cell r="C1207" t="str">
            <v>017B</v>
          </cell>
          <cell r="D1207" t="str">
            <v>Y</v>
          </cell>
          <cell r="E1207" t="str">
            <v>A</v>
          </cell>
          <cell r="F1207" t="str">
            <v>10/03/1997</v>
          </cell>
        </row>
        <row r="1208">
          <cell r="B1208" t="str">
            <v>A0004</v>
          </cell>
          <cell r="C1208"/>
          <cell r="D1208" t="str">
            <v>Y</v>
          </cell>
          <cell r="E1208" t="str">
            <v>A</v>
          </cell>
          <cell r="F1208" t="str">
            <v>10/06/1997</v>
          </cell>
        </row>
        <row r="1209">
          <cell r="B1209" t="str">
            <v>A0005</v>
          </cell>
          <cell r="C1209" t="str">
            <v>UEC</v>
          </cell>
          <cell r="D1209" t="str">
            <v>Y</v>
          </cell>
          <cell r="E1209" t="str">
            <v>A</v>
          </cell>
          <cell r="F1209" t="str">
            <v>10/06/1997</v>
          </cell>
        </row>
        <row r="1210">
          <cell r="B1210" t="str">
            <v>A0006</v>
          </cell>
          <cell r="C1210" t="str">
            <v>CIP</v>
          </cell>
          <cell r="D1210" t="str">
            <v>Y</v>
          </cell>
          <cell r="E1210" t="str">
            <v>A</v>
          </cell>
          <cell r="F1210" t="str">
            <v>10/06/1997</v>
          </cell>
        </row>
        <row r="1211">
          <cell r="B1211" t="str">
            <v>A0007</v>
          </cell>
          <cell r="C1211" t="str">
            <v>CIC</v>
          </cell>
          <cell r="D1211" t="str">
            <v>Y</v>
          </cell>
          <cell r="E1211" t="str">
            <v>A</v>
          </cell>
          <cell r="F1211" t="str">
            <v>10/06/1997</v>
          </cell>
        </row>
        <row r="1212">
          <cell r="B1212" t="str">
            <v>A0008</v>
          </cell>
          <cell r="C1212" t="str">
            <v>UDC</v>
          </cell>
          <cell r="D1212" t="str">
            <v>Y</v>
          </cell>
          <cell r="E1212" t="str">
            <v>A</v>
          </cell>
          <cell r="F1212" t="str">
            <v>10/06/1997</v>
          </cell>
        </row>
        <row r="1213">
          <cell r="B1213" t="str">
            <v>A0009</v>
          </cell>
          <cell r="C1213" t="str">
            <v>AMC</v>
          </cell>
          <cell r="D1213" t="str">
            <v>Y</v>
          </cell>
          <cell r="E1213" t="str">
            <v>A</v>
          </cell>
          <cell r="F1213" t="str">
            <v>10/06/1997</v>
          </cell>
        </row>
        <row r="1214">
          <cell r="B1214" t="str">
            <v>A0012</v>
          </cell>
          <cell r="C1214" t="str">
            <v>AEC</v>
          </cell>
          <cell r="D1214" t="str">
            <v>Y</v>
          </cell>
          <cell r="E1214" t="str">
            <v>A</v>
          </cell>
          <cell r="F1214" t="str">
            <v>07/23/1998</v>
          </cell>
        </row>
        <row r="1215">
          <cell r="B1215" t="str">
            <v>A0016</v>
          </cell>
          <cell r="C1215" t="str">
            <v>ERC</v>
          </cell>
          <cell r="D1215" t="str">
            <v>Y</v>
          </cell>
          <cell r="E1215" t="str">
            <v>A</v>
          </cell>
          <cell r="F1215" t="str">
            <v>07/02/1998</v>
          </cell>
        </row>
        <row r="1216">
          <cell r="B1216" t="str">
            <v>A0018</v>
          </cell>
          <cell r="C1216" t="str">
            <v>AME</v>
          </cell>
          <cell r="D1216" t="str">
            <v>Y</v>
          </cell>
          <cell r="E1216" t="str">
            <v>A</v>
          </cell>
          <cell r="F1216" t="str">
            <v>07/23/1998</v>
          </cell>
        </row>
        <row r="1217">
          <cell r="B1217" t="str">
            <v>A0021</v>
          </cell>
          <cell r="C1217" t="str">
            <v>007A</v>
          </cell>
          <cell r="D1217" t="str">
            <v>Y</v>
          </cell>
          <cell r="E1217" t="str">
            <v>A</v>
          </cell>
          <cell r="F1217" t="str">
            <v>10/06/1997</v>
          </cell>
        </row>
        <row r="1218">
          <cell r="B1218" t="str">
            <v>A0022</v>
          </cell>
          <cell r="C1218" t="str">
            <v>004A</v>
          </cell>
          <cell r="D1218" t="str">
            <v>Y</v>
          </cell>
          <cell r="E1218" t="str">
            <v>A</v>
          </cell>
          <cell r="F1218" t="str">
            <v>03/15/1999</v>
          </cell>
        </row>
        <row r="1219">
          <cell r="B1219" t="str">
            <v>A0051</v>
          </cell>
          <cell r="C1219" t="str">
            <v>007A</v>
          </cell>
          <cell r="D1219" t="str">
            <v>Y</v>
          </cell>
          <cell r="E1219" t="str">
            <v>A</v>
          </cell>
          <cell r="F1219" t="str">
            <v>10/06/1997</v>
          </cell>
        </row>
        <row r="1220">
          <cell r="B1220" t="str">
            <v>A0071</v>
          </cell>
          <cell r="C1220" t="str">
            <v>UEC</v>
          </cell>
          <cell r="D1220" t="str">
            <v>Y</v>
          </cell>
          <cell r="E1220" t="str">
            <v>A</v>
          </cell>
          <cell r="F1220" t="str">
            <v>10/06/1997</v>
          </cell>
        </row>
        <row r="1221">
          <cell r="B1221" t="str">
            <v>A0072</v>
          </cell>
          <cell r="C1221" t="str">
            <v>CIP</v>
          </cell>
          <cell r="D1221" t="str">
            <v>Y</v>
          </cell>
          <cell r="E1221" t="str">
            <v>A</v>
          </cell>
          <cell r="F1221" t="str">
            <v>10/06/1997</v>
          </cell>
        </row>
        <row r="1222">
          <cell r="B1222" t="str">
            <v>A0075</v>
          </cell>
          <cell r="C1222" t="str">
            <v>017C</v>
          </cell>
          <cell r="D1222" t="str">
            <v>Y</v>
          </cell>
          <cell r="E1222" t="str">
            <v>A</v>
          </cell>
          <cell r="F1222" t="str">
            <v>10/06/1997</v>
          </cell>
        </row>
        <row r="1223">
          <cell r="B1223" t="str">
            <v>A0077</v>
          </cell>
          <cell r="C1223" t="str">
            <v>CIP</v>
          </cell>
          <cell r="D1223" t="str">
            <v>Y</v>
          </cell>
          <cell r="E1223" t="str">
            <v>A</v>
          </cell>
          <cell r="F1223" t="str">
            <v>10/06/1997</v>
          </cell>
        </row>
        <row r="1224">
          <cell r="B1224" t="str">
            <v>A0078</v>
          </cell>
          <cell r="C1224" t="str">
            <v>UEC</v>
          </cell>
          <cell r="D1224" t="str">
            <v>Y</v>
          </cell>
          <cell r="E1224" t="str">
            <v>A</v>
          </cell>
          <cell r="F1224" t="str">
            <v>10/06/1997</v>
          </cell>
        </row>
        <row r="1225">
          <cell r="B1225" t="str">
            <v>A0079</v>
          </cell>
          <cell r="C1225"/>
          <cell r="D1225" t="str">
            <v>Y</v>
          </cell>
          <cell r="E1225" t="str">
            <v>A</v>
          </cell>
          <cell r="F1225" t="str">
            <v>11/22/1997</v>
          </cell>
        </row>
        <row r="1226">
          <cell r="B1226" t="str">
            <v>A0080</v>
          </cell>
          <cell r="C1226" t="str">
            <v>CIP</v>
          </cell>
          <cell r="D1226" t="str">
            <v>Y</v>
          </cell>
          <cell r="E1226" t="str">
            <v>A</v>
          </cell>
          <cell r="F1226" t="str">
            <v>10/06/1997</v>
          </cell>
        </row>
        <row r="1227">
          <cell r="B1227" t="str">
            <v>A0081</v>
          </cell>
          <cell r="C1227" t="str">
            <v>UEC</v>
          </cell>
          <cell r="D1227" t="str">
            <v>Y</v>
          </cell>
          <cell r="E1227" t="str">
            <v>A</v>
          </cell>
          <cell r="F1227" t="str">
            <v>10/06/1997</v>
          </cell>
        </row>
        <row r="1228">
          <cell r="B1228" t="str">
            <v>A0083</v>
          </cell>
          <cell r="C1228" t="str">
            <v>017C</v>
          </cell>
          <cell r="D1228" t="str">
            <v>Y</v>
          </cell>
          <cell r="E1228" t="str">
            <v>A</v>
          </cell>
          <cell r="F1228" t="str">
            <v>10/06/1997</v>
          </cell>
        </row>
        <row r="1229">
          <cell r="B1229" t="str">
            <v>A0084</v>
          </cell>
          <cell r="C1229"/>
          <cell r="D1229" t="str">
            <v>N</v>
          </cell>
          <cell r="E1229" t="str">
            <v>A</v>
          </cell>
          <cell r="F1229" t="str">
            <v>12/19/1997</v>
          </cell>
        </row>
        <row r="1230">
          <cell r="B1230" t="str">
            <v>A0101</v>
          </cell>
          <cell r="C1230" t="str">
            <v>CIP</v>
          </cell>
          <cell r="D1230" t="str">
            <v>Y</v>
          </cell>
          <cell r="E1230" t="str">
            <v>A</v>
          </cell>
          <cell r="F1230" t="str">
            <v>11/19/1997</v>
          </cell>
        </row>
        <row r="1231">
          <cell r="B1231" t="str">
            <v>A0102</v>
          </cell>
          <cell r="C1231" t="str">
            <v>UEC</v>
          </cell>
          <cell r="D1231" t="str">
            <v>Y</v>
          </cell>
          <cell r="E1231" t="str">
            <v>A</v>
          </cell>
          <cell r="F1231" t="str">
            <v>10/29/1998</v>
          </cell>
        </row>
        <row r="1232">
          <cell r="B1232" t="str">
            <v>A0103</v>
          </cell>
          <cell r="C1232" t="str">
            <v>002L</v>
          </cell>
          <cell r="D1232" t="str">
            <v>Y</v>
          </cell>
          <cell r="E1232" t="str">
            <v>A</v>
          </cell>
          <cell r="F1232" t="str">
            <v>09/21/1998</v>
          </cell>
        </row>
        <row r="1233">
          <cell r="B1233" t="str">
            <v>A0104</v>
          </cell>
          <cell r="C1233" t="str">
            <v>UEC</v>
          </cell>
          <cell r="D1233" t="str">
            <v>Y</v>
          </cell>
          <cell r="E1233" t="str">
            <v>A</v>
          </cell>
          <cell r="F1233" t="str">
            <v>11/19/1997</v>
          </cell>
        </row>
        <row r="1234">
          <cell r="B1234" t="str">
            <v>A0105</v>
          </cell>
          <cell r="C1234" t="str">
            <v>011B</v>
          </cell>
          <cell r="D1234" t="str">
            <v>Y</v>
          </cell>
          <cell r="E1234" t="str">
            <v>A</v>
          </cell>
          <cell r="F1234" t="str">
            <v>10/13/1997</v>
          </cell>
        </row>
        <row r="1235">
          <cell r="B1235" t="str">
            <v>A0106</v>
          </cell>
          <cell r="C1235" t="str">
            <v>CIP</v>
          </cell>
          <cell r="D1235" t="str">
            <v>Y</v>
          </cell>
          <cell r="E1235" t="str">
            <v>A</v>
          </cell>
          <cell r="F1235" t="str">
            <v>10/13/1997</v>
          </cell>
        </row>
        <row r="1236">
          <cell r="B1236" t="str">
            <v>A0108</v>
          </cell>
          <cell r="C1236" t="str">
            <v>AME</v>
          </cell>
          <cell r="D1236" t="str">
            <v>Y</v>
          </cell>
          <cell r="E1236" t="str">
            <v>A</v>
          </cell>
          <cell r="F1236" t="str">
            <v>09/22/1998</v>
          </cell>
        </row>
        <row r="1237">
          <cell r="B1237" t="str">
            <v>A0109</v>
          </cell>
          <cell r="C1237" t="str">
            <v>GEN</v>
          </cell>
          <cell r="D1237" t="str">
            <v>Y</v>
          </cell>
          <cell r="E1237" t="str">
            <v>A</v>
          </cell>
          <cell r="F1237" t="str">
            <v>01/02/1998</v>
          </cell>
        </row>
        <row r="1238">
          <cell r="B1238" t="str">
            <v>A0110</v>
          </cell>
          <cell r="C1238" t="str">
            <v>012D</v>
          </cell>
          <cell r="D1238" t="str">
            <v>Y</v>
          </cell>
          <cell r="E1238" t="str">
            <v>A</v>
          </cell>
          <cell r="F1238" t="str">
            <v>11/19/1997</v>
          </cell>
        </row>
        <row r="1239">
          <cell r="B1239" t="str">
            <v>A0111</v>
          </cell>
          <cell r="C1239" t="str">
            <v>UEC</v>
          </cell>
          <cell r="D1239" t="str">
            <v>Y</v>
          </cell>
          <cell r="E1239" t="str">
            <v>A</v>
          </cell>
          <cell r="F1239" t="str">
            <v>11/19/1997</v>
          </cell>
        </row>
        <row r="1240">
          <cell r="B1240" t="str">
            <v>A0112</v>
          </cell>
          <cell r="C1240" t="str">
            <v>UEC</v>
          </cell>
          <cell r="D1240" t="str">
            <v>Y</v>
          </cell>
          <cell r="E1240" t="str">
            <v>A</v>
          </cell>
          <cell r="F1240" t="str">
            <v>09/24/1998</v>
          </cell>
        </row>
        <row r="1241">
          <cell r="B1241" t="str">
            <v>A0113</v>
          </cell>
          <cell r="C1241" t="str">
            <v>UEC</v>
          </cell>
          <cell r="D1241" t="str">
            <v>Y</v>
          </cell>
          <cell r="E1241" t="str">
            <v>A</v>
          </cell>
          <cell r="F1241" t="str">
            <v>09/24/1998</v>
          </cell>
        </row>
        <row r="1242">
          <cell r="B1242" t="str">
            <v>A0114</v>
          </cell>
          <cell r="C1242" t="str">
            <v>UEC</v>
          </cell>
          <cell r="D1242" t="str">
            <v>Y</v>
          </cell>
          <cell r="E1242" t="str">
            <v>A</v>
          </cell>
          <cell r="F1242" t="str">
            <v>11/19/1997</v>
          </cell>
        </row>
        <row r="1243">
          <cell r="B1243" t="str">
            <v>A0115</v>
          </cell>
          <cell r="C1243" t="str">
            <v>UEC</v>
          </cell>
          <cell r="D1243" t="str">
            <v>Y</v>
          </cell>
          <cell r="E1243" t="str">
            <v>A</v>
          </cell>
          <cell r="F1243" t="str">
            <v>02/23/1998</v>
          </cell>
        </row>
        <row r="1244">
          <cell r="B1244" t="str">
            <v>A0116</v>
          </cell>
          <cell r="C1244" t="str">
            <v>GEN</v>
          </cell>
          <cell r="D1244" t="str">
            <v>Y</v>
          </cell>
          <cell r="E1244" t="str">
            <v>A</v>
          </cell>
          <cell r="F1244" t="str">
            <v>11/19/1997</v>
          </cell>
        </row>
        <row r="1245">
          <cell r="B1245" t="str">
            <v>A0117</v>
          </cell>
          <cell r="C1245" t="str">
            <v>CIP</v>
          </cell>
          <cell r="D1245" t="str">
            <v>Y</v>
          </cell>
          <cell r="E1245" t="str">
            <v>A</v>
          </cell>
          <cell r="F1245" t="str">
            <v>11/19/1997</v>
          </cell>
        </row>
        <row r="1246">
          <cell r="B1246" t="str">
            <v>A0118</v>
          </cell>
          <cell r="C1246" t="str">
            <v>UEC</v>
          </cell>
          <cell r="D1246" t="str">
            <v>Y</v>
          </cell>
          <cell r="E1246" t="str">
            <v>A</v>
          </cell>
          <cell r="F1246" t="str">
            <v>11/19/1997</v>
          </cell>
        </row>
        <row r="1247">
          <cell r="B1247" t="str">
            <v>A0119</v>
          </cell>
          <cell r="C1247" t="str">
            <v>CIP</v>
          </cell>
          <cell r="D1247" t="str">
            <v>Y</v>
          </cell>
          <cell r="E1247" t="str">
            <v>A</v>
          </cell>
          <cell r="F1247" t="str">
            <v>11/19/1997</v>
          </cell>
        </row>
        <row r="1248">
          <cell r="B1248" t="str">
            <v>A0120</v>
          </cell>
          <cell r="C1248" t="str">
            <v>002K</v>
          </cell>
          <cell r="D1248" t="str">
            <v>Y</v>
          </cell>
          <cell r="E1248" t="str">
            <v>A</v>
          </cell>
          <cell r="F1248" t="str">
            <v>11/19/1997</v>
          </cell>
        </row>
        <row r="1249">
          <cell r="B1249" t="str">
            <v>A0121</v>
          </cell>
          <cell r="C1249" t="str">
            <v>002A</v>
          </cell>
          <cell r="D1249" t="str">
            <v>Y</v>
          </cell>
          <cell r="E1249" t="str">
            <v>A</v>
          </cell>
          <cell r="F1249" t="str">
            <v>11/19/1997</v>
          </cell>
        </row>
        <row r="1250">
          <cell r="B1250" t="str">
            <v>A0122</v>
          </cell>
          <cell r="C1250" t="str">
            <v>UEC</v>
          </cell>
          <cell r="D1250" t="str">
            <v>Y</v>
          </cell>
          <cell r="E1250" t="str">
            <v>A</v>
          </cell>
          <cell r="F1250" t="str">
            <v>11/19/1997</v>
          </cell>
        </row>
        <row r="1251">
          <cell r="B1251" t="str">
            <v>A0124</v>
          </cell>
          <cell r="C1251" t="str">
            <v>UEC</v>
          </cell>
          <cell r="D1251" t="str">
            <v>Y</v>
          </cell>
          <cell r="E1251" t="str">
            <v>A</v>
          </cell>
          <cell r="F1251" t="str">
            <v>03/02/1998</v>
          </cell>
        </row>
        <row r="1252">
          <cell r="B1252" t="str">
            <v>A0125</v>
          </cell>
          <cell r="C1252"/>
          <cell r="D1252" t="str">
            <v>Y</v>
          </cell>
          <cell r="E1252" t="str">
            <v>A</v>
          </cell>
          <cell r="F1252" t="str">
            <v>10/13/1997</v>
          </cell>
        </row>
        <row r="1253">
          <cell r="B1253" t="str">
            <v>A0126</v>
          </cell>
          <cell r="C1253" t="str">
            <v>UEC</v>
          </cell>
          <cell r="D1253" t="str">
            <v>Y</v>
          </cell>
          <cell r="E1253" t="str">
            <v>A</v>
          </cell>
          <cell r="F1253" t="str">
            <v>10/13/1997</v>
          </cell>
        </row>
        <row r="1254">
          <cell r="B1254" t="str">
            <v>A0127</v>
          </cell>
          <cell r="C1254" t="str">
            <v>018A</v>
          </cell>
          <cell r="D1254" t="str">
            <v>Y</v>
          </cell>
          <cell r="E1254" t="str">
            <v>A</v>
          </cell>
          <cell r="F1254" t="str">
            <v>10/13/1997</v>
          </cell>
        </row>
        <row r="1255">
          <cell r="B1255" t="str">
            <v>A0128</v>
          </cell>
          <cell r="C1255" t="str">
            <v>001A</v>
          </cell>
          <cell r="D1255" t="str">
            <v>Y</v>
          </cell>
          <cell r="E1255" t="str">
            <v>A</v>
          </cell>
          <cell r="F1255" t="str">
            <v>11/19/1997</v>
          </cell>
        </row>
        <row r="1256">
          <cell r="B1256" t="str">
            <v>A0129</v>
          </cell>
          <cell r="C1256" t="str">
            <v>UEC</v>
          </cell>
          <cell r="D1256" t="str">
            <v>Y</v>
          </cell>
          <cell r="E1256" t="str">
            <v>A</v>
          </cell>
          <cell r="F1256" t="str">
            <v>03/02/1998</v>
          </cell>
        </row>
        <row r="1257">
          <cell r="B1257" t="str">
            <v>A0130</v>
          </cell>
          <cell r="C1257" t="str">
            <v>UEC</v>
          </cell>
          <cell r="D1257" t="str">
            <v>Y</v>
          </cell>
          <cell r="E1257" t="str">
            <v>A</v>
          </cell>
          <cell r="F1257" t="str">
            <v>11/19/1997</v>
          </cell>
        </row>
        <row r="1258">
          <cell r="B1258" t="str">
            <v>A0131</v>
          </cell>
          <cell r="C1258" t="str">
            <v>UEC</v>
          </cell>
          <cell r="D1258" t="str">
            <v>Y</v>
          </cell>
          <cell r="E1258" t="str">
            <v>A</v>
          </cell>
          <cell r="F1258" t="str">
            <v>11/22/1997</v>
          </cell>
        </row>
        <row r="1259">
          <cell r="B1259" t="str">
            <v>A0132</v>
          </cell>
          <cell r="C1259" t="str">
            <v>001A</v>
          </cell>
          <cell r="D1259" t="str">
            <v>Y</v>
          </cell>
          <cell r="E1259" t="str">
            <v>A</v>
          </cell>
          <cell r="F1259" t="str">
            <v>10/14/1997</v>
          </cell>
        </row>
        <row r="1260">
          <cell r="B1260" t="str">
            <v>A0133</v>
          </cell>
          <cell r="C1260" t="str">
            <v>CIP</v>
          </cell>
          <cell r="D1260" t="str">
            <v>Y</v>
          </cell>
          <cell r="E1260" t="str">
            <v>A</v>
          </cell>
          <cell r="F1260" t="str">
            <v>11/22/1997</v>
          </cell>
        </row>
        <row r="1261">
          <cell r="B1261" t="str">
            <v>A0134</v>
          </cell>
          <cell r="C1261" t="str">
            <v>003A</v>
          </cell>
          <cell r="D1261" t="str">
            <v>Y</v>
          </cell>
          <cell r="E1261" t="str">
            <v>A</v>
          </cell>
          <cell r="F1261" t="str">
            <v>11/22/1997</v>
          </cell>
        </row>
        <row r="1262">
          <cell r="B1262" t="str">
            <v>A0138</v>
          </cell>
          <cell r="C1262" t="str">
            <v>UEC</v>
          </cell>
          <cell r="D1262" t="str">
            <v>Y</v>
          </cell>
          <cell r="E1262" t="str">
            <v>A</v>
          </cell>
          <cell r="F1262" t="str">
            <v>11/22/1997</v>
          </cell>
        </row>
        <row r="1263">
          <cell r="B1263" t="str">
            <v>A0139</v>
          </cell>
          <cell r="C1263" t="str">
            <v>CIP</v>
          </cell>
          <cell r="D1263" t="str">
            <v>Y</v>
          </cell>
          <cell r="E1263" t="str">
            <v>A</v>
          </cell>
          <cell r="F1263" t="str">
            <v>11/22/1997</v>
          </cell>
        </row>
        <row r="1264">
          <cell r="B1264" t="str">
            <v>A0140</v>
          </cell>
          <cell r="C1264" t="str">
            <v>003A</v>
          </cell>
          <cell r="D1264" t="str">
            <v>Y</v>
          </cell>
          <cell r="E1264" t="str">
            <v>A</v>
          </cell>
          <cell r="F1264" t="str">
            <v>11/22/1997</v>
          </cell>
        </row>
        <row r="1265">
          <cell r="B1265" t="str">
            <v>A0141</v>
          </cell>
          <cell r="C1265" t="str">
            <v>AMC</v>
          </cell>
          <cell r="D1265" t="str">
            <v>Y</v>
          </cell>
          <cell r="E1265" t="str">
            <v>A</v>
          </cell>
          <cell r="F1265" t="str">
            <v>11/24/1997</v>
          </cell>
        </row>
        <row r="1266">
          <cell r="B1266" t="str">
            <v>A0142</v>
          </cell>
          <cell r="C1266"/>
          <cell r="D1266" t="str">
            <v>Y</v>
          </cell>
          <cell r="E1266" t="str">
            <v>A</v>
          </cell>
          <cell r="F1266" t="str">
            <v>11/24/1997</v>
          </cell>
        </row>
        <row r="1267">
          <cell r="B1267" t="str">
            <v>A0143</v>
          </cell>
          <cell r="C1267" t="str">
            <v>UEC</v>
          </cell>
          <cell r="D1267" t="str">
            <v>Y</v>
          </cell>
          <cell r="E1267" t="str">
            <v>A</v>
          </cell>
          <cell r="F1267" t="str">
            <v>11/25/1997</v>
          </cell>
        </row>
        <row r="1268">
          <cell r="B1268" t="str">
            <v>A0144</v>
          </cell>
          <cell r="C1268" t="str">
            <v>CIP</v>
          </cell>
          <cell r="D1268" t="str">
            <v>Y</v>
          </cell>
          <cell r="E1268" t="str">
            <v>A</v>
          </cell>
          <cell r="F1268" t="str">
            <v>03/02/1998</v>
          </cell>
        </row>
        <row r="1269">
          <cell r="B1269" t="str">
            <v>A0145</v>
          </cell>
          <cell r="C1269" t="str">
            <v>CIP</v>
          </cell>
          <cell r="D1269" t="str">
            <v>Y</v>
          </cell>
          <cell r="E1269" t="str">
            <v>A</v>
          </cell>
          <cell r="F1269" t="str">
            <v>11/25/1997</v>
          </cell>
        </row>
        <row r="1270">
          <cell r="B1270" t="str">
            <v>A0146</v>
          </cell>
          <cell r="C1270" t="str">
            <v>002L</v>
          </cell>
          <cell r="D1270" t="str">
            <v>Y</v>
          </cell>
          <cell r="E1270" t="str">
            <v>A</v>
          </cell>
          <cell r="F1270" t="str">
            <v>11/25/1997</v>
          </cell>
        </row>
        <row r="1271">
          <cell r="B1271" t="str">
            <v>A0149</v>
          </cell>
          <cell r="C1271"/>
          <cell r="D1271" t="str">
            <v>Y</v>
          </cell>
          <cell r="E1271" t="str">
            <v>A</v>
          </cell>
          <cell r="F1271" t="str">
            <v>11/25/1997</v>
          </cell>
        </row>
        <row r="1272">
          <cell r="B1272" t="str">
            <v>A0151</v>
          </cell>
          <cell r="C1272"/>
          <cell r="D1272" t="str">
            <v>N</v>
          </cell>
          <cell r="E1272" t="str">
            <v>A</v>
          </cell>
          <cell r="F1272" t="str">
            <v>10/14/1997</v>
          </cell>
        </row>
        <row r="1273">
          <cell r="B1273" t="str">
            <v>A0152</v>
          </cell>
          <cell r="C1273" t="str">
            <v>UEC</v>
          </cell>
          <cell r="D1273" t="str">
            <v>Y</v>
          </cell>
          <cell r="E1273" t="str">
            <v>A</v>
          </cell>
          <cell r="F1273" t="str">
            <v>10/14/1997</v>
          </cell>
        </row>
        <row r="1274">
          <cell r="B1274" t="str">
            <v>A0153</v>
          </cell>
          <cell r="C1274" t="str">
            <v>UEC</v>
          </cell>
          <cell r="D1274" t="str">
            <v>Y</v>
          </cell>
          <cell r="E1274" t="str">
            <v>A</v>
          </cell>
          <cell r="F1274" t="str">
            <v>10/14/1997</v>
          </cell>
        </row>
        <row r="1275">
          <cell r="B1275" t="str">
            <v>A0154</v>
          </cell>
          <cell r="C1275" t="str">
            <v>UEC</v>
          </cell>
          <cell r="D1275" t="str">
            <v>Y</v>
          </cell>
          <cell r="E1275" t="str">
            <v>A</v>
          </cell>
          <cell r="F1275" t="str">
            <v>10/14/1997</v>
          </cell>
        </row>
        <row r="1276">
          <cell r="B1276" t="str">
            <v>A0155</v>
          </cell>
          <cell r="C1276" t="str">
            <v>CIP</v>
          </cell>
          <cell r="D1276" t="str">
            <v>Y</v>
          </cell>
          <cell r="E1276" t="str">
            <v>A</v>
          </cell>
          <cell r="F1276" t="str">
            <v>10/14/1997</v>
          </cell>
        </row>
        <row r="1277">
          <cell r="B1277" t="str">
            <v>A0156</v>
          </cell>
          <cell r="C1277" t="str">
            <v>CIP</v>
          </cell>
          <cell r="D1277" t="str">
            <v>Y</v>
          </cell>
          <cell r="E1277" t="str">
            <v>A</v>
          </cell>
          <cell r="F1277" t="str">
            <v>10/14/1997</v>
          </cell>
        </row>
        <row r="1278">
          <cell r="B1278" t="str">
            <v>A0157</v>
          </cell>
          <cell r="C1278" t="str">
            <v>CIP</v>
          </cell>
          <cell r="D1278" t="str">
            <v>Y</v>
          </cell>
          <cell r="E1278" t="str">
            <v>A</v>
          </cell>
          <cell r="F1278" t="str">
            <v>10/14/1997</v>
          </cell>
        </row>
        <row r="1279">
          <cell r="B1279" t="str">
            <v>A0158</v>
          </cell>
          <cell r="C1279" t="str">
            <v>004A</v>
          </cell>
          <cell r="D1279" t="str">
            <v>Y</v>
          </cell>
          <cell r="E1279" t="str">
            <v>A</v>
          </cell>
          <cell r="F1279" t="str">
            <v>10/14/1997</v>
          </cell>
        </row>
        <row r="1280">
          <cell r="B1280" t="str">
            <v>A0160</v>
          </cell>
          <cell r="C1280" t="str">
            <v>UEC</v>
          </cell>
          <cell r="D1280" t="str">
            <v>Y</v>
          </cell>
          <cell r="E1280" t="str">
            <v>A</v>
          </cell>
          <cell r="F1280" t="str">
            <v>10/14/1997</v>
          </cell>
        </row>
        <row r="1281">
          <cell r="B1281" t="str">
            <v>A0161</v>
          </cell>
          <cell r="C1281" t="str">
            <v>004A</v>
          </cell>
          <cell r="D1281" t="str">
            <v>Y</v>
          </cell>
          <cell r="E1281" t="str">
            <v>A</v>
          </cell>
          <cell r="F1281" t="str">
            <v>10/14/1997</v>
          </cell>
        </row>
        <row r="1282">
          <cell r="B1282" t="str">
            <v>A0162</v>
          </cell>
          <cell r="C1282" t="str">
            <v>004B</v>
          </cell>
          <cell r="D1282" t="str">
            <v>Y</v>
          </cell>
          <cell r="E1282" t="str">
            <v>A</v>
          </cell>
          <cell r="F1282" t="str">
            <v>10/14/1997</v>
          </cell>
        </row>
        <row r="1283">
          <cell r="B1283" t="str">
            <v>A0163</v>
          </cell>
          <cell r="C1283"/>
          <cell r="D1283" t="str">
            <v>Y</v>
          </cell>
          <cell r="E1283" t="str">
            <v>A</v>
          </cell>
          <cell r="F1283" t="str">
            <v>10/14/1997</v>
          </cell>
        </row>
        <row r="1284">
          <cell r="B1284" t="str">
            <v>A0164</v>
          </cell>
          <cell r="C1284" t="str">
            <v>CIP</v>
          </cell>
          <cell r="D1284" t="str">
            <v>Y</v>
          </cell>
          <cell r="E1284" t="str">
            <v>A</v>
          </cell>
          <cell r="F1284" t="str">
            <v>10/14/1997</v>
          </cell>
        </row>
        <row r="1285">
          <cell r="B1285" t="str">
            <v>A0166</v>
          </cell>
          <cell r="C1285"/>
          <cell r="D1285" t="str">
            <v>Y</v>
          </cell>
          <cell r="E1285" t="str">
            <v>A</v>
          </cell>
          <cell r="F1285" t="str">
            <v>10/14/1997</v>
          </cell>
        </row>
        <row r="1286">
          <cell r="B1286" t="str">
            <v>A0168</v>
          </cell>
          <cell r="C1286" t="str">
            <v>010B</v>
          </cell>
          <cell r="D1286" t="str">
            <v>Y</v>
          </cell>
          <cell r="E1286" t="str">
            <v>A</v>
          </cell>
          <cell r="F1286" t="str">
            <v>10/14/1997</v>
          </cell>
        </row>
        <row r="1287">
          <cell r="B1287" t="str">
            <v>A0169</v>
          </cell>
          <cell r="C1287" t="str">
            <v>011A</v>
          </cell>
          <cell r="D1287" t="str">
            <v>Y</v>
          </cell>
          <cell r="E1287" t="str">
            <v>A</v>
          </cell>
          <cell r="F1287" t="str">
            <v>10/14/1997</v>
          </cell>
        </row>
        <row r="1288">
          <cell r="B1288" t="str">
            <v>A0171</v>
          </cell>
          <cell r="C1288" t="str">
            <v>UEC</v>
          </cell>
          <cell r="D1288" t="str">
            <v>Y</v>
          </cell>
          <cell r="E1288" t="str">
            <v>A</v>
          </cell>
          <cell r="F1288" t="str">
            <v>10/14/1997</v>
          </cell>
        </row>
        <row r="1289">
          <cell r="B1289" t="str">
            <v>A0175</v>
          </cell>
          <cell r="C1289" t="str">
            <v>002L</v>
          </cell>
          <cell r="D1289" t="str">
            <v>Y</v>
          </cell>
          <cell r="E1289" t="str">
            <v>A</v>
          </cell>
          <cell r="F1289" t="str">
            <v>11/25/1997</v>
          </cell>
        </row>
        <row r="1290">
          <cell r="B1290" t="str">
            <v>A0176</v>
          </cell>
          <cell r="C1290" t="str">
            <v>UEC</v>
          </cell>
          <cell r="D1290" t="str">
            <v>Y</v>
          </cell>
          <cell r="E1290" t="str">
            <v>A</v>
          </cell>
          <cell r="F1290" t="str">
            <v>10/14/1997</v>
          </cell>
        </row>
        <row r="1291">
          <cell r="B1291" t="str">
            <v>A0177</v>
          </cell>
          <cell r="C1291" t="str">
            <v>004A</v>
          </cell>
          <cell r="D1291" t="str">
            <v>N</v>
          </cell>
          <cell r="E1291" t="str">
            <v>A</v>
          </cell>
          <cell r="F1291" t="str">
            <v>10/14/1997</v>
          </cell>
        </row>
        <row r="1292">
          <cell r="B1292" t="str">
            <v>A0178</v>
          </cell>
          <cell r="C1292" t="str">
            <v>UEC</v>
          </cell>
          <cell r="D1292" t="str">
            <v>Y</v>
          </cell>
          <cell r="E1292" t="str">
            <v>A</v>
          </cell>
          <cell r="F1292" t="str">
            <v>10/14/1997</v>
          </cell>
        </row>
        <row r="1293">
          <cell r="B1293" t="str">
            <v>A0179</v>
          </cell>
          <cell r="C1293" t="str">
            <v>CIP</v>
          </cell>
          <cell r="D1293" t="str">
            <v>Y</v>
          </cell>
          <cell r="E1293" t="str">
            <v>A</v>
          </cell>
          <cell r="F1293" t="str">
            <v>10/14/1997</v>
          </cell>
        </row>
        <row r="1294">
          <cell r="B1294" t="str">
            <v>A0180</v>
          </cell>
          <cell r="C1294" t="str">
            <v>004F</v>
          </cell>
          <cell r="D1294" t="str">
            <v>Y</v>
          </cell>
          <cell r="E1294" t="str">
            <v>A</v>
          </cell>
          <cell r="F1294" t="str">
            <v>10/14/1997</v>
          </cell>
        </row>
        <row r="1295">
          <cell r="B1295" t="str">
            <v>A0181</v>
          </cell>
          <cell r="C1295" t="str">
            <v>CIP</v>
          </cell>
          <cell r="D1295" t="str">
            <v>N</v>
          </cell>
          <cell r="E1295" t="str">
            <v>A</v>
          </cell>
          <cell r="F1295" t="str">
            <v>10/14/1997</v>
          </cell>
        </row>
        <row r="1296">
          <cell r="B1296" t="str">
            <v>A0182</v>
          </cell>
          <cell r="C1296" t="str">
            <v>UEC</v>
          </cell>
          <cell r="D1296" t="str">
            <v>Y</v>
          </cell>
          <cell r="E1296" t="str">
            <v>A</v>
          </cell>
          <cell r="F1296" t="str">
            <v>10/14/1997</v>
          </cell>
        </row>
        <row r="1297">
          <cell r="B1297" t="str">
            <v>A0183</v>
          </cell>
          <cell r="C1297" t="str">
            <v>CIP</v>
          </cell>
          <cell r="D1297" t="str">
            <v>Y</v>
          </cell>
          <cell r="E1297" t="str">
            <v>A</v>
          </cell>
          <cell r="F1297" t="str">
            <v>10/14/1997</v>
          </cell>
        </row>
        <row r="1298">
          <cell r="B1298" t="str">
            <v>A0184</v>
          </cell>
          <cell r="C1298" t="str">
            <v>CIC</v>
          </cell>
          <cell r="D1298" t="str">
            <v>Y</v>
          </cell>
          <cell r="E1298" t="str">
            <v>A</v>
          </cell>
          <cell r="F1298" t="str">
            <v>10/14/1997</v>
          </cell>
        </row>
        <row r="1299">
          <cell r="B1299" t="str">
            <v>A0185</v>
          </cell>
          <cell r="C1299" t="str">
            <v>UEC</v>
          </cell>
          <cell r="D1299" t="str">
            <v>N</v>
          </cell>
          <cell r="E1299" t="str">
            <v>A</v>
          </cell>
          <cell r="F1299" t="str">
            <v>10/14/1997</v>
          </cell>
        </row>
        <row r="1300">
          <cell r="B1300" t="str">
            <v>A0189</v>
          </cell>
          <cell r="C1300" t="str">
            <v>003B</v>
          </cell>
          <cell r="D1300" t="str">
            <v>N</v>
          </cell>
          <cell r="E1300" t="str">
            <v>A</v>
          </cell>
          <cell r="F1300" t="str">
            <v>10/14/1997</v>
          </cell>
        </row>
        <row r="1301">
          <cell r="B1301" t="str">
            <v>A0192</v>
          </cell>
          <cell r="C1301"/>
          <cell r="D1301" t="str">
            <v>Y</v>
          </cell>
          <cell r="E1301" t="str">
            <v>A</v>
          </cell>
          <cell r="F1301" t="str">
            <v>10/14/1997</v>
          </cell>
        </row>
        <row r="1302">
          <cell r="B1302" t="str">
            <v>A0193</v>
          </cell>
          <cell r="C1302"/>
          <cell r="D1302" t="str">
            <v>N</v>
          </cell>
          <cell r="E1302" t="str">
            <v>A</v>
          </cell>
          <cell r="F1302" t="str">
            <v>10/14/1997</v>
          </cell>
        </row>
        <row r="1303">
          <cell r="B1303" t="str">
            <v>A0194</v>
          </cell>
          <cell r="C1303" t="str">
            <v>CIP</v>
          </cell>
          <cell r="D1303" t="str">
            <v>N</v>
          </cell>
          <cell r="E1303" t="str">
            <v>A</v>
          </cell>
          <cell r="F1303" t="str">
            <v>10/14/1997</v>
          </cell>
        </row>
        <row r="1304">
          <cell r="B1304" t="str">
            <v>A0195</v>
          </cell>
          <cell r="C1304" t="str">
            <v>UEC</v>
          </cell>
          <cell r="D1304" t="str">
            <v>N</v>
          </cell>
          <cell r="E1304" t="str">
            <v>A</v>
          </cell>
          <cell r="F1304" t="str">
            <v>10/14/1997</v>
          </cell>
        </row>
        <row r="1305">
          <cell r="B1305" t="str">
            <v>A0196</v>
          </cell>
          <cell r="C1305" t="str">
            <v>UEC</v>
          </cell>
          <cell r="D1305" t="str">
            <v>N</v>
          </cell>
          <cell r="E1305" t="str">
            <v>A</v>
          </cell>
          <cell r="F1305" t="str">
            <v>10/14/1997</v>
          </cell>
        </row>
        <row r="1306">
          <cell r="B1306" t="str">
            <v>A0197</v>
          </cell>
          <cell r="C1306" t="str">
            <v>CIP</v>
          </cell>
          <cell r="D1306" t="str">
            <v>N</v>
          </cell>
          <cell r="E1306" t="str">
            <v>A</v>
          </cell>
          <cell r="F1306" t="str">
            <v>10/14/1997</v>
          </cell>
        </row>
        <row r="1307">
          <cell r="B1307" t="str">
            <v>A0199</v>
          </cell>
          <cell r="C1307" t="str">
            <v>002L</v>
          </cell>
          <cell r="D1307" t="str">
            <v>Y</v>
          </cell>
          <cell r="E1307" t="str">
            <v>A</v>
          </cell>
          <cell r="F1307" t="str">
            <v>03/02/1998</v>
          </cell>
        </row>
        <row r="1308">
          <cell r="B1308" t="str">
            <v>A0200</v>
          </cell>
          <cell r="C1308" t="str">
            <v>UEC</v>
          </cell>
          <cell r="D1308" t="str">
            <v>Y</v>
          </cell>
          <cell r="E1308" t="str">
            <v>A</v>
          </cell>
          <cell r="F1308" t="str">
            <v>10/15/1997</v>
          </cell>
        </row>
        <row r="1309">
          <cell r="B1309" t="str">
            <v>A0201</v>
          </cell>
          <cell r="C1309" t="str">
            <v>UEC</v>
          </cell>
          <cell r="D1309" t="str">
            <v>Y</v>
          </cell>
          <cell r="E1309" t="str">
            <v>A</v>
          </cell>
          <cell r="F1309" t="str">
            <v>10/15/1997</v>
          </cell>
        </row>
        <row r="1310">
          <cell r="B1310" t="str">
            <v>A0202</v>
          </cell>
          <cell r="C1310" t="str">
            <v>CIP</v>
          </cell>
          <cell r="D1310" t="str">
            <v>Y</v>
          </cell>
          <cell r="E1310" t="str">
            <v>A</v>
          </cell>
          <cell r="F1310" t="str">
            <v>10/15/1997</v>
          </cell>
        </row>
        <row r="1311">
          <cell r="B1311" t="str">
            <v>A0203</v>
          </cell>
          <cell r="C1311" t="str">
            <v>008B</v>
          </cell>
          <cell r="D1311" t="str">
            <v>Y</v>
          </cell>
          <cell r="E1311" t="str">
            <v>A</v>
          </cell>
          <cell r="F1311" t="str">
            <v>10/15/1997</v>
          </cell>
        </row>
        <row r="1312">
          <cell r="B1312" t="str">
            <v>A0208</v>
          </cell>
          <cell r="C1312" t="str">
            <v>012A</v>
          </cell>
          <cell r="D1312" t="str">
            <v>Y</v>
          </cell>
          <cell r="E1312" t="str">
            <v>A</v>
          </cell>
          <cell r="F1312" t="str">
            <v>11/26/1997</v>
          </cell>
        </row>
        <row r="1313">
          <cell r="B1313" t="str">
            <v>A0209</v>
          </cell>
          <cell r="C1313" t="str">
            <v>UEC</v>
          </cell>
          <cell r="D1313" t="str">
            <v>Y</v>
          </cell>
          <cell r="E1313" t="str">
            <v>A</v>
          </cell>
          <cell r="F1313" t="str">
            <v>11/26/1997</v>
          </cell>
        </row>
        <row r="1314">
          <cell r="B1314" t="str">
            <v>A0210</v>
          </cell>
          <cell r="C1314" t="str">
            <v>CIP</v>
          </cell>
          <cell r="D1314" t="str">
            <v>Y</v>
          </cell>
          <cell r="E1314" t="str">
            <v>A</v>
          </cell>
          <cell r="F1314" t="str">
            <v>11/26/1997</v>
          </cell>
        </row>
        <row r="1315">
          <cell r="B1315" t="str">
            <v>A0211</v>
          </cell>
          <cell r="C1315" t="str">
            <v>UEC</v>
          </cell>
          <cell r="D1315" t="str">
            <v>Y</v>
          </cell>
          <cell r="E1315" t="str">
            <v>A</v>
          </cell>
          <cell r="F1315" t="str">
            <v>11/26/1997</v>
          </cell>
        </row>
        <row r="1316">
          <cell r="B1316" t="str">
            <v>A0212</v>
          </cell>
          <cell r="C1316" t="str">
            <v>UEC</v>
          </cell>
          <cell r="D1316" t="str">
            <v>Y</v>
          </cell>
          <cell r="E1316" t="str">
            <v>A</v>
          </cell>
          <cell r="F1316" t="str">
            <v>10/15/1997</v>
          </cell>
        </row>
        <row r="1317">
          <cell r="B1317" t="str">
            <v>A0213</v>
          </cell>
          <cell r="C1317" t="str">
            <v>CIP</v>
          </cell>
          <cell r="D1317" t="str">
            <v>Y</v>
          </cell>
          <cell r="E1317" t="str">
            <v>A</v>
          </cell>
          <cell r="F1317" t="str">
            <v>10/16/1997</v>
          </cell>
        </row>
        <row r="1318">
          <cell r="B1318" t="str">
            <v>A0214</v>
          </cell>
          <cell r="C1318" t="str">
            <v>CIP</v>
          </cell>
          <cell r="D1318" t="str">
            <v>Y</v>
          </cell>
          <cell r="E1318" t="str">
            <v>A</v>
          </cell>
          <cell r="F1318" t="str">
            <v>10/16/1997</v>
          </cell>
        </row>
        <row r="1319">
          <cell r="B1319" t="str">
            <v>A0215</v>
          </cell>
          <cell r="C1319"/>
          <cell r="D1319" t="str">
            <v>Y</v>
          </cell>
          <cell r="E1319" t="str">
            <v>A</v>
          </cell>
          <cell r="F1319" t="str">
            <v>03/06/1998</v>
          </cell>
        </row>
        <row r="1320">
          <cell r="B1320" t="str">
            <v>A0217</v>
          </cell>
          <cell r="C1320" t="str">
            <v>UEC</v>
          </cell>
          <cell r="D1320" t="str">
            <v>Y</v>
          </cell>
          <cell r="E1320" t="str">
            <v>A</v>
          </cell>
          <cell r="F1320" t="str">
            <v>11/26/1997</v>
          </cell>
        </row>
        <row r="1321">
          <cell r="B1321" t="str">
            <v>A0218</v>
          </cell>
          <cell r="C1321" t="str">
            <v>CIC</v>
          </cell>
          <cell r="D1321" t="str">
            <v>Y</v>
          </cell>
          <cell r="E1321" t="str">
            <v>A</v>
          </cell>
          <cell r="F1321" t="str">
            <v>11/26/1997</v>
          </cell>
        </row>
        <row r="1322">
          <cell r="B1322" t="str">
            <v>A0219</v>
          </cell>
          <cell r="C1322" t="str">
            <v>UDC</v>
          </cell>
          <cell r="D1322" t="str">
            <v>Y</v>
          </cell>
          <cell r="E1322" t="str">
            <v>A</v>
          </cell>
          <cell r="F1322" t="str">
            <v>11/26/1997</v>
          </cell>
        </row>
        <row r="1323">
          <cell r="B1323" t="str">
            <v>A0220</v>
          </cell>
          <cell r="C1323" t="str">
            <v>UEC</v>
          </cell>
          <cell r="D1323" t="str">
            <v>Y</v>
          </cell>
          <cell r="E1323" t="str">
            <v>A</v>
          </cell>
          <cell r="F1323" t="str">
            <v>11/26/1997</v>
          </cell>
        </row>
        <row r="1324">
          <cell r="B1324" t="str">
            <v>A0222</v>
          </cell>
          <cell r="C1324" t="str">
            <v>017A</v>
          </cell>
          <cell r="D1324" t="str">
            <v>Y</v>
          </cell>
          <cell r="E1324" t="str">
            <v>A</v>
          </cell>
          <cell r="F1324" t="str">
            <v>10/17/1997</v>
          </cell>
        </row>
        <row r="1325">
          <cell r="B1325" t="str">
            <v>A0223</v>
          </cell>
          <cell r="C1325" t="str">
            <v>002L</v>
          </cell>
          <cell r="D1325" t="str">
            <v>Y</v>
          </cell>
          <cell r="E1325" t="str">
            <v>A</v>
          </cell>
          <cell r="F1325" t="str">
            <v>10/17/1997</v>
          </cell>
        </row>
        <row r="1326">
          <cell r="B1326" t="str">
            <v>A0224</v>
          </cell>
          <cell r="C1326" t="str">
            <v>004A</v>
          </cell>
          <cell r="D1326" t="str">
            <v>Y</v>
          </cell>
          <cell r="E1326" t="str">
            <v>A</v>
          </cell>
          <cell r="F1326" t="str">
            <v>10/17/1997</v>
          </cell>
        </row>
        <row r="1327">
          <cell r="B1327" t="str">
            <v>A0228</v>
          </cell>
          <cell r="C1327" t="str">
            <v>011A</v>
          </cell>
          <cell r="D1327" t="str">
            <v>Y</v>
          </cell>
          <cell r="E1327" t="str">
            <v>A</v>
          </cell>
          <cell r="F1327" t="str">
            <v>10/17/1997</v>
          </cell>
        </row>
        <row r="1328">
          <cell r="B1328" t="str">
            <v>A0230</v>
          </cell>
          <cell r="C1328" t="str">
            <v>UEC</v>
          </cell>
          <cell r="D1328" t="str">
            <v>Y</v>
          </cell>
          <cell r="E1328" t="str">
            <v>A</v>
          </cell>
          <cell r="F1328" t="str">
            <v>10/17/1997</v>
          </cell>
        </row>
        <row r="1329">
          <cell r="B1329" t="str">
            <v>A0231</v>
          </cell>
          <cell r="C1329" t="str">
            <v>CIP</v>
          </cell>
          <cell r="D1329" t="str">
            <v>Y</v>
          </cell>
          <cell r="E1329" t="str">
            <v>A</v>
          </cell>
          <cell r="F1329" t="str">
            <v>10/17/1997</v>
          </cell>
        </row>
        <row r="1330">
          <cell r="B1330" t="str">
            <v>A0233</v>
          </cell>
          <cell r="C1330"/>
          <cell r="D1330" t="str">
            <v>Y</v>
          </cell>
          <cell r="E1330" t="str">
            <v>A</v>
          </cell>
          <cell r="F1330" t="str">
            <v>10/17/1997</v>
          </cell>
        </row>
        <row r="1331">
          <cell r="B1331" t="str">
            <v>A0234</v>
          </cell>
          <cell r="C1331" t="str">
            <v>001A</v>
          </cell>
          <cell r="D1331" t="str">
            <v>Y</v>
          </cell>
          <cell r="E1331" t="str">
            <v>A</v>
          </cell>
          <cell r="F1331" t="str">
            <v>10/17/1997</v>
          </cell>
        </row>
        <row r="1332">
          <cell r="B1332" t="str">
            <v>A0235</v>
          </cell>
          <cell r="C1332" t="str">
            <v>004A</v>
          </cell>
          <cell r="D1332" t="str">
            <v>Y</v>
          </cell>
          <cell r="E1332" t="str">
            <v>A</v>
          </cell>
          <cell r="F1332" t="str">
            <v>10/17/1997</v>
          </cell>
        </row>
        <row r="1333">
          <cell r="B1333" t="str">
            <v>A0236</v>
          </cell>
          <cell r="C1333" t="str">
            <v>CIP</v>
          </cell>
          <cell r="D1333" t="str">
            <v>Y</v>
          </cell>
          <cell r="E1333" t="str">
            <v>A</v>
          </cell>
          <cell r="F1333" t="str">
            <v>09/24/1998</v>
          </cell>
        </row>
        <row r="1334">
          <cell r="B1334" t="str">
            <v>A0237</v>
          </cell>
          <cell r="C1334"/>
          <cell r="D1334" t="str">
            <v>Y</v>
          </cell>
          <cell r="E1334" t="str">
            <v>A</v>
          </cell>
          <cell r="F1334" t="str">
            <v>10/17/1997</v>
          </cell>
        </row>
        <row r="1335">
          <cell r="B1335" t="str">
            <v>A0238</v>
          </cell>
          <cell r="C1335" t="str">
            <v>UEC</v>
          </cell>
          <cell r="D1335" t="str">
            <v>N</v>
          </cell>
          <cell r="E1335" t="str">
            <v>A</v>
          </cell>
          <cell r="F1335" t="str">
            <v>10/20/1997</v>
          </cell>
        </row>
        <row r="1336">
          <cell r="B1336" t="str">
            <v>A0239</v>
          </cell>
          <cell r="C1336" t="str">
            <v>CIP</v>
          </cell>
          <cell r="D1336" t="str">
            <v>N</v>
          </cell>
          <cell r="E1336" t="str">
            <v>A</v>
          </cell>
          <cell r="F1336" t="str">
            <v>10/20/1997</v>
          </cell>
        </row>
        <row r="1337">
          <cell r="B1337" t="str">
            <v>A0240</v>
          </cell>
          <cell r="C1337" t="str">
            <v>UEC</v>
          </cell>
          <cell r="D1337" t="str">
            <v>Y</v>
          </cell>
          <cell r="E1337" t="str">
            <v>A</v>
          </cell>
          <cell r="F1337" t="str">
            <v>03/25/1998</v>
          </cell>
        </row>
        <row r="1338">
          <cell r="B1338" t="str">
            <v>A0241</v>
          </cell>
          <cell r="C1338" t="str">
            <v>002L</v>
          </cell>
          <cell r="D1338" t="str">
            <v>N</v>
          </cell>
          <cell r="E1338" t="str">
            <v>A</v>
          </cell>
          <cell r="F1338" t="str">
            <v>10/20/1997</v>
          </cell>
        </row>
        <row r="1339">
          <cell r="B1339" t="str">
            <v>A0242</v>
          </cell>
          <cell r="C1339" t="str">
            <v>UEC</v>
          </cell>
          <cell r="D1339" t="str">
            <v>Y</v>
          </cell>
          <cell r="E1339" t="str">
            <v>A</v>
          </cell>
          <cell r="F1339" t="str">
            <v>03/25/1998</v>
          </cell>
        </row>
        <row r="1340">
          <cell r="B1340" t="str">
            <v>A0243</v>
          </cell>
          <cell r="C1340"/>
          <cell r="D1340" t="str">
            <v>Y</v>
          </cell>
          <cell r="E1340" t="str">
            <v>A</v>
          </cell>
          <cell r="F1340" t="str">
            <v>10/20/1997</v>
          </cell>
        </row>
        <row r="1341">
          <cell r="B1341" t="str">
            <v>A0245</v>
          </cell>
          <cell r="C1341" t="str">
            <v>CIP</v>
          </cell>
          <cell r="D1341" t="str">
            <v>Y</v>
          </cell>
          <cell r="E1341" t="str">
            <v>A</v>
          </cell>
          <cell r="F1341" t="str">
            <v>10/21/1997</v>
          </cell>
        </row>
        <row r="1342">
          <cell r="B1342" t="str">
            <v>A0246</v>
          </cell>
          <cell r="C1342" t="str">
            <v>CIP</v>
          </cell>
          <cell r="D1342" t="str">
            <v>Y</v>
          </cell>
          <cell r="E1342" t="str">
            <v>A</v>
          </cell>
          <cell r="F1342" t="str">
            <v>03/25/1998</v>
          </cell>
        </row>
        <row r="1343">
          <cell r="B1343" t="str">
            <v>A0247</v>
          </cell>
          <cell r="C1343" t="str">
            <v>004F</v>
          </cell>
          <cell r="D1343" t="str">
            <v>Y</v>
          </cell>
          <cell r="E1343" t="str">
            <v>A</v>
          </cell>
          <cell r="F1343" t="str">
            <v>10/21/1997</v>
          </cell>
        </row>
        <row r="1344">
          <cell r="B1344" t="str">
            <v>A0248</v>
          </cell>
          <cell r="C1344" t="str">
            <v>002K</v>
          </cell>
          <cell r="D1344" t="str">
            <v>Y</v>
          </cell>
          <cell r="E1344" t="str">
            <v>A</v>
          </cell>
          <cell r="F1344" t="str">
            <v>09/24/1998</v>
          </cell>
        </row>
        <row r="1345">
          <cell r="B1345" t="str">
            <v>A0249</v>
          </cell>
          <cell r="C1345" t="str">
            <v>002L</v>
          </cell>
          <cell r="D1345" t="str">
            <v>Y</v>
          </cell>
          <cell r="E1345" t="str">
            <v>A</v>
          </cell>
          <cell r="F1345" t="str">
            <v>09/24/1998</v>
          </cell>
        </row>
        <row r="1346">
          <cell r="B1346" t="str">
            <v>A0250</v>
          </cell>
          <cell r="C1346" t="str">
            <v>001A</v>
          </cell>
          <cell r="D1346" t="str">
            <v>Y</v>
          </cell>
          <cell r="E1346" t="str">
            <v>A</v>
          </cell>
          <cell r="F1346" t="str">
            <v>12/01/1997</v>
          </cell>
        </row>
        <row r="1347">
          <cell r="B1347" t="str">
            <v>A0251</v>
          </cell>
          <cell r="C1347" t="str">
            <v>CIP</v>
          </cell>
          <cell r="D1347" t="str">
            <v>Y</v>
          </cell>
          <cell r="E1347" t="str">
            <v>A</v>
          </cell>
          <cell r="F1347" t="str">
            <v>12/01/1997</v>
          </cell>
        </row>
        <row r="1348">
          <cell r="B1348" t="str">
            <v>A0252</v>
          </cell>
          <cell r="C1348" t="str">
            <v>004C</v>
          </cell>
          <cell r="D1348" t="str">
            <v>Y</v>
          </cell>
          <cell r="E1348" t="str">
            <v>A</v>
          </cell>
          <cell r="F1348" t="str">
            <v>12/02/1997</v>
          </cell>
        </row>
        <row r="1349">
          <cell r="B1349" t="str">
            <v>A0253</v>
          </cell>
          <cell r="C1349" t="str">
            <v>004A</v>
          </cell>
          <cell r="D1349" t="str">
            <v>Y</v>
          </cell>
          <cell r="E1349" t="str">
            <v>A</v>
          </cell>
          <cell r="F1349" t="str">
            <v>10/23/1997</v>
          </cell>
        </row>
        <row r="1350">
          <cell r="B1350" t="str">
            <v>A0254</v>
          </cell>
          <cell r="C1350"/>
          <cell r="D1350" t="str">
            <v>Y</v>
          </cell>
          <cell r="E1350" t="str">
            <v>A</v>
          </cell>
          <cell r="F1350" t="str">
            <v>10/23/1997</v>
          </cell>
        </row>
        <row r="1351">
          <cell r="B1351" t="str">
            <v>A0255</v>
          </cell>
          <cell r="C1351"/>
          <cell r="D1351" t="str">
            <v>Y</v>
          </cell>
          <cell r="E1351" t="str">
            <v>A</v>
          </cell>
          <cell r="F1351" t="str">
            <v>10/24/1997</v>
          </cell>
        </row>
        <row r="1352">
          <cell r="B1352" t="str">
            <v>A0256</v>
          </cell>
          <cell r="C1352" t="str">
            <v>004A</v>
          </cell>
          <cell r="D1352" t="str">
            <v>N</v>
          </cell>
          <cell r="E1352" t="str">
            <v>A</v>
          </cell>
          <cell r="F1352" t="str">
            <v>10/24/1997</v>
          </cell>
        </row>
        <row r="1353">
          <cell r="B1353" t="str">
            <v>A0259</v>
          </cell>
          <cell r="C1353"/>
          <cell r="D1353" t="str">
            <v>Y</v>
          </cell>
          <cell r="E1353" t="str">
            <v>A</v>
          </cell>
          <cell r="F1353" t="str">
            <v>10/24/1997</v>
          </cell>
        </row>
        <row r="1354">
          <cell r="B1354" t="str">
            <v>A0262</v>
          </cell>
          <cell r="C1354" t="str">
            <v>007A</v>
          </cell>
          <cell r="D1354" t="str">
            <v>Y</v>
          </cell>
          <cell r="E1354" t="str">
            <v>A</v>
          </cell>
          <cell r="F1354" t="str">
            <v>12/02/1997</v>
          </cell>
        </row>
        <row r="1355">
          <cell r="B1355" t="str">
            <v>A0266</v>
          </cell>
          <cell r="C1355" t="str">
            <v>UEC</v>
          </cell>
          <cell r="D1355" t="str">
            <v>Y</v>
          </cell>
          <cell r="E1355" t="str">
            <v>A</v>
          </cell>
          <cell r="F1355" t="str">
            <v>10/24/1997</v>
          </cell>
        </row>
        <row r="1356">
          <cell r="B1356" t="str">
            <v>A0273</v>
          </cell>
          <cell r="C1356" t="str">
            <v>UEC</v>
          </cell>
          <cell r="D1356" t="str">
            <v>Y</v>
          </cell>
          <cell r="E1356" t="str">
            <v>A</v>
          </cell>
          <cell r="F1356" t="str">
            <v>10/24/1997</v>
          </cell>
        </row>
        <row r="1357">
          <cell r="B1357" t="str">
            <v>A0274</v>
          </cell>
          <cell r="C1357" t="str">
            <v>CIP</v>
          </cell>
          <cell r="D1357" t="str">
            <v>Y</v>
          </cell>
          <cell r="E1357" t="str">
            <v>A</v>
          </cell>
          <cell r="F1357" t="str">
            <v>10/24/1997</v>
          </cell>
        </row>
        <row r="1358">
          <cell r="B1358" t="str">
            <v>A0275</v>
          </cell>
          <cell r="C1358" t="str">
            <v>AMC</v>
          </cell>
          <cell r="D1358" t="str">
            <v>Y</v>
          </cell>
          <cell r="E1358" t="str">
            <v>A</v>
          </cell>
          <cell r="F1358" t="str">
            <v>10/24/1997</v>
          </cell>
        </row>
        <row r="1359">
          <cell r="B1359" t="str">
            <v>A0276</v>
          </cell>
          <cell r="C1359" t="str">
            <v>CIC</v>
          </cell>
          <cell r="D1359" t="str">
            <v>Y</v>
          </cell>
          <cell r="E1359" t="str">
            <v>A</v>
          </cell>
          <cell r="F1359" t="str">
            <v>10/24/1997</v>
          </cell>
        </row>
        <row r="1360">
          <cell r="B1360" t="str">
            <v>A0277</v>
          </cell>
          <cell r="C1360" t="str">
            <v>UDC</v>
          </cell>
          <cell r="D1360" t="str">
            <v>Y</v>
          </cell>
          <cell r="E1360" t="str">
            <v>A</v>
          </cell>
          <cell r="F1360" t="str">
            <v>10/24/1997</v>
          </cell>
        </row>
        <row r="1361">
          <cell r="B1361" t="str">
            <v>A0278</v>
          </cell>
          <cell r="C1361" t="str">
            <v>UDC</v>
          </cell>
          <cell r="D1361" t="str">
            <v>Y</v>
          </cell>
          <cell r="E1361" t="str">
            <v>A</v>
          </cell>
          <cell r="F1361" t="str">
            <v>10/24/1997</v>
          </cell>
        </row>
        <row r="1362">
          <cell r="B1362" t="str">
            <v>A0279</v>
          </cell>
          <cell r="C1362" t="str">
            <v>UEC</v>
          </cell>
          <cell r="D1362" t="str">
            <v>N</v>
          </cell>
          <cell r="E1362" t="str">
            <v>A</v>
          </cell>
          <cell r="F1362" t="str">
            <v>10/25/1997</v>
          </cell>
        </row>
        <row r="1363">
          <cell r="B1363" t="str">
            <v>A0280</v>
          </cell>
          <cell r="C1363" t="str">
            <v>CIP</v>
          </cell>
          <cell r="D1363" t="str">
            <v>N</v>
          </cell>
          <cell r="E1363" t="str">
            <v>A</v>
          </cell>
          <cell r="F1363" t="str">
            <v>10/25/1997</v>
          </cell>
        </row>
        <row r="1364">
          <cell r="B1364" t="str">
            <v>A0281</v>
          </cell>
          <cell r="C1364" t="str">
            <v>UEC</v>
          </cell>
          <cell r="D1364" t="str">
            <v>N</v>
          </cell>
          <cell r="E1364" t="str">
            <v>A</v>
          </cell>
          <cell r="F1364" t="str">
            <v>10/25/1997</v>
          </cell>
        </row>
        <row r="1365">
          <cell r="B1365" t="str">
            <v>A0282</v>
          </cell>
          <cell r="C1365" t="str">
            <v>CIP</v>
          </cell>
          <cell r="D1365" t="str">
            <v>N</v>
          </cell>
          <cell r="E1365" t="str">
            <v>A</v>
          </cell>
          <cell r="F1365" t="str">
            <v>10/25/1997</v>
          </cell>
        </row>
        <row r="1366">
          <cell r="B1366" t="str">
            <v>A0283</v>
          </cell>
          <cell r="C1366" t="str">
            <v>UEC</v>
          </cell>
          <cell r="D1366" t="str">
            <v>N</v>
          </cell>
          <cell r="E1366" t="str">
            <v>A</v>
          </cell>
          <cell r="F1366" t="str">
            <v>10/25/1997</v>
          </cell>
        </row>
        <row r="1367">
          <cell r="B1367" t="str">
            <v>A0284</v>
          </cell>
          <cell r="C1367" t="str">
            <v>CIP</v>
          </cell>
          <cell r="D1367" t="str">
            <v>N</v>
          </cell>
          <cell r="E1367" t="str">
            <v>A</v>
          </cell>
          <cell r="F1367" t="str">
            <v>10/25/1997</v>
          </cell>
        </row>
        <row r="1368">
          <cell r="B1368" t="str">
            <v>A0285</v>
          </cell>
          <cell r="C1368" t="str">
            <v>008C</v>
          </cell>
          <cell r="D1368" t="str">
            <v>Y</v>
          </cell>
          <cell r="E1368" t="str">
            <v>A</v>
          </cell>
          <cell r="F1368" t="str">
            <v>10/25/1997</v>
          </cell>
        </row>
        <row r="1369">
          <cell r="B1369" t="str">
            <v>A0286</v>
          </cell>
          <cell r="C1369" t="str">
            <v>008C</v>
          </cell>
          <cell r="D1369" t="str">
            <v>Y</v>
          </cell>
          <cell r="E1369" t="str">
            <v>A</v>
          </cell>
          <cell r="F1369" t="str">
            <v>10/25/1997</v>
          </cell>
        </row>
        <row r="1370">
          <cell r="B1370" t="str">
            <v>A0287</v>
          </cell>
          <cell r="C1370" t="str">
            <v>008C</v>
          </cell>
          <cell r="D1370" t="str">
            <v>Y</v>
          </cell>
          <cell r="E1370" t="str">
            <v>A</v>
          </cell>
          <cell r="F1370" t="str">
            <v>10/25/1997</v>
          </cell>
        </row>
        <row r="1371">
          <cell r="B1371" t="str">
            <v>A0288</v>
          </cell>
          <cell r="C1371" t="str">
            <v>001A</v>
          </cell>
          <cell r="D1371" t="str">
            <v>N</v>
          </cell>
          <cell r="E1371" t="str">
            <v>A</v>
          </cell>
          <cell r="F1371" t="str">
            <v>10/27/1997</v>
          </cell>
        </row>
        <row r="1372">
          <cell r="B1372" t="str">
            <v>A0290</v>
          </cell>
          <cell r="C1372" t="str">
            <v>UEC</v>
          </cell>
          <cell r="D1372" t="str">
            <v>Y</v>
          </cell>
          <cell r="E1372" t="str">
            <v>A</v>
          </cell>
          <cell r="F1372" t="str">
            <v>12/02/1997</v>
          </cell>
        </row>
        <row r="1373">
          <cell r="B1373" t="str">
            <v>A0291</v>
          </cell>
          <cell r="C1373" t="str">
            <v>UEC</v>
          </cell>
          <cell r="D1373" t="str">
            <v>Y</v>
          </cell>
          <cell r="E1373" t="str">
            <v>A</v>
          </cell>
          <cell r="F1373" t="str">
            <v>10/27/1997</v>
          </cell>
        </row>
        <row r="1374">
          <cell r="B1374" t="str">
            <v>A0292</v>
          </cell>
          <cell r="C1374" t="str">
            <v>002D</v>
          </cell>
          <cell r="D1374" t="str">
            <v>Y</v>
          </cell>
          <cell r="E1374" t="str">
            <v>A</v>
          </cell>
          <cell r="F1374" t="str">
            <v>10/27/1997</v>
          </cell>
        </row>
        <row r="1375">
          <cell r="B1375" t="str">
            <v>A0293</v>
          </cell>
          <cell r="C1375" t="str">
            <v>012A</v>
          </cell>
          <cell r="D1375" t="str">
            <v>Y</v>
          </cell>
          <cell r="E1375" t="str">
            <v>A</v>
          </cell>
          <cell r="F1375" t="str">
            <v>10/27/1997</v>
          </cell>
        </row>
        <row r="1376">
          <cell r="B1376" t="str">
            <v>A0294</v>
          </cell>
          <cell r="C1376" t="str">
            <v>CIP</v>
          </cell>
          <cell r="D1376" t="str">
            <v>Y</v>
          </cell>
          <cell r="E1376" t="str">
            <v>A</v>
          </cell>
          <cell r="F1376" t="str">
            <v>10/27/1997</v>
          </cell>
        </row>
        <row r="1377">
          <cell r="B1377" t="str">
            <v>A0295</v>
          </cell>
          <cell r="C1377" t="str">
            <v>UEC</v>
          </cell>
          <cell r="D1377" t="str">
            <v>Y</v>
          </cell>
          <cell r="E1377" t="str">
            <v>I</v>
          </cell>
          <cell r="F1377" t="str">
            <v>10/27/1997</v>
          </cell>
        </row>
        <row r="1378">
          <cell r="B1378" t="str">
            <v>A0296</v>
          </cell>
          <cell r="C1378" t="str">
            <v>CIP</v>
          </cell>
          <cell r="D1378" t="str">
            <v>Y</v>
          </cell>
          <cell r="E1378" t="str">
            <v>A</v>
          </cell>
          <cell r="F1378" t="str">
            <v>12/02/1997</v>
          </cell>
        </row>
        <row r="1379">
          <cell r="B1379" t="str">
            <v>A0297</v>
          </cell>
          <cell r="C1379" t="str">
            <v>CIP</v>
          </cell>
          <cell r="D1379" t="str">
            <v>Y</v>
          </cell>
          <cell r="E1379" t="str">
            <v>A</v>
          </cell>
          <cell r="F1379" t="str">
            <v>10/27/1997</v>
          </cell>
        </row>
        <row r="1380">
          <cell r="B1380" t="str">
            <v>A0298</v>
          </cell>
          <cell r="C1380" t="str">
            <v>002B</v>
          </cell>
          <cell r="D1380" t="str">
            <v>Y</v>
          </cell>
          <cell r="E1380" t="str">
            <v>I</v>
          </cell>
          <cell r="F1380" t="str">
            <v>10/27/1997</v>
          </cell>
        </row>
        <row r="1381">
          <cell r="B1381" t="str">
            <v>A0299</v>
          </cell>
          <cell r="C1381" t="str">
            <v>002D</v>
          </cell>
          <cell r="D1381" t="str">
            <v>Y</v>
          </cell>
          <cell r="E1381" t="str">
            <v>A</v>
          </cell>
          <cell r="F1381" t="str">
            <v>10/27/1997</v>
          </cell>
        </row>
        <row r="1382">
          <cell r="B1382" t="str">
            <v>A0300</v>
          </cell>
          <cell r="C1382" t="str">
            <v>UEC</v>
          </cell>
          <cell r="D1382" t="str">
            <v>Y</v>
          </cell>
          <cell r="E1382" t="str">
            <v>A</v>
          </cell>
          <cell r="F1382" t="str">
            <v>10/27/1997</v>
          </cell>
        </row>
        <row r="1383">
          <cell r="B1383" t="str">
            <v>A0302</v>
          </cell>
          <cell r="C1383" t="str">
            <v>CIP</v>
          </cell>
          <cell r="D1383" t="str">
            <v>Y</v>
          </cell>
          <cell r="E1383" t="str">
            <v>A</v>
          </cell>
          <cell r="F1383" t="str">
            <v>10/27/1997</v>
          </cell>
        </row>
        <row r="1384">
          <cell r="B1384" t="str">
            <v>A0305</v>
          </cell>
          <cell r="C1384" t="str">
            <v>UEC</v>
          </cell>
          <cell r="D1384" t="str">
            <v>Y</v>
          </cell>
          <cell r="E1384" t="str">
            <v>A</v>
          </cell>
          <cell r="F1384" t="str">
            <v>10/28/1997</v>
          </cell>
        </row>
        <row r="1385">
          <cell r="B1385" t="str">
            <v>A0306</v>
          </cell>
          <cell r="C1385" t="str">
            <v>CIP</v>
          </cell>
          <cell r="D1385" t="str">
            <v>Y</v>
          </cell>
          <cell r="E1385" t="str">
            <v>A</v>
          </cell>
          <cell r="F1385" t="str">
            <v>10/28/1997</v>
          </cell>
        </row>
        <row r="1386">
          <cell r="B1386" t="str">
            <v>A0307</v>
          </cell>
          <cell r="C1386" t="str">
            <v>002A</v>
          </cell>
          <cell r="D1386" t="str">
            <v>Y</v>
          </cell>
          <cell r="E1386" t="str">
            <v>A</v>
          </cell>
          <cell r="F1386" t="str">
            <v>10/28/1997</v>
          </cell>
        </row>
        <row r="1387">
          <cell r="B1387" t="str">
            <v>A0308</v>
          </cell>
          <cell r="C1387" t="str">
            <v>UEC</v>
          </cell>
          <cell r="D1387" t="str">
            <v>Y</v>
          </cell>
          <cell r="E1387" t="str">
            <v>A</v>
          </cell>
          <cell r="F1387" t="str">
            <v>10/28/1997</v>
          </cell>
        </row>
        <row r="1388">
          <cell r="B1388" t="str">
            <v>A0309</v>
          </cell>
          <cell r="C1388" t="str">
            <v>CIP</v>
          </cell>
          <cell r="D1388" t="str">
            <v>Y</v>
          </cell>
          <cell r="E1388" t="str">
            <v>A</v>
          </cell>
          <cell r="F1388" t="str">
            <v>10/28/1997</v>
          </cell>
        </row>
        <row r="1389">
          <cell r="B1389" t="str">
            <v>A0310</v>
          </cell>
          <cell r="C1389" t="str">
            <v>002K</v>
          </cell>
          <cell r="D1389" t="str">
            <v>Y</v>
          </cell>
          <cell r="E1389" t="str">
            <v>A</v>
          </cell>
          <cell r="F1389" t="str">
            <v>10/28/1997</v>
          </cell>
        </row>
        <row r="1390">
          <cell r="B1390" t="str">
            <v>A0311</v>
          </cell>
          <cell r="C1390" t="str">
            <v>001A</v>
          </cell>
          <cell r="D1390" t="str">
            <v>Y</v>
          </cell>
          <cell r="E1390" t="str">
            <v>A</v>
          </cell>
          <cell r="F1390" t="str">
            <v>10/29/1997</v>
          </cell>
        </row>
        <row r="1391">
          <cell r="B1391" t="str">
            <v>A0312</v>
          </cell>
          <cell r="C1391" t="str">
            <v>UEC</v>
          </cell>
          <cell r="D1391" t="str">
            <v>Y</v>
          </cell>
          <cell r="E1391" t="str">
            <v>A</v>
          </cell>
          <cell r="F1391" t="str">
            <v>10/29/1997</v>
          </cell>
        </row>
        <row r="1392">
          <cell r="B1392" t="str">
            <v>A0314</v>
          </cell>
          <cell r="C1392" t="str">
            <v>CIP</v>
          </cell>
          <cell r="D1392" t="str">
            <v>Y</v>
          </cell>
          <cell r="E1392" t="str">
            <v>A</v>
          </cell>
          <cell r="F1392" t="str">
            <v>10/29/1997</v>
          </cell>
        </row>
        <row r="1393">
          <cell r="B1393" t="str">
            <v>A0315</v>
          </cell>
          <cell r="C1393" t="str">
            <v>002L</v>
          </cell>
          <cell r="D1393" t="str">
            <v>Y</v>
          </cell>
          <cell r="E1393" t="str">
            <v>A</v>
          </cell>
          <cell r="F1393" t="str">
            <v>10/29/1997</v>
          </cell>
        </row>
        <row r="1394">
          <cell r="B1394" t="str">
            <v>A0316</v>
          </cell>
          <cell r="C1394"/>
          <cell r="D1394" t="str">
            <v>N</v>
          </cell>
          <cell r="E1394" t="str">
            <v>A</v>
          </cell>
          <cell r="F1394" t="str">
            <v>10/29/1997</v>
          </cell>
        </row>
        <row r="1395">
          <cell r="B1395" t="str">
            <v>A0317</v>
          </cell>
          <cell r="C1395" t="str">
            <v>001G</v>
          </cell>
          <cell r="D1395" t="str">
            <v>Y</v>
          </cell>
          <cell r="E1395" t="str">
            <v>A</v>
          </cell>
          <cell r="F1395" t="str">
            <v>10/29/1997</v>
          </cell>
        </row>
        <row r="1396">
          <cell r="B1396" t="str">
            <v>A0318</v>
          </cell>
          <cell r="C1396" t="str">
            <v>UEC</v>
          </cell>
          <cell r="D1396" t="str">
            <v>Y</v>
          </cell>
          <cell r="E1396" t="str">
            <v>A</v>
          </cell>
          <cell r="F1396" t="str">
            <v>10/29/1997</v>
          </cell>
        </row>
        <row r="1397">
          <cell r="B1397" t="str">
            <v>A0319</v>
          </cell>
          <cell r="C1397" t="str">
            <v>017B</v>
          </cell>
          <cell r="D1397" t="str">
            <v>Y</v>
          </cell>
          <cell r="E1397" t="str">
            <v>A</v>
          </cell>
          <cell r="F1397" t="str">
            <v>10/29/1997</v>
          </cell>
        </row>
        <row r="1398">
          <cell r="B1398" t="str">
            <v>A0320</v>
          </cell>
          <cell r="C1398" t="str">
            <v>CIP</v>
          </cell>
          <cell r="D1398" t="str">
            <v>Y</v>
          </cell>
          <cell r="E1398" t="str">
            <v>A</v>
          </cell>
          <cell r="F1398" t="str">
            <v>10/29/1997</v>
          </cell>
        </row>
        <row r="1399">
          <cell r="B1399" t="str">
            <v>A0321</v>
          </cell>
          <cell r="C1399" t="str">
            <v>016A</v>
          </cell>
          <cell r="D1399" t="str">
            <v>Y</v>
          </cell>
          <cell r="E1399" t="str">
            <v>A</v>
          </cell>
          <cell r="F1399" t="str">
            <v>10/29/1997</v>
          </cell>
        </row>
        <row r="1400">
          <cell r="B1400" t="str">
            <v>A0322</v>
          </cell>
          <cell r="C1400"/>
          <cell r="D1400" t="str">
            <v>N</v>
          </cell>
          <cell r="E1400" t="str">
            <v>A</v>
          </cell>
          <cell r="F1400" t="str">
            <v>10/29/1997</v>
          </cell>
        </row>
        <row r="1401">
          <cell r="B1401" t="str">
            <v>A0323</v>
          </cell>
          <cell r="C1401" t="str">
            <v>UEC</v>
          </cell>
          <cell r="D1401" t="str">
            <v>Y</v>
          </cell>
          <cell r="E1401" t="str">
            <v>A</v>
          </cell>
          <cell r="F1401" t="str">
            <v>10/29/1997</v>
          </cell>
        </row>
        <row r="1402">
          <cell r="B1402" t="str">
            <v>A0324</v>
          </cell>
          <cell r="C1402" t="str">
            <v>CIP</v>
          </cell>
          <cell r="D1402" t="str">
            <v>Y</v>
          </cell>
          <cell r="E1402" t="str">
            <v>A</v>
          </cell>
          <cell r="F1402" t="str">
            <v>10/29/1997</v>
          </cell>
        </row>
        <row r="1403">
          <cell r="B1403" t="str">
            <v>A0325</v>
          </cell>
          <cell r="C1403" t="str">
            <v>016A</v>
          </cell>
          <cell r="D1403" t="str">
            <v>Y</v>
          </cell>
          <cell r="E1403" t="str">
            <v>A</v>
          </cell>
          <cell r="F1403" t="str">
            <v>10/29/1997</v>
          </cell>
        </row>
        <row r="1404">
          <cell r="B1404" t="str">
            <v>A0326</v>
          </cell>
          <cell r="C1404"/>
          <cell r="D1404" t="str">
            <v>Y</v>
          </cell>
          <cell r="E1404" t="str">
            <v>A</v>
          </cell>
          <cell r="F1404" t="str">
            <v>12/02/1997</v>
          </cell>
        </row>
        <row r="1405">
          <cell r="B1405" t="str">
            <v>A0333</v>
          </cell>
          <cell r="C1405" t="str">
            <v>004A</v>
          </cell>
          <cell r="D1405" t="str">
            <v>Y</v>
          </cell>
          <cell r="E1405" t="str">
            <v>A</v>
          </cell>
          <cell r="F1405" t="str">
            <v>10/31/1997</v>
          </cell>
        </row>
        <row r="1406">
          <cell r="B1406" t="str">
            <v>A0335</v>
          </cell>
          <cell r="C1406" t="str">
            <v>007A</v>
          </cell>
          <cell r="D1406" t="str">
            <v>Y</v>
          </cell>
          <cell r="E1406" t="str">
            <v>I</v>
          </cell>
          <cell r="F1406" t="str">
            <v>10/31/1997</v>
          </cell>
        </row>
        <row r="1407">
          <cell r="B1407" t="str">
            <v>A0337</v>
          </cell>
          <cell r="C1407" t="str">
            <v>011A</v>
          </cell>
          <cell r="D1407" t="str">
            <v>Y</v>
          </cell>
          <cell r="E1407" t="str">
            <v>A</v>
          </cell>
          <cell r="F1407" t="str">
            <v>10/31/1997</v>
          </cell>
        </row>
        <row r="1408">
          <cell r="B1408" t="str">
            <v>A0338</v>
          </cell>
          <cell r="C1408" t="str">
            <v>004A</v>
          </cell>
          <cell r="D1408" t="str">
            <v>Y</v>
          </cell>
          <cell r="E1408" t="str">
            <v>A</v>
          </cell>
          <cell r="F1408" t="str">
            <v>10/31/1997</v>
          </cell>
        </row>
        <row r="1409">
          <cell r="B1409" t="str">
            <v>A0339</v>
          </cell>
          <cell r="C1409" t="str">
            <v>001A</v>
          </cell>
          <cell r="D1409" t="str">
            <v>Y</v>
          </cell>
          <cell r="E1409" t="str">
            <v>A</v>
          </cell>
          <cell r="F1409" t="str">
            <v>10/31/1997</v>
          </cell>
        </row>
        <row r="1410">
          <cell r="B1410" t="str">
            <v>A0340</v>
          </cell>
          <cell r="C1410" t="str">
            <v>001A</v>
          </cell>
          <cell r="D1410" t="str">
            <v>Y</v>
          </cell>
          <cell r="E1410" t="str">
            <v>A</v>
          </cell>
          <cell r="F1410" t="str">
            <v>10/31/1997</v>
          </cell>
        </row>
        <row r="1411">
          <cell r="B1411" t="str">
            <v>A0341</v>
          </cell>
          <cell r="C1411" t="str">
            <v>UEC</v>
          </cell>
          <cell r="D1411" t="str">
            <v>Y</v>
          </cell>
          <cell r="E1411" t="str">
            <v>A</v>
          </cell>
          <cell r="F1411" t="str">
            <v>11/03/1997</v>
          </cell>
        </row>
        <row r="1412">
          <cell r="B1412" t="str">
            <v>A0342</v>
          </cell>
          <cell r="C1412" t="str">
            <v>001A</v>
          </cell>
          <cell r="D1412" t="str">
            <v>Y</v>
          </cell>
          <cell r="E1412" t="str">
            <v>A</v>
          </cell>
          <cell r="F1412" t="str">
            <v>11/03/1997</v>
          </cell>
        </row>
        <row r="1413">
          <cell r="B1413" t="str">
            <v>A0343</v>
          </cell>
          <cell r="C1413" t="str">
            <v>002L</v>
          </cell>
          <cell r="D1413" t="str">
            <v>Y</v>
          </cell>
          <cell r="E1413" t="str">
            <v>A</v>
          </cell>
          <cell r="F1413" t="str">
            <v>11/03/1997</v>
          </cell>
        </row>
        <row r="1414">
          <cell r="B1414" t="str">
            <v>A0344</v>
          </cell>
          <cell r="C1414" t="str">
            <v>002L</v>
          </cell>
          <cell r="D1414" t="str">
            <v>Y</v>
          </cell>
          <cell r="E1414" t="str">
            <v>A</v>
          </cell>
          <cell r="F1414" t="str">
            <v>11/03/1997</v>
          </cell>
        </row>
        <row r="1415">
          <cell r="B1415" t="str">
            <v>A0345</v>
          </cell>
          <cell r="C1415" t="str">
            <v>002L</v>
          </cell>
          <cell r="D1415" t="str">
            <v>Y</v>
          </cell>
          <cell r="E1415" t="str">
            <v>A</v>
          </cell>
          <cell r="F1415" t="str">
            <v>11/03/1997</v>
          </cell>
        </row>
        <row r="1416">
          <cell r="B1416" t="str">
            <v>A0346</v>
          </cell>
          <cell r="C1416" t="str">
            <v>UEC</v>
          </cell>
          <cell r="D1416" t="str">
            <v>Y</v>
          </cell>
          <cell r="E1416" t="str">
            <v>A</v>
          </cell>
          <cell r="F1416" t="str">
            <v>11/03/1997</v>
          </cell>
        </row>
        <row r="1417">
          <cell r="B1417" t="str">
            <v>A0348</v>
          </cell>
          <cell r="C1417" t="str">
            <v>004A</v>
          </cell>
          <cell r="D1417" t="str">
            <v>Y</v>
          </cell>
          <cell r="E1417" t="str">
            <v>A</v>
          </cell>
          <cell r="F1417" t="str">
            <v>11/03/1997</v>
          </cell>
        </row>
        <row r="1418">
          <cell r="B1418" t="str">
            <v>A0349</v>
          </cell>
          <cell r="C1418" t="str">
            <v>004A</v>
          </cell>
          <cell r="D1418" t="str">
            <v>Y</v>
          </cell>
          <cell r="E1418" t="str">
            <v>A</v>
          </cell>
          <cell r="F1418" t="str">
            <v>11/03/1997</v>
          </cell>
        </row>
        <row r="1419">
          <cell r="B1419" t="str">
            <v>A0350</v>
          </cell>
          <cell r="C1419"/>
          <cell r="D1419" t="str">
            <v>Y</v>
          </cell>
          <cell r="E1419" t="str">
            <v>A</v>
          </cell>
          <cell r="F1419" t="str">
            <v>11/03/1997</v>
          </cell>
        </row>
        <row r="1420">
          <cell r="B1420" t="str">
            <v>A0351</v>
          </cell>
          <cell r="C1420"/>
          <cell r="D1420" t="str">
            <v>Y</v>
          </cell>
          <cell r="E1420" t="str">
            <v>A</v>
          </cell>
          <cell r="F1420" t="str">
            <v>11/03/1997</v>
          </cell>
        </row>
        <row r="1421">
          <cell r="B1421" t="str">
            <v>A0352</v>
          </cell>
          <cell r="C1421" t="str">
            <v>UEC</v>
          </cell>
          <cell r="D1421" t="str">
            <v>Y</v>
          </cell>
          <cell r="E1421" t="str">
            <v>A</v>
          </cell>
          <cell r="F1421" t="str">
            <v>11/03/1997</v>
          </cell>
        </row>
        <row r="1422">
          <cell r="B1422" t="str">
            <v>A0353</v>
          </cell>
          <cell r="C1422" t="str">
            <v>002A</v>
          </cell>
          <cell r="D1422" t="str">
            <v>Y</v>
          </cell>
          <cell r="E1422" t="str">
            <v>A</v>
          </cell>
          <cell r="F1422" t="str">
            <v>11/03/1997</v>
          </cell>
        </row>
        <row r="1423">
          <cell r="B1423" t="str">
            <v>A0354</v>
          </cell>
          <cell r="C1423" t="str">
            <v>CIP</v>
          </cell>
          <cell r="D1423" t="str">
            <v>Y</v>
          </cell>
          <cell r="E1423" t="str">
            <v>A</v>
          </cell>
          <cell r="F1423" t="str">
            <v>10/29/1998</v>
          </cell>
        </row>
        <row r="1424">
          <cell r="B1424" t="str">
            <v>A0355</v>
          </cell>
          <cell r="C1424" t="str">
            <v>008B</v>
          </cell>
          <cell r="D1424" t="str">
            <v>Y</v>
          </cell>
          <cell r="E1424" t="str">
            <v>A</v>
          </cell>
          <cell r="F1424" t="str">
            <v>11/04/1997</v>
          </cell>
        </row>
        <row r="1425">
          <cell r="B1425" t="str">
            <v>A0356</v>
          </cell>
          <cell r="C1425" t="str">
            <v>ERC</v>
          </cell>
          <cell r="D1425" t="str">
            <v>Y</v>
          </cell>
          <cell r="E1425" t="str">
            <v>A</v>
          </cell>
          <cell r="F1425" t="str">
            <v>04/28/1998</v>
          </cell>
        </row>
        <row r="1426">
          <cell r="B1426" t="str">
            <v>A0359</v>
          </cell>
          <cell r="C1426" t="str">
            <v>007A</v>
          </cell>
          <cell r="D1426" t="str">
            <v>Y</v>
          </cell>
          <cell r="E1426" t="str">
            <v>A</v>
          </cell>
          <cell r="F1426" t="str">
            <v>04/28/1998</v>
          </cell>
        </row>
        <row r="1427">
          <cell r="B1427" t="str">
            <v>A0361</v>
          </cell>
          <cell r="C1427" t="str">
            <v>002K</v>
          </cell>
          <cell r="D1427" t="str">
            <v>Y</v>
          </cell>
          <cell r="E1427" t="str">
            <v>A</v>
          </cell>
          <cell r="F1427" t="str">
            <v>12/03/1997</v>
          </cell>
        </row>
        <row r="1428">
          <cell r="B1428" t="str">
            <v>A0364</v>
          </cell>
          <cell r="C1428" t="str">
            <v>AME</v>
          </cell>
          <cell r="D1428" t="str">
            <v>Y</v>
          </cell>
          <cell r="E1428" t="str">
            <v>A</v>
          </cell>
          <cell r="F1428" t="str">
            <v>10/29/1998</v>
          </cell>
        </row>
        <row r="1429">
          <cell r="B1429" t="str">
            <v>A0366</v>
          </cell>
          <cell r="C1429" t="str">
            <v>011A</v>
          </cell>
          <cell r="D1429" t="str">
            <v>Y</v>
          </cell>
          <cell r="E1429" t="str">
            <v>A</v>
          </cell>
          <cell r="F1429" t="str">
            <v>11/07/1997</v>
          </cell>
        </row>
        <row r="1430">
          <cell r="B1430" t="str">
            <v>A0367</v>
          </cell>
          <cell r="C1430" t="str">
            <v>UEC</v>
          </cell>
          <cell r="D1430" t="str">
            <v>Y</v>
          </cell>
          <cell r="E1430" t="str">
            <v>A</v>
          </cell>
          <cell r="F1430" t="str">
            <v>11/07/1997</v>
          </cell>
        </row>
        <row r="1431">
          <cell r="B1431" t="str">
            <v>A0368</v>
          </cell>
          <cell r="C1431" t="str">
            <v>GEN</v>
          </cell>
          <cell r="D1431" t="str">
            <v>Y</v>
          </cell>
          <cell r="E1431" t="str">
            <v>A</v>
          </cell>
          <cell r="F1431" t="str">
            <v>11/07/1997</v>
          </cell>
        </row>
        <row r="1432">
          <cell r="B1432" t="str">
            <v>A0369</v>
          </cell>
          <cell r="C1432" t="str">
            <v>UEC</v>
          </cell>
          <cell r="D1432" t="str">
            <v>Y</v>
          </cell>
          <cell r="E1432" t="str">
            <v>A</v>
          </cell>
          <cell r="F1432" t="str">
            <v>11/07/1997</v>
          </cell>
        </row>
        <row r="1433">
          <cell r="B1433" t="str">
            <v>A0370</v>
          </cell>
          <cell r="C1433" t="str">
            <v>CIP</v>
          </cell>
          <cell r="D1433" t="str">
            <v>Y</v>
          </cell>
          <cell r="E1433" t="str">
            <v>A</v>
          </cell>
          <cell r="F1433" t="str">
            <v>11/07/1997</v>
          </cell>
        </row>
        <row r="1434">
          <cell r="B1434" t="str">
            <v>A0371</v>
          </cell>
          <cell r="C1434"/>
          <cell r="D1434" t="str">
            <v>Y</v>
          </cell>
          <cell r="E1434" t="str">
            <v>A</v>
          </cell>
          <cell r="F1434" t="str">
            <v>11/07/1997</v>
          </cell>
        </row>
        <row r="1435">
          <cell r="B1435" t="str">
            <v>A0372</v>
          </cell>
          <cell r="C1435" t="str">
            <v>010A</v>
          </cell>
          <cell r="D1435" t="str">
            <v>Y</v>
          </cell>
          <cell r="E1435" t="str">
            <v>A</v>
          </cell>
          <cell r="F1435" t="str">
            <v>11/07/1997</v>
          </cell>
        </row>
        <row r="1436">
          <cell r="B1436" t="str">
            <v>A0373</v>
          </cell>
          <cell r="C1436" t="str">
            <v>CIP</v>
          </cell>
          <cell r="D1436" t="str">
            <v>Y</v>
          </cell>
          <cell r="E1436" t="str">
            <v>A</v>
          </cell>
          <cell r="F1436" t="str">
            <v>11/07/1997</v>
          </cell>
        </row>
        <row r="1437">
          <cell r="B1437" t="str">
            <v>A0374</v>
          </cell>
          <cell r="C1437" t="str">
            <v>UEC</v>
          </cell>
          <cell r="D1437" t="str">
            <v>Y</v>
          </cell>
          <cell r="E1437" t="str">
            <v>A</v>
          </cell>
          <cell r="F1437" t="str">
            <v>11/07/1997</v>
          </cell>
        </row>
        <row r="1438">
          <cell r="B1438" t="str">
            <v>A0375</v>
          </cell>
          <cell r="C1438" t="str">
            <v>002K</v>
          </cell>
          <cell r="D1438" t="str">
            <v>Y</v>
          </cell>
          <cell r="E1438" t="str">
            <v>A</v>
          </cell>
          <cell r="F1438" t="str">
            <v>11/07/1997</v>
          </cell>
        </row>
        <row r="1439">
          <cell r="B1439" t="str">
            <v>A0376</v>
          </cell>
          <cell r="C1439" t="str">
            <v>CIP</v>
          </cell>
          <cell r="D1439" t="str">
            <v>N</v>
          </cell>
          <cell r="E1439" t="str">
            <v>A</v>
          </cell>
          <cell r="F1439" t="str">
            <v>11/07/1997</v>
          </cell>
        </row>
        <row r="1440">
          <cell r="B1440" t="str">
            <v>A0377</v>
          </cell>
          <cell r="C1440" t="str">
            <v>UEC</v>
          </cell>
          <cell r="D1440" t="str">
            <v>N</v>
          </cell>
          <cell r="E1440" t="str">
            <v>A</v>
          </cell>
          <cell r="F1440" t="str">
            <v>11/07/1997</v>
          </cell>
        </row>
        <row r="1441">
          <cell r="B1441" t="str">
            <v>A0378</v>
          </cell>
          <cell r="C1441" t="str">
            <v>011B</v>
          </cell>
          <cell r="D1441" t="str">
            <v>N</v>
          </cell>
          <cell r="E1441" t="str">
            <v>A</v>
          </cell>
          <cell r="F1441" t="str">
            <v>11/07/1997</v>
          </cell>
        </row>
        <row r="1442">
          <cell r="B1442" t="str">
            <v>A0379</v>
          </cell>
          <cell r="C1442"/>
          <cell r="D1442" t="str">
            <v>Y</v>
          </cell>
          <cell r="E1442" t="str">
            <v>A</v>
          </cell>
          <cell r="F1442" t="str">
            <v>11/07/1997</v>
          </cell>
        </row>
        <row r="1443">
          <cell r="B1443" t="str">
            <v>A0380</v>
          </cell>
          <cell r="C1443" t="str">
            <v>004A</v>
          </cell>
          <cell r="D1443" t="str">
            <v>Y</v>
          </cell>
          <cell r="E1443" t="str">
            <v>A</v>
          </cell>
          <cell r="F1443" t="str">
            <v>11/07/1997</v>
          </cell>
        </row>
        <row r="1444">
          <cell r="B1444" t="str">
            <v>A0381</v>
          </cell>
          <cell r="C1444" t="str">
            <v>004A</v>
          </cell>
          <cell r="D1444" t="str">
            <v>Y</v>
          </cell>
          <cell r="E1444" t="str">
            <v>A</v>
          </cell>
          <cell r="F1444" t="str">
            <v>11/07/1997</v>
          </cell>
        </row>
        <row r="1445">
          <cell r="B1445" t="str">
            <v>A0382</v>
          </cell>
          <cell r="C1445" t="str">
            <v>004A</v>
          </cell>
          <cell r="D1445" t="str">
            <v>Y</v>
          </cell>
          <cell r="E1445" t="str">
            <v>A</v>
          </cell>
          <cell r="F1445" t="str">
            <v>11/07/1997</v>
          </cell>
        </row>
        <row r="1446">
          <cell r="B1446" t="str">
            <v>A0383</v>
          </cell>
          <cell r="C1446" t="str">
            <v>004A</v>
          </cell>
          <cell r="D1446" t="str">
            <v>Y</v>
          </cell>
          <cell r="E1446" t="str">
            <v>A</v>
          </cell>
          <cell r="F1446" t="str">
            <v>11/07/1997</v>
          </cell>
        </row>
        <row r="1447">
          <cell r="B1447" t="str">
            <v>A0384</v>
          </cell>
          <cell r="C1447" t="str">
            <v>CIP</v>
          </cell>
          <cell r="D1447" t="str">
            <v>Y</v>
          </cell>
          <cell r="E1447" t="str">
            <v>A</v>
          </cell>
          <cell r="F1447" t="str">
            <v>11/07/1997</v>
          </cell>
        </row>
        <row r="1448">
          <cell r="B1448" t="str">
            <v>A0386</v>
          </cell>
          <cell r="C1448" t="str">
            <v>UEC</v>
          </cell>
          <cell r="D1448" t="str">
            <v>Y</v>
          </cell>
          <cell r="E1448" t="str">
            <v>A</v>
          </cell>
          <cell r="F1448" t="str">
            <v>11/07/1997</v>
          </cell>
        </row>
        <row r="1449">
          <cell r="B1449" t="str">
            <v>A0387</v>
          </cell>
          <cell r="C1449" t="str">
            <v>UEC</v>
          </cell>
          <cell r="D1449" t="str">
            <v>Y</v>
          </cell>
          <cell r="E1449" t="str">
            <v>A</v>
          </cell>
          <cell r="F1449" t="str">
            <v>11/07/1997</v>
          </cell>
        </row>
        <row r="1450">
          <cell r="B1450" t="str">
            <v>A0388</v>
          </cell>
          <cell r="C1450" t="str">
            <v>CIP</v>
          </cell>
          <cell r="D1450" t="str">
            <v>Y</v>
          </cell>
          <cell r="E1450" t="str">
            <v>A</v>
          </cell>
          <cell r="F1450" t="str">
            <v>11/07/1997</v>
          </cell>
        </row>
        <row r="1451">
          <cell r="B1451" t="str">
            <v>A0389</v>
          </cell>
          <cell r="C1451" t="str">
            <v>UDC</v>
          </cell>
          <cell r="D1451" t="str">
            <v>Y</v>
          </cell>
          <cell r="E1451" t="str">
            <v>A</v>
          </cell>
          <cell r="F1451" t="str">
            <v>11/07/1997</v>
          </cell>
        </row>
        <row r="1452">
          <cell r="B1452" t="str">
            <v>A0390</v>
          </cell>
          <cell r="C1452" t="str">
            <v>CIC</v>
          </cell>
          <cell r="D1452" t="str">
            <v>Y</v>
          </cell>
          <cell r="E1452" t="str">
            <v>A</v>
          </cell>
          <cell r="F1452" t="str">
            <v>11/07/1997</v>
          </cell>
        </row>
        <row r="1453">
          <cell r="B1453" t="str">
            <v>A0391</v>
          </cell>
          <cell r="C1453" t="str">
            <v>001A</v>
          </cell>
          <cell r="D1453" t="str">
            <v>Y</v>
          </cell>
          <cell r="E1453" t="str">
            <v>A</v>
          </cell>
          <cell r="F1453" t="str">
            <v>11/10/1997</v>
          </cell>
        </row>
        <row r="1454">
          <cell r="B1454" t="str">
            <v>A0392</v>
          </cell>
          <cell r="C1454" t="str">
            <v>003A</v>
          </cell>
          <cell r="D1454" t="str">
            <v>Y</v>
          </cell>
          <cell r="E1454" t="str">
            <v>A</v>
          </cell>
          <cell r="F1454" t="str">
            <v>11/10/1997</v>
          </cell>
        </row>
        <row r="1455">
          <cell r="B1455" t="str">
            <v>A0393</v>
          </cell>
          <cell r="C1455" t="str">
            <v>001A</v>
          </cell>
          <cell r="D1455" t="str">
            <v>Y</v>
          </cell>
          <cell r="E1455" t="str">
            <v>A</v>
          </cell>
          <cell r="F1455" t="str">
            <v>11/10/1997</v>
          </cell>
        </row>
        <row r="1456">
          <cell r="B1456" t="str">
            <v>A0394</v>
          </cell>
          <cell r="C1456" t="str">
            <v>AMC</v>
          </cell>
          <cell r="D1456" t="str">
            <v>Y</v>
          </cell>
          <cell r="E1456" t="str">
            <v>A</v>
          </cell>
          <cell r="F1456" t="str">
            <v>11/10/1997</v>
          </cell>
        </row>
        <row r="1457">
          <cell r="B1457" t="str">
            <v>A0396</v>
          </cell>
          <cell r="C1457" t="str">
            <v>UEC</v>
          </cell>
          <cell r="D1457" t="str">
            <v>Y</v>
          </cell>
          <cell r="E1457" t="str">
            <v>A</v>
          </cell>
          <cell r="F1457" t="str">
            <v>11/10/1997</v>
          </cell>
        </row>
        <row r="1458">
          <cell r="B1458" t="str">
            <v>A0397</v>
          </cell>
          <cell r="C1458" t="str">
            <v>UEC</v>
          </cell>
          <cell r="D1458" t="str">
            <v>Y</v>
          </cell>
          <cell r="E1458" t="str">
            <v>A</v>
          </cell>
          <cell r="F1458" t="str">
            <v>11/10/1997</v>
          </cell>
        </row>
        <row r="1459">
          <cell r="B1459" t="str">
            <v>A0398</v>
          </cell>
          <cell r="C1459" t="str">
            <v>CIP</v>
          </cell>
          <cell r="D1459" t="str">
            <v>Y</v>
          </cell>
          <cell r="E1459" t="str">
            <v>A</v>
          </cell>
          <cell r="F1459" t="str">
            <v>11/10/1997</v>
          </cell>
        </row>
        <row r="1460">
          <cell r="B1460" t="str">
            <v>A0399</v>
          </cell>
          <cell r="C1460"/>
          <cell r="D1460" t="str">
            <v>Y</v>
          </cell>
          <cell r="E1460" t="str">
            <v>A</v>
          </cell>
          <cell r="F1460" t="str">
            <v>11/10/1997</v>
          </cell>
        </row>
        <row r="1461">
          <cell r="B1461" t="str">
            <v>A0400</v>
          </cell>
          <cell r="C1461" t="str">
            <v>UEC</v>
          </cell>
          <cell r="D1461" t="str">
            <v>Y</v>
          </cell>
          <cell r="E1461" t="str">
            <v>A</v>
          </cell>
          <cell r="F1461" t="str">
            <v>12/03/1997</v>
          </cell>
        </row>
        <row r="1462">
          <cell r="B1462" t="str">
            <v>A0401</v>
          </cell>
          <cell r="C1462"/>
          <cell r="D1462" t="str">
            <v>Y</v>
          </cell>
          <cell r="E1462" t="str">
            <v>A</v>
          </cell>
          <cell r="F1462" t="str">
            <v>11/10/1997</v>
          </cell>
        </row>
        <row r="1463">
          <cell r="B1463" t="str">
            <v>A0402</v>
          </cell>
          <cell r="C1463" t="str">
            <v>001A</v>
          </cell>
          <cell r="D1463" t="str">
            <v>Y</v>
          </cell>
          <cell r="E1463" t="str">
            <v>A</v>
          </cell>
          <cell r="F1463" t="str">
            <v>11/10/1997</v>
          </cell>
        </row>
        <row r="1464">
          <cell r="B1464" t="str">
            <v>A0403</v>
          </cell>
          <cell r="C1464" t="str">
            <v>004A</v>
          </cell>
          <cell r="D1464" t="str">
            <v>Y</v>
          </cell>
          <cell r="E1464" t="str">
            <v>A</v>
          </cell>
          <cell r="F1464" t="str">
            <v>11/10/1997</v>
          </cell>
        </row>
        <row r="1465">
          <cell r="B1465" t="str">
            <v>A0406</v>
          </cell>
          <cell r="C1465"/>
          <cell r="D1465" t="str">
            <v>Y</v>
          </cell>
          <cell r="E1465" t="str">
            <v>A</v>
          </cell>
          <cell r="F1465" t="str">
            <v>11/10/1997</v>
          </cell>
        </row>
        <row r="1466">
          <cell r="B1466" t="str">
            <v>A0407</v>
          </cell>
          <cell r="C1466" t="str">
            <v>CIP</v>
          </cell>
          <cell r="D1466" t="str">
            <v>Y</v>
          </cell>
          <cell r="E1466" t="str">
            <v>A</v>
          </cell>
          <cell r="F1466" t="str">
            <v>12/03/1997</v>
          </cell>
        </row>
        <row r="1467">
          <cell r="B1467" t="str">
            <v>A0409</v>
          </cell>
          <cell r="C1467" t="str">
            <v>016A</v>
          </cell>
          <cell r="D1467" t="str">
            <v>Y</v>
          </cell>
          <cell r="E1467" t="str">
            <v>A</v>
          </cell>
          <cell r="F1467" t="str">
            <v>11/13/1997</v>
          </cell>
        </row>
        <row r="1468">
          <cell r="B1468" t="str">
            <v>A0410</v>
          </cell>
          <cell r="C1468" t="str">
            <v>004A</v>
          </cell>
          <cell r="D1468" t="str">
            <v>Y</v>
          </cell>
          <cell r="E1468" t="str">
            <v>A</v>
          </cell>
          <cell r="F1468" t="str">
            <v>11/13/1997</v>
          </cell>
        </row>
        <row r="1469">
          <cell r="B1469" t="str">
            <v>A0411</v>
          </cell>
          <cell r="C1469" t="str">
            <v>004A</v>
          </cell>
          <cell r="D1469" t="str">
            <v>Y</v>
          </cell>
          <cell r="E1469" t="str">
            <v>A</v>
          </cell>
          <cell r="F1469" t="str">
            <v>11/13/1997</v>
          </cell>
        </row>
        <row r="1470">
          <cell r="B1470" t="str">
            <v>A0412</v>
          </cell>
          <cell r="C1470" t="str">
            <v>004A</v>
          </cell>
          <cell r="D1470" t="str">
            <v>Y</v>
          </cell>
          <cell r="E1470" t="str">
            <v>A</v>
          </cell>
          <cell r="F1470" t="str">
            <v>11/13/1997</v>
          </cell>
        </row>
        <row r="1471">
          <cell r="B1471" t="str">
            <v>A0413</v>
          </cell>
          <cell r="C1471" t="str">
            <v>UEC</v>
          </cell>
          <cell r="D1471" t="str">
            <v>Y</v>
          </cell>
          <cell r="E1471" t="str">
            <v>A</v>
          </cell>
          <cell r="F1471" t="str">
            <v>11/14/1997</v>
          </cell>
        </row>
        <row r="1472">
          <cell r="B1472" t="str">
            <v>A0415</v>
          </cell>
          <cell r="C1472" t="str">
            <v>004A</v>
          </cell>
          <cell r="D1472" t="str">
            <v>Y</v>
          </cell>
          <cell r="E1472" t="str">
            <v>A</v>
          </cell>
          <cell r="F1472" t="str">
            <v>11/14/1997</v>
          </cell>
        </row>
        <row r="1473">
          <cell r="B1473" t="str">
            <v>A0416</v>
          </cell>
          <cell r="C1473" t="str">
            <v>004A</v>
          </cell>
          <cell r="D1473" t="str">
            <v>Y</v>
          </cell>
          <cell r="E1473" t="str">
            <v>A</v>
          </cell>
          <cell r="F1473" t="str">
            <v>11/14/1997</v>
          </cell>
        </row>
        <row r="1474">
          <cell r="B1474" t="str">
            <v>A0417</v>
          </cell>
          <cell r="C1474" t="str">
            <v>AFS</v>
          </cell>
          <cell r="D1474" t="str">
            <v>Y</v>
          </cell>
          <cell r="E1474" t="str">
            <v>A</v>
          </cell>
          <cell r="F1474" t="str">
            <v>11/14/1997</v>
          </cell>
        </row>
        <row r="1475">
          <cell r="B1475" t="str">
            <v>A0418</v>
          </cell>
          <cell r="C1475" t="str">
            <v>UEC</v>
          </cell>
          <cell r="D1475" t="str">
            <v>Y</v>
          </cell>
          <cell r="E1475" t="str">
            <v>A</v>
          </cell>
          <cell r="F1475" t="str">
            <v>11/14/1997</v>
          </cell>
        </row>
        <row r="1476">
          <cell r="B1476" t="str">
            <v>A0419</v>
          </cell>
          <cell r="C1476"/>
          <cell r="D1476" t="str">
            <v>Y</v>
          </cell>
          <cell r="E1476" t="str">
            <v>A</v>
          </cell>
          <cell r="F1476" t="str">
            <v>11/14/1997</v>
          </cell>
        </row>
        <row r="1477">
          <cell r="B1477" t="str">
            <v>A0420</v>
          </cell>
          <cell r="C1477" t="str">
            <v>CIP</v>
          </cell>
          <cell r="D1477" t="str">
            <v>Y</v>
          </cell>
          <cell r="E1477" t="str">
            <v>A</v>
          </cell>
          <cell r="F1477" t="str">
            <v>11/14/1997</v>
          </cell>
        </row>
        <row r="1478">
          <cell r="B1478" t="str">
            <v>A0421</v>
          </cell>
          <cell r="C1478" t="str">
            <v>UEC</v>
          </cell>
          <cell r="D1478" t="str">
            <v>Y</v>
          </cell>
          <cell r="E1478" t="str">
            <v>A</v>
          </cell>
          <cell r="F1478" t="str">
            <v>11/14/1997</v>
          </cell>
        </row>
        <row r="1479">
          <cell r="B1479" t="str">
            <v>A0423</v>
          </cell>
          <cell r="C1479" t="str">
            <v>CIP</v>
          </cell>
          <cell r="D1479" t="str">
            <v>Y</v>
          </cell>
          <cell r="E1479" t="str">
            <v>A</v>
          </cell>
          <cell r="F1479" t="str">
            <v>11/14/1997</v>
          </cell>
        </row>
        <row r="1480">
          <cell r="B1480" t="str">
            <v>A0424</v>
          </cell>
          <cell r="C1480" t="str">
            <v>CIP</v>
          </cell>
          <cell r="D1480" t="str">
            <v>Y</v>
          </cell>
          <cell r="E1480" t="str">
            <v>A</v>
          </cell>
          <cell r="F1480" t="str">
            <v>11/15/1997</v>
          </cell>
        </row>
        <row r="1481">
          <cell r="B1481" t="str">
            <v>A0425</v>
          </cell>
          <cell r="C1481"/>
          <cell r="D1481" t="str">
            <v>Y</v>
          </cell>
          <cell r="E1481" t="str">
            <v>A</v>
          </cell>
          <cell r="F1481" t="str">
            <v>11/15/1997</v>
          </cell>
        </row>
        <row r="1482">
          <cell r="B1482" t="str">
            <v>A0427</v>
          </cell>
          <cell r="C1482" t="str">
            <v>UEC</v>
          </cell>
          <cell r="D1482" t="str">
            <v>Y</v>
          </cell>
          <cell r="E1482" t="str">
            <v>A</v>
          </cell>
          <cell r="F1482" t="str">
            <v>05/14/1998</v>
          </cell>
        </row>
        <row r="1483">
          <cell r="B1483" t="str">
            <v>A0428</v>
          </cell>
          <cell r="C1483" t="str">
            <v>004A</v>
          </cell>
          <cell r="D1483" t="str">
            <v>Y</v>
          </cell>
          <cell r="E1483" t="str">
            <v>A</v>
          </cell>
          <cell r="F1483" t="str">
            <v>11/17/1997</v>
          </cell>
        </row>
        <row r="1484">
          <cell r="B1484" t="str">
            <v>A0429</v>
          </cell>
          <cell r="C1484" t="str">
            <v>UEC</v>
          </cell>
          <cell r="D1484" t="str">
            <v>Y</v>
          </cell>
          <cell r="E1484" t="str">
            <v>A</v>
          </cell>
          <cell r="F1484" t="str">
            <v>11/17/1997</v>
          </cell>
        </row>
        <row r="1485">
          <cell r="B1485" t="str">
            <v>A0430</v>
          </cell>
          <cell r="C1485" t="str">
            <v>012B</v>
          </cell>
          <cell r="D1485" t="str">
            <v>Y</v>
          </cell>
          <cell r="E1485" t="str">
            <v>A</v>
          </cell>
          <cell r="F1485" t="str">
            <v>11/18/1997</v>
          </cell>
        </row>
        <row r="1486">
          <cell r="B1486" t="str">
            <v>A0431</v>
          </cell>
          <cell r="C1486" t="str">
            <v>UEC</v>
          </cell>
          <cell r="D1486" t="str">
            <v>Y</v>
          </cell>
          <cell r="E1486" t="str">
            <v>A</v>
          </cell>
          <cell r="F1486" t="str">
            <v>11/18/1997</v>
          </cell>
        </row>
        <row r="1487">
          <cell r="B1487" t="str">
            <v>A0432</v>
          </cell>
          <cell r="C1487" t="str">
            <v>GEN</v>
          </cell>
          <cell r="D1487" t="str">
            <v>Y</v>
          </cell>
          <cell r="E1487" t="str">
            <v>A</v>
          </cell>
          <cell r="F1487" t="str">
            <v>11/18/1997</v>
          </cell>
        </row>
        <row r="1488">
          <cell r="B1488" t="str">
            <v>A0433</v>
          </cell>
          <cell r="C1488" t="str">
            <v>012D</v>
          </cell>
          <cell r="D1488" t="str">
            <v>Y</v>
          </cell>
          <cell r="E1488" t="str">
            <v>A</v>
          </cell>
          <cell r="F1488" t="str">
            <v>11/18/1997</v>
          </cell>
        </row>
        <row r="1489">
          <cell r="B1489" t="str">
            <v>A0434</v>
          </cell>
          <cell r="C1489" t="str">
            <v>UEC</v>
          </cell>
          <cell r="D1489" t="str">
            <v>Y</v>
          </cell>
          <cell r="E1489" t="str">
            <v>A</v>
          </cell>
          <cell r="F1489" t="str">
            <v>11/18/1997</v>
          </cell>
        </row>
        <row r="1490">
          <cell r="B1490" t="str">
            <v>A0435</v>
          </cell>
          <cell r="C1490" t="str">
            <v>GEN</v>
          </cell>
          <cell r="D1490" t="str">
            <v>Y</v>
          </cell>
          <cell r="E1490" t="str">
            <v>A</v>
          </cell>
          <cell r="F1490" t="str">
            <v>11/18/1997</v>
          </cell>
        </row>
        <row r="1491">
          <cell r="B1491" t="str">
            <v>A0436</v>
          </cell>
          <cell r="C1491" t="str">
            <v>012D</v>
          </cell>
          <cell r="D1491" t="str">
            <v>Y</v>
          </cell>
          <cell r="E1491" t="str">
            <v>A</v>
          </cell>
          <cell r="F1491" t="str">
            <v>11/18/1997</v>
          </cell>
        </row>
        <row r="1492">
          <cell r="B1492" t="str">
            <v>A0437</v>
          </cell>
          <cell r="C1492" t="str">
            <v>UEC</v>
          </cell>
          <cell r="D1492" t="str">
            <v>Y</v>
          </cell>
          <cell r="E1492" t="str">
            <v>A</v>
          </cell>
          <cell r="F1492" t="str">
            <v>11/18/1997</v>
          </cell>
        </row>
        <row r="1493">
          <cell r="B1493" t="str">
            <v>A0438</v>
          </cell>
          <cell r="C1493" t="str">
            <v>CIP</v>
          </cell>
          <cell r="D1493" t="str">
            <v>Y</v>
          </cell>
          <cell r="E1493" t="str">
            <v>A</v>
          </cell>
          <cell r="F1493" t="str">
            <v>11/18/1997</v>
          </cell>
        </row>
        <row r="1494">
          <cell r="B1494" t="str">
            <v>A0439</v>
          </cell>
          <cell r="C1494" t="str">
            <v>010A</v>
          </cell>
          <cell r="D1494" t="str">
            <v>Y</v>
          </cell>
          <cell r="E1494" t="str">
            <v>A</v>
          </cell>
          <cell r="F1494" t="str">
            <v>11/18/1997</v>
          </cell>
        </row>
        <row r="1495">
          <cell r="B1495" t="str">
            <v>A0440</v>
          </cell>
          <cell r="C1495" t="str">
            <v>UEC</v>
          </cell>
          <cell r="D1495" t="str">
            <v>Y</v>
          </cell>
          <cell r="E1495" t="str">
            <v>A</v>
          </cell>
          <cell r="F1495" t="str">
            <v>11/18/1997</v>
          </cell>
        </row>
        <row r="1496">
          <cell r="B1496" t="str">
            <v>A0441</v>
          </cell>
          <cell r="C1496" t="str">
            <v>CIP</v>
          </cell>
          <cell r="D1496" t="str">
            <v>Y</v>
          </cell>
          <cell r="E1496" t="str">
            <v>A</v>
          </cell>
          <cell r="F1496" t="str">
            <v>11/18/1997</v>
          </cell>
        </row>
        <row r="1497">
          <cell r="B1497" t="str">
            <v>A0442</v>
          </cell>
          <cell r="C1497" t="str">
            <v>010A</v>
          </cell>
          <cell r="D1497" t="str">
            <v>Y</v>
          </cell>
          <cell r="E1497" t="str">
            <v>A</v>
          </cell>
          <cell r="F1497" t="str">
            <v>11/18/1997</v>
          </cell>
        </row>
        <row r="1498">
          <cell r="B1498" t="str">
            <v>A0443</v>
          </cell>
          <cell r="C1498" t="str">
            <v>UEC</v>
          </cell>
          <cell r="D1498" t="str">
            <v>Y</v>
          </cell>
          <cell r="E1498" t="str">
            <v>A</v>
          </cell>
          <cell r="F1498" t="str">
            <v>11/18/1997</v>
          </cell>
        </row>
        <row r="1499">
          <cell r="B1499" t="str">
            <v>A0444</v>
          </cell>
          <cell r="C1499" t="str">
            <v>CIP</v>
          </cell>
          <cell r="D1499" t="str">
            <v>Y</v>
          </cell>
          <cell r="E1499" t="str">
            <v>A</v>
          </cell>
          <cell r="F1499" t="str">
            <v>11/18/1997</v>
          </cell>
        </row>
        <row r="1500">
          <cell r="B1500" t="str">
            <v>A0445</v>
          </cell>
          <cell r="C1500" t="str">
            <v>012D</v>
          </cell>
          <cell r="D1500" t="str">
            <v>Y</v>
          </cell>
          <cell r="E1500" t="str">
            <v>A</v>
          </cell>
          <cell r="F1500" t="str">
            <v>11/18/1997</v>
          </cell>
        </row>
        <row r="1501">
          <cell r="B1501" t="str">
            <v>A0446</v>
          </cell>
          <cell r="C1501" t="str">
            <v>UEC</v>
          </cell>
          <cell r="D1501" t="str">
            <v>Y</v>
          </cell>
          <cell r="E1501" t="str">
            <v>A</v>
          </cell>
          <cell r="F1501" t="str">
            <v>11/18/1997</v>
          </cell>
        </row>
        <row r="1502">
          <cell r="B1502" t="str">
            <v>A0447</v>
          </cell>
          <cell r="C1502" t="str">
            <v>008C</v>
          </cell>
          <cell r="D1502" t="str">
            <v>Y</v>
          </cell>
          <cell r="E1502" t="str">
            <v>A</v>
          </cell>
          <cell r="F1502" t="str">
            <v>11/18/1997</v>
          </cell>
        </row>
        <row r="1503">
          <cell r="B1503" t="str">
            <v>A0448</v>
          </cell>
          <cell r="C1503"/>
          <cell r="D1503" t="str">
            <v>Y</v>
          </cell>
          <cell r="E1503" t="str">
            <v>A</v>
          </cell>
          <cell r="F1503" t="str">
            <v>11/19/1997</v>
          </cell>
        </row>
        <row r="1504">
          <cell r="B1504" t="str">
            <v>A0449</v>
          </cell>
          <cell r="C1504" t="str">
            <v>CIP</v>
          </cell>
          <cell r="D1504" t="str">
            <v>Y</v>
          </cell>
          <cell r="E1504" t="str">
            <v>A</v>
          </cell>
          <cell r="F1504" t="str">
            <v>11/18/1997</v>
          </cell>
        </row>
        <row r="1505">
          <cell r="B1505" t="str">
            <v>A0450</v>
          </cell>
          <cell r="C1505" t="str">
            <v>017C</v>
          </cell>
          <cell r="D1505" t="str">
            <v>Y</v>
          </cell>
          <cell r="E1505" t="str">
            <v>A</v>
          </cell>
          <cell r="F1505" t="str">
            <v>11/18/1997</v>
          </cell>
        </row>
        <row r="1506">
          <cell r="B1506" t="str">
            <v>A0451</v>
          </cell>
          <cell r="C1506" t="str">
            <v>010A</v>
          </cell>
          <cell r="D1506" t="str">
            <v>Y</v>
          </cell>
          <cell r="E1506" t="str">
            <v>A</v>
          </cell>
          <cell r="F1506" t="str">
            <v>11/18/1997</v>
          </cell>
        </row>
        <row r="1507">
          <cell r="B1507" t="str">
            <v>A0452</v>
          </cell>
          <cell r="C1507" t="str">
            <v>AFS</v>
          </cell>
          <cell r="D1507" t="str">
            <v>Y</v>
          </cell>
          <cell r="E1507" t="str">
            <v>A</v>
          </cell>
          <cell r="F1507" t="str">
            <v>11/18/1997</v>
          </cell>
        </row>
        <row r="1508">
          <cell r="B1508" t="str">
            <v>A0454</v>
          </cell>
          <cell r="C1508" t="str">
            <v>UEC</v>
          </cell>
          <cell r="D1508" t="str">
            <v>Y</v>
          </cell>
          <cell r="E1508" t="str">
            <v>A</v>
          </cell>
          <cell r="F1508" t="str">
            <v>11/18/1997</v>
          </cell>
        </row>
        <row r="1509">
          <cell r="B1509" t="str">
            <v>A0455</v>
          </cell>
          <cell r="C1509" t="str">
            <v>015A</v>
          </cell>
          <cell r="D1509" t="str">
            <v>Y</v>
          </cell>
          <cell r="E1509" t="str">
            <v>A</v>
          </cell>
          <cell r="F1509" t="str">
            <v>11/19/1997</v>
          </cell>
        </row>
        <row r="1510">
          <cell r="B1510" t="str">
            <v>A0456</v>
          </cell>
          <cell r="C1510" t="str">
            <v>007A</v>
          </cell>
          <cell r="D1510" t="str">
            <v>Y</v>
          </cell>
          <cell r="E1510" t="str">
            <v>A</v>
          </cell>
          <cell r="F1510" t="str">
            <v>11/19/1997</v>
          </cell>
        </row>
        <row r="1511">
          <cell r="B1511" t="str">
            <v>A0457</v>
          </cell>
          <cell r="C1511" t="str">
            <v>AMC</v>
          </cell>
          <cell r="D1511" t="str">
            <v>Y</v>
          </cell>
          <cell r="E1511" t="str">
            <v>A</v>
          </cell>
          <cell r="F1511" t="str">
            <v>11/19/1997</v>
          </cell>
        </row>
        <row r="1512">
          <cell r="B1512" t="str">
            <v>A0458</v>
          </cell>
          <cell r="C1512" t="str">
            <v>UEC</v>
          </cell>
          <cell r="D1512" t="str">
            <v>Y</v>
          </cell>
          <cell r="E1512" t="str">
            <v>A</v>
          </cell>
          <cell r="F1512" t="str">
            <v>11/19/1997</v>
          </cell>
        </row>
        <row r="1513">
          <cell r="B1513" t="str">
            <v>A0459</v>
          </cell>
          <cell r="C1513" t="str">
            <v>UEC</v>
          </cell>
          <cell r="D1513" t="str">
            <v>Y</v>
          </cell>
          <cell r="E1513" t="str">
            <v>A</v>
          </cell>
          <cell r="F1513" t="str">
            <v>11/19/1997</v>
          </cell>
        </row>
        <row r="1514">
          <cell r="B1514" t="str">
            <v>A0460</v>
          </cell>
          <cell r="C1514" t="str">
            <v>UEC</v>
          </cell>
          <cell r="D1514" t="str">
            <v>Y</v>
          </cell>
          <cell r="E1514" t="str">
            <v>A</v>
          </cell>
          <cell r="F1514" t="str">
            <v>12/05/1997</v>
          </cell>
        </row>
        <row r="1515">
          <cell r="B1515" t="str">
            <v>A0461</v>
          </cell>
          <cell r="C1515" t="str">
            <v>UEC</v>
          </cell>
          <cell r="D1515" t="str">
            <v>Y</v>
          </cell>
          <cell r="E1515" t="str">
            <v>A</v>
          </cell>
          <cell r="F1515" t="str">
            <v>12/05/1997</v>
          </cell>
        </row>
        <row r="1516">
          <cell r="B1516" t="str">
            <v>A0462</v>
          </cell>
          <cell r="C1516" t="str">
            <v>UEC</v>
          </cell>
          <cell r="D1516" t="str">
            <v>Y</v>
          </cell>
          <cell r="E1516" t="str">
            <v>A</v>
          </cell>
          <cell r="F1516" t="str">
            <v>12/05/1997</v>
          </cell>
        </row>
        <row r="1517">
          <cell r="B1517" t="str">
            <v>A0463</v>
          </cell>
          <cell r="C1517" t="str">
            <v>UEC</v>
          </cell>
          <cell r="D1517" t="str">
            <v>Y</v>
          </cell>
          <cell r="E1517" t="str">
            <v>A</v>
          </cell>
          <cell r="F1517" t="str">
            <v>12/05/1997</v>
          </cell>
        </row>
        <row r="1518">
          <cell r="B1518" t="str">
            <v>A0464</v>
          </cell>
          <cell r="C1518" t="str">
            <v>CIP</v>
          </cell>
          <cell r="D1518" t="str">
            <v>Y</v>
          </cell>
          <cell r="E1518" t="str">
            <v>A</v>
          </cell>
          <cell r="F1518" t="str">
            <v>05/15/1998</v>
          </cell>
        </row>
        <row r="1519">
          <cell r="B1519" t="str">
            <v>A0465</v>
          </cell>
          <cell r="C1519"/>
          <cell r="D1519" t="str">
            <v>Y</v>
          </cell>
          <cell r="E1519" t="str">
            <v>A</v>
          </cell>
          <cell r="F1519" t="str">
            <v>05/15/1998</v>
          </cell>
        </row>
        <row r="1520">
          <cell r="B1520" t="str">
            <v>A0466</v>
          </cell>
          <cell r="C1520" t="str">
            <v>AED</v>
          </cell>
          <cell r="D1520" t="str">
            <v>Y</v>
          </cell>
          <cell r="E1520" t="str">
            <v>A</v>
          </cell>
          <cell r="F1520" t="str">
            <v>12/08/1997</v>
          </cell>
        </row>
        <row r="1521">
          <cell r="B1521" t="str">
            <v>A0467</v>
          </cell>
          <cell r="C1521" t="str">
            <v>007A</v>
          </cell>
          <cell r="D1521" t="str">
            <v>Y</v>
          </cell>
          <cell r="E1521" t="str">
            <v>A</v>
          </cell>
          <cell r="F1521" t="str">
            <v>10/29/1998</v>
          </cell>
        </row>
        <row r="1522">
          <cell r="B1522" t="str">
            <v>A0468</v>
          </cell>
          <cell r="C1522"/>
          <cell r="D1522" t="str">
            <v>Y</v>
          </cell>
          <cell r="E1522" t="str">
            <v>A</v>
          </cell>
          <cell r="F1522" t="str">
            <v>12/08/1997</v>
          </cell>
        </row>
        <row r="1523">
          <cell r="B1523" t="str">
            <v>A0471</v>
          </cell>
          <cell r="C1523"/>
          <cell r="D1523" t="str">
            <v>Y</v>
          </cell>
          <cell r="E1523" t="str">
            <v>A</v>
          </cell>
          <cell r="F1523" t="str">
            <v>12/10/1997</v>
          </cell>
        </row>
        <row r="1524">
          <cell r="B1524" t="str">
            <v>A0479</v>
          </cell>
          <cell r="C1524" t="str">
            <v>010A</v>
          </cell>
          <cell r="D1524" t="str">
            <v>Y</v>
          </cell>
          <cell r="E1524" t="str">
            <v>A</v>
          </cell>
          <cell r="F1524" t="str">
            <v>05/15/1998</v>
          </cell>
        </row>
        <row r="1525">
          <cell r="B1525" t="str">
            <v>A0480</v>
          </cell>
          <cell r="C1525" t="str">
            <v>AME</v>
          </cell>
          <cell r="D1525" t="str">
            <v>Y</v>
          </cell>
          <cell r="E1525" t="str">
            <v>A</v>
          </cell>
          <cell r="F1525" t="str">
            <v>09/29/1998</v>
          </cell>
        </row>
        <row r="1526">
          <cell r="B1526" t="str">
            <v>A0481</v>
          </cell>
          <cell r="C1526" t="str">
            <v>UEC</v>
          </cell>
          <cell r="D1526" t="str">
            <v>Y</v>
          </cell>
          <cell r="E1526" t="str">
            <v>A</v>
          </cell>
          <cell r="F1526" t="str">
            <v>12/12/1997</v>
          </cell>
        </row>
        <row r="1527">
          <cell r="B1527" t="str">
            <v>A0482</v>
          </cell>
          <cell r="C1527" t="str">
            <v>007A</v>
          </cell>
          <cell r="D1527" t="str">
            <v>Y</v>
          </cell>
          <cell r="E1527" t="str">
            <v>A</v>
          </cell>
          <cell r="F1527" t="str">
            <v>01/08/1999</v>
          </cell>
        </row>
        <row r="1528">
          <cell r="B1528" t="str">
            <v>A0483</v>
          </cell>
          <cell r="C1528" t="str">
            <v>004O</v>
          </cell>
          <cell r="D1528" t="str">
            <v>Y</v>
          </cell>
          <cell r="E1528" t="str">
            <v>A</v>
          </cell>
          <cell r="F1528" t="str">
            <v>01/08/1999</v>
          </cell>
        </row>
        <row r="1529">
          <cell r="B1529" t="str">
            <v>A0484</v>
          </cell>
          <cell r="C1529" t="str">
            <v>AEC</v>
          </cell>
          <cell r="D1529" t="str">
            <v>Y</v>
          </cell>
          <cell r="E1529" t="str">
            <v>A</v>
          </cell>
          <cell r="F1529" t="str">
            <v>09/29/1998</v>
          </cell>
        </row>
        <row r="1530">
          <cell r="B1530" t="str">
            <v>A0486</v>
          </cell>
          <cell r="C1530" t="str">
            <v>002M</v>
          </cell>
          <cell r="D1530" t="str">
            <v>Y</v>
          </cell>
          <cell r="E1530" t="str">
            <v>A</v>
          </cell>
          <cell r="F1530" t="str">
            <v>01/11/1999</v>
          </cell>
        </row>
        <row r="1531">
          <cell r="B1531" t="str">
            <v>A0487</v>
          </cell>
          <cell r="C1531" t="str">
            <v>CIP</v>
          </cell>
          <cell r="D1531" t="str">
            <v>Y</v>
          </cell>
          <cell r="E1531" t="str">
            <v>A</v>
          </cell>
          <cell r="F1531" t="str">
            <v>07/23/1998</v>
          </cell>
        </row>
        <row r="1532">
          <cell r="B1532" t="str">
            <v>A0488</v>
          </cell>
          <cell r="C1532" t="str">
            <v>AME</v>
          </cell>
          <cell r="D1532" t="str">
            <v>Y</v>
          </cell>
          <cell r="E1532" t="str">
            <v>A</v>
          </cell>
          <cell r="F1532" t="str">
            <v>10/14/1998</v>
          </cell>
        </row>
        <row r="1533">
          <cell r="B1533" t="str">
            <v>A0489</v>
          </cell>
          <cell r="C1533" t="str">
            <v>AME</v>
          </cell>
          <cell r="D1533" t="str">
            <v>Y</v>
          </cell>
          <cell r="E1533" t="str">
            <v>A</v>
          </cell>
          <cell r="F1533" t="str">
            <v>07/29/1998</v>
          </cell>
        </row>
        <row r="1534">
          <cell r="B1534" t="str">
            <v>A0490</v>
          </cell>
          <cell r="C1534" t="str">
            <v>AEC</v>
          </cell>
          <cell r="D1534" t="str">
            <v>Y</v>
          </cell>
          <cell r="E1534" t="str">
            <v>A</v>
          </cell>
          <cell r="F1534" t="str">
            <v>08/09/1998</v>
          </cell>
        </row>
        <row r="1535">
          <cell r="B1535" t="str">
            <v>A0494</v>
          </cell>
          <cell r="C1535" t="str">
            <v>ERC</v>
          </cell>
          <cell r="D1535" t="str">
            <v>Y</v>
          </cell>
          <cell r="E1535" t="str">
            <v>A</v>
          </cell>
          <cell r="F1535" t="str">
            <v>08/13/1998</v>
          </cell>
        </row>
        <row r="1536">
          <cell r="B1536" t="str">
            <v>A0496</v>
          </cell>
          <cell r="C1536"/>
          <cell r="D1536" t="str">
            <v>Y</v>
          </cell>
          <cell r="E1536" t="str">
            <v>A</v>
          </cell>
          <cell r="F1536" t="str">
            <v>10/14/1998</v>
          </cell>
        </row>
        <row r="1537">
          <cell r="B1537" t="str">
            <v>A0497</v>
          </cell>
          <cell r="C1537" t="str">
            <v>UEC</v>
          </cell>
          <cell r="D1537" t="str">
            <v>N</v>
          </cell>
          <cell r="E1537" t="str">
            <v>A</v>
          </cell>
          <cell r="F1537" t="str">
            <v>07/13/1998</v>
          </cell>
        </row>
        <row r="1538">
          <cell r="B1538" t="str">
            <v>A0499</v>
          </cell>
          <cell r="C1538" t="str">
            <v>UEC</v>
          </cell>
          <cell r="D1538" t="str">
            <v>Y</v>
          </cell>
          <cell r="E1538" t="str">
            <v>A</v>
          </cell>
          <cell r="F1538" t="str">
            <v>07/13/1998</v>
          </cell>
        </row>
        <row r="1539">
          <cell r="B1539" t="str">
            <v>A0500</v>
          </cell>
          <cell r="C1539" t="str">
            <v>012D</v>
          </cell>
          <cell r="D1539" t="str">
            <v>Y</v>
          </cell>
          <cell r="E1539" t="str">
            <v>A</v>
          </cell>
          <cell r="F1539" t="str">
            <v>12/15/1997</v>
          </cell>
        </row>
        <row r="1540">
          <cell r="B1540" t="str">
            <v>A0501</v>
          </cell>
          <cell r="C1540" t="str">
            <v>UEC</v>
          </cell>
          <cell r="D1540" t="str">
            <v>Y</v>
          </cell>
          <cell r="E1540" t="str">
            <v>A</v>
          </cell>
          <cell r="F1540" t="str">
            <v>12/15/1997</v>
          </cell>
        </row>
        <row r="1541">
          <cell r="B1541" t="str">
            <v>A0502</v>
          </cell>
          <cell r="C1541" t="str">
            <v>CIP</v>
          </cell>
          <cell r="D1541" t="str">
            <v>Y</v>
          </cell>
          <cell r="E1541" t="str">
            <v>A</v>
          </cell>
          <cell r="F1541" t="str">
            <v>12/15/1997</v>
          </cell>
        </row>
        <row r="1542">
          <cell r="B1542" t="str">
            <v>A0503</v>
          </cell>
          <cell r="C1542" t="str">
            <v>UEC</v>
          </cell>
          <cell r="D1542" t="str">
            <v>Y</v>
          </cell>
          <cell r="E1542" t="str">
            <v>A</v>
          </cell>
          <cell r="F1542" t="str">
            <v>07/13/1998</v>
          </cell>
        </row>
        <row r="1543">
          <cell r="B1543" t="str">
            <v>A0504</v>
          </cell>
          <cell r="C1543" t="str">
            <v>002K</v>
          </cell>
          <cell r="D1543" t="str">
            <v>Y</v>
          </cell>
          <cell r="E1543" t="str">
            <v>A</v>
          </cell>
          <cell r="F1543" t="str">
            <v>12/15/1997</v>
          </cell>
        </row>
        <row r="1544">
          <cell r="B1544" t="str">
            <v>A0505</v>
          </cell>
          <cell r="C1544" t="str">
            <v>GEN</v>
          </cell>
          <cell r="D1544" t="str">
            <v>Y</v>
          </cell>
          <cell r="E1544" t="str">
            <v>A</v>
          </cell>
          <cell r="F1544" t="str">
            <v>07/13/1998</v>
          </cell>
        </row>
        <row r="1545">
          <cell r="B1545" t="str">
            <v>A0506</v>
          </cell>
          <cell r="C1545" t="str">
            <v>UEC</v>
          </cell>
          <cell r="D1545" t="str">
            <v>Y</v>
          </cell>
          <cell r="E1545" t="str">
            <v>A</v>
          </cell>
          <cell r="F1545" t="str">
            <v>12/16/1997</v>
          </cell>
        </row>
        <row r="1546">
          <cell r="B1546" t="str">
            <v>A0507</v>
          </cell>
          <cell r="C1546" t="str">
            <v>CIP</v>
          </cell>
          <cell r="D1546" t="str">
            <v>Y</v>
          </cell>
          <cell r="E1546" t="str">
            <v>A</v>
          </cell>
          <cell r="F1546" t="str">
            <v>07/13/1998</v>
          </cell>
        </row>
        <row r="1547">
          <cell r="B1547" t="str">
            <v>A0508</v>
          </cell>
          <cell r="C1547" t="str">
            <v>UEC</v>
          </cell>
          <cell r="D1547" t="str">
            <v>Y</v>
          </cell>
          <cell r="E1547" t="str">
            <v>A</v>
          </cell>
          <cell r="F1547" t="str">
            <v>12/16/1997</v>
          </cell>
        </row>
        <row r="1548">
          <cell r="B1548" t="str">
            <v>A0509</v>
          </cell>
          <cell r="C1548" t="str">
            <v>001G</v>
          </cell>
          <cell r="D1548" t="str">
            <v>Y</v>
          </cell>
          <cell r="E1548" t="str">
            <v>A</v>
          </cell>
          <cell r="F1548" t="str">
            <v>12/16/1997</v>
          </cell>
        </row>
        <row r="1549">
          <cell r="B1549" t="str">
            <v>A0510</v>
          </cell>
          <cell r="C1549" t="str">
            <v>UEC</v>
          </cell>
          <cell r="D1549" t="str">
            <v>Y</v>
          </cell>
          <cell r="E1549" t="str">
            <v>A</v>
          </cell>
          <cell r="F1549" t="str">
            <v>12/16/1997</v>
          </cell>
        </row>
        <row r="1550">
          <cell r="B1550" t="str">
            <v>A0511</v>
          </cell>
          <cell r="C1550" t="str">
            <v>CIP</v>
          </cell>
          <cell r="D1550" t="str">
            <v>Y</v>
          </cell>
          <cell r="E1550" t="str">
            <v>A</v>
          </cell>
          <cell r="F1550" t="str">
            <v>12/16/1997</v>
          </cell>
        </row>
        <row r="1551">
          <cell r="B1551" t="str">
            <v>A0512</v>
          </cell>
          <cell r="C1551" t="str">
            <v>CIP</v>
          </cell>
          <cell r="D1551" t="str">
            <v>Y</v>
          </cell>
          <cell r="E1551" t="str">
            <v>A</v>
          </cell>
          <cell r="F1551" t="str">
            <v>12/16/1997</v>
          </cell>
        </row>
        <row r="1552">
          <cell r="B1552" t="str">
            <v>A0513</v>
          </cell>
          <cell r="C1552" t="str">
            <v>UDC</v>
          </cell>
          <cell r="D1552" t="str">
            <v>Y</v>
          </cell>
          <cell r="E1552" t="str">
            <v>A</v>
          </cell>
          <cell r="F1552" t="str">
            <v>12/16/1997</v>
          </cell>
        </row>
        <row r="1553">
          <cell r="B1553" t="str">
            <v>A0515</v>
          </cell>
          <cell r="C1553" t="str">
            <v>010A</v>
          </cell>
          <cell r="D1553" t="str">
            <v>Y</v>
          </cell>
          <cell r="E1553" t="str">
            <v>A</v>
          </cell>
          <cell r="F1553" t="str">
            <v>12/16/1997</v>
          </cell>
        </row>
        <row r="1554">
          <cell r="B1554" t="str">
            <v>A0517</v>
          </cell>
          <cell r="C1554" t="str">
            <v>UEC</v>
          </cell>
          <cell r="D1554" t="str">
            <v>Y</v>
          </cell>
          <cell r="E1554" t="str">
            <v>A</v>
          </cell>
          <cell r="F1554" t="str">
            <v>12/16/1997</v>
          </cell>
        </row>
        <row r="1555">
          <cell r="B1555" t="str">
            <v>A0518</v>
          </cell>
          <cell r="C1555" t="str">
            <v>CIP</v>
          </cell>
          <cell r="D1555" t="str">
            <v>Y</v>
          </cell>
          <cell r="E1555" t="str">
            <v>A</v>
          </cell>
          <cell r="F1555" t="str">
            <v>12/16/1997</v>
          </cell>
        </row>
        <row r="1556">
          <cell r="B1556" t="str">
            <v>A0519</v>
          </cell>
          <cell r="C1556" t="str">
            <v>010A</v>
          </cell>
          <cell r="D1556" t="str">
            <v>Y</v>
          </cell>
          <cell r="E1556" t="str">
            <v>A</v>
          </cell>
          <cell r="F1556" t="str">
            <v>12/16/1997</v>
          </cell>
        </row>
        <row r="1557">
          <cell r="B1557" t="str">
            <v>A0520</v>
          </cell>
          <cell r="C1557" t="str">
            <v>010A</v>
          </cell>
          <cell r="D1557" t="str">
            <v>Y</v>
          </cell>
          <cell r="E1557" t="str">
            <v>A</v>
          </cell>
          <cell r="F1557" t="str">
            <v>12/16/1997</v>
          </cell>
        </row>
        <row r="1558">
          <cell r="B1558" t="str">
            <v>A0521</v>
          </cell>
          <cell r="C1558" t="str">
            <v>UEC</v>
          </cell>
          <cell r="D1558" t="str">
            <v>Y</v>
          </cell>
          <cell r="E1558" t="str">
            <v>A</v>
          </cell>
          <cell r="F1558" t="str">
            <v>12/16/1997</v>
          </cell>
        </row>
        <row r="1559">
          <cell r="B1559" t="str">
            <v>A0522</v>
          </cell>
          <cell r="C1559" t="str">
            <v>CIP</v>
          </cell>
          <cell r="D1559" t="str">
            <v>Y</v>
          </cell>
          <cell r="E1559" t="str">
            <v>A</v>
          </cell>
          <cell r="F1559" t="str">
            <v>12/16/1997</v>
          </cell>
        </row>
        <row r="1560">
          <cell r="B1560" t="str">
            <v>A0523</v>
          </cell>
          <cell r="C1560" t="str">
            <v>010A</v>
          </cell>
          <cell r="D1560" t="str">
            <v>Y</v>
          </cell>
          <cell r="E1560" t="str">
            <v>A</v>
          </cell>
          <cell r="F1560" t="str">
            <v>12/16/1997</v>
          </cell>
        </row>
        <row r="1561">
          <cell r="B1561" t="str">
            <v>A0524</v>
          </cell>
          <cell r="C1561" t="str">
            <v>UEC</v>
          </cell>
          <cell r="D1561" t="str">
            <v>Y</v>
          </cell>
          <cell r="E1561" t="str">
            <v>A</v>
          </cell>
          <cell r="F1561" t="str">
            <v>12/16/1997</v>
          </cell>
        </row>
        <row r="1562">
          <cell r="B1562" t="str">
            <v>A0525</v>
          </cell>
          <cell r="C1562" t="str">
            <v>CIP</v>
          </cell>
          <cell r="D1562" t="str">
            <v>Y</v>
          </cell>
          <cell r="E1562" t="str">
            <v>A</v>
          </cell>
          <cell r="F1562" t="str">
            <v>12/16/1997</v>
          </cell>
        </row>
        <row r="1563">
          <cell r="B1563" t="str">
            <v>A0526</v>
          </cell>
          <cell r="C1563" t="str">
            <v>010A</v>
          </cell>
          <cell r="D1563" t="str">
            <v>Y</v>
          </cell>
          <cell r="E1563" t="str">
            <v>A</v>
          </cell>
          <cell r="F1563" t="str">
            <v>12/16/1997</v>
          </cell>
        </row>
        <row r="1564">
          <cell r="B1564" t="str">
            <v>A0527</v>
          </cell>
          <cell r="C1564" t="str">
            <v>010A</v>
          </cell>
          <cell r="D1564" t="str">
            <v>Y</v>
          </cell>
          <cell r="E1564" t="str">
            <v>A</v>
          </cell>
          <cell r="F1564" t="str">
            <v>07/14/1998</v>
          </cell>
        </row>
        <row r="1565">
          <cell r="B1565" t="str">
            <v>A0528</v>
          </cell>
          <cell r="C1565" t="str">
            <v>010A</v>
          </cell>
          <cell r="D1565" t="str">
            <v>Y</v>
          </cell>
          <cell r="E1565" t="str">
            <v>A</v>
          </cell>
          <cell r="F1565" t="str">
            <v>07/14/1998</v>
          </cell>
        </row>
        <row r="1566">
          <cell r="B1566" t="str">
            <v>A0530</v>
          </cell>
          <cell r="C1566" t="str">
            <v>010A</v>
          </cell>
          <cell r="D1566" t="str">
            <v>Y</v>
          </cell>
          <cell r="E1566" t="str">
            <v>A</v>
          </cell>
          <cell r="F1566" t="str">
            <v>07/14/1998</v>
          </cell>
        </row>
        <row r="1567">
          <cell r="B1567" t="str">
            <v>A0531</v>
          </cell>
          <cell r="C1567" t="str">
            <v>004A</v>
          </cell>
          <cell r="D1567" t="str">
            <v>Y</v>
          </cell>
          <cell r="E1567" t="str">
            <v>A</v>
          </cell>
          <cell r="F1567" t="str">
            <v>12/17/1997</v>
          </cell>
        </row>
        <row r="1568">
          <cell r="B1568" t="str">
            <v>A0532</v>
          </cell>
          <cell r="C1568" t="str">
            <v>UEC</v>
          </cell>
          <cell r="D1568" t="str">
            <v>Y</v>
          </cell>
          <cell r="E1568" t="str">
            <v>A</v>
          </cell>
          <cell r="F1568" t="str">
            <v>12/17/1997</v>
          </cell>
        </row>
        <row r="1569">
          <cell r="B1569" t="str">
            <v>A0533</v>
          </cell>
          <cell r="C1569" t="str">
            <v>CIP</v>
          </cell>
          <cell r="D1569" t="str">
            <v>Y</v>
          </cell>
          <cell r="E1569" t="str">
            <v>A</v>
          </cell>
          <cell r="F1569" t="str">
            <v>12/17/1997</v>
          </cell>
        </row>
        <row r="1570">
          <cell r="B1570" t="str">
            <v>A0534</v>
          </cell>
          <cell r="C1570" t="str">
            <v>AME</v>
          </cell>
          <cell r="D1570" t="str">
            <v>Y</v>
          </cell>
          <cell r="E1570" t="str">
            <v>A</v>
          </cell>
          <cell r="F1570" t="str">
            <v>07/17/1998</v>
          </cell>
        </row>
        <row r="1571">
          <cell r="B1571" t="str">
            <v>A0535</v>
          </cell>
          <cell r="C1571" t="str">
            <v>AMC</v>
          </cell>
          <cell r="D1571" t="str">
            <v>Y</v>
          </cell>
          <cell r="E1571" t="str">
            <v>A</v>
          </cell>
          <cell r="F1571" t="str">
            <v>12/17/1997</v>
          </cell>
        </row>
        <row r="1572">
          <cell r="B1572" t="str">
            <v>A0536</v>
          </cell>
          <cell r="C1572"/>
          <cell r="D1572" t="str">
            <v>Y</v>
          </cell>
          <cell r="E1572" t="str">
            <v>A</v>
          </cell>
          <cell r="F1572" t="str">
            <v>12/17/1997</v>
          </cell>
        </row>
        <row r="1573">
          <cell r="B1573" t="str">
            <v>A0537</v>
          </cell>
          <cell r="C1573" t="str">
            <v>UDC</v>
          </cell>
          <cell r="D1573" t="str">
            <v>Y</v>
          </cell>
          <cell r="E1573" t="str">
            <v>A</v>
          </cell>
          <cell r="F1573" t="str">
            <v>12/17/1997</v>
          </cell>
        </row>
        <row r="1574">
          <cell r="B1574" t="str">
            <v>A0543</v>
          </cell>
          <cell r="C1574" t="str">
            <v>003A</v>
          </cell>
          <cell r="D1574" t="str">
            <v>Y</v>
          </cell>
          <cell r="E1574" t="str">
            <v>A</v>
          </cell>
          <cell r="F1574" t="str">
            <v>12/17/1997</v>
          </cell>
        </row>
        <row r="1575">
          <cell r="B1575" t="str">
            <v>A0544</v>
          </cell>
          <cell r="C1575" t="str">
            <v>CIP</v>
          </cell>
          <cell r="D1575" t="str">
            <v>Y</v>
          </cell>
          <cell r="E1575" t="str">
            <v>A</v>
          </cell>
          <cell r="F1575" t="str">
            <v>12/17/1997</v>
          </cell>
        </row>
        <row r="1576">
          <cell r="B1576" t="str">
            <v>A0545</v>
          </cell>
          <cell r="C1576" t="str">
            <v>UEC</v>
          </cell>
          <cell r="D1576" t="str">
            <v>Y</v>
          </cell>
          <cell r="E1576" t="str">
            <v>A</v>
          </cell>
          <cell r="F1576" t="str">
            <v>12/17/1997</v>
          </cell>
        </row>
        <row r="1577">
          <cell r="B1577" t="str">
            <v>A0547</v>
          </cell>
          <cell r="C1577" t="str">
            <v>003A</v>
          </cell>
          <cell r="D1577" t="str">
            <v>Y</v>
          </cell>
          <cell r="E1577" t="str">
            <v>A</v>
          </cell>
          <cell r="F1577" t="str">
            <v>12/17/1997</v>
          </cell>
        </row>
        <row r="1578">
          <cell r="B1578" t="str">
            <v>A0548</v>
          </cell>
          <cell r="C1578"/>
          <cell r="D1578" t="str">
            <v>Y</v>
          </cell>
          <cell r="E1578" t="str">
            <v>A</v>
          </cell>
          <cell r="F1578" t="str">
            <v>10/14/1998</v>
          </cell>
        </row>
        <row r="1579">
          <cell r="B1579" t="str">
            <v>A0551</v>
          </cell>
          <cell r="C1579" t="str">
            <v>UEC</v>
          </cell>
          <cell r="D1579" t="str">
            <v>Y</v>
          </cell>
          <cell r="E1579" t="str">
            <v>A</v>
          </cell>
          <cell r="F1579" t="str">
            <v>12/17/1997</v>
          </cell>
        </row>
        <row r="1580">
          <cell r="B1580" t="str">
            <v>A0552</v>
          </cell>
          <cell r="C1580" t="str">
            <v>CIP</v>
          </cell>
          <cell r="D1580" t="str">
            <v>Y</v>
          </cell>
          <cell r="E1580" t="str">
            <v>A</v>
          </cell>
          <cell r="F1580" t="str">
            <v>12/17/1997</v>
          </cell>
        </row>
        <row r="1581">
          <cell r="B1581" t="str">
            <v>A0555</v>
          </cell>
          <cell r="C1581"/>
          <cell r="D1581" t="str">
            <v>Y</v>
          </cell>
          <cell r="E1581" t="str">
            <v>A</v>
          </cell>
          <cell r="F1581" t="str">
            <v>12/18/1997</v>
          </cell>
        </row>
        <row r="1582">
          <cell r="B1582" t="str">
            <v>A0556</v>
          </cell>
          <cell r="C1582" t="str">
            <v>UEC</v>
          </cell>
          <cell r="D1582" t="str">
            <v>Y</v>
          </cell>
          <cell r="E1582" t="str">
            <v>A</v>
          </cell>
          <cell r="F1582" t="str">
            <v>12/18/1997</v>
          </cell>
        </row>
        <row r="1583">
          <cell r="B1583" t="str">
            <v>A0557</v>
          </cell>
          <cell r="C1583" t="str">
            <v>CIP</v>
          </cell>
          <cell r="D1583" t="str">
            <v>Y</v>
          </cell>
          <cell r="E1583" t="str">
            <v>A</v>
          </cell>
          <cell r="F1583" t="str">
            <v>12/18/1997</v>
          </cell>
        </row>
        <row r="1584">
          <cell r="B1584" t="str">
            <v>A0558</v>
          </cell>
          <cell r="C1584" t="str">
            <v>004A</v>
          </cell>
          <cell r="D1584" t="str">
            <v>Y</v>
          </cell>
          <cell r="E1584" t="str">
            <v>A</v>
          </cell>
          <cell r="F1584" t="str">
            <v>12/18/1997</v>
          </cell>
        </row>
        <row r="1585">
          <cell r="B1585" t="str">
            <v>A0559</v>
          </cell>
          <cell r="C1585"/>
          <cell r="D1585" t="str">
            <v>Y</v>
          </cell>
          <cell r="E1585" t="str">
            <v>A</v>
          </cell>
          <cell r="F1585" t="str">
            <v>12/18/1997</v>
          </cell>
        </row>
        <row r="1586">
          <cell r="B1586" t="str">
            <v>A0560</v>
          </cell>
          <cell r="C1586" t="str">
            <v>UDC</v>
          </cell>
          <cell r="D1586" t="str">
            <v>Y</v>
          </cell>
          <cell r="E1586" t="str">
            <v>A</v>
          </cell>
          <cell r="F1586" t="str">
            <v>12/18/1997</v>
          </cell>
        </row>
        <row r="1587">
          <cell r="B1587" t="str">
            <v>A0561</v>
          </cell>
          <cell r="C1587" t="str">
            <v>AMC</v>
          </cell>
          <cell r="D1587" t="str">
            <v>Y</v>
          </cell>
          <cell r="E1587" t="str">
            <v>A</v>
          </cell>
          <cell r="F1587" t="str">
            <v>12/18/1997</v>
          </cell>
        </row>
        <row r="1588">
          <cell r="B1588" t="str">
            <v>A0562</v>
          </cell>
          <cell r="C1588" t="str">
            <v>AEC</v>
          </cell>
          <cell r="D1588" t="str">
            <v>Y</v>
          </cell>
          <cell r="E1588" t="str">
            <v>A</v>
          </cell>
          <cell r="F1588" t="str">
            <v>08/13/1998</v>
          </cell>
        </row>
        <row r="1589">
          <cell r="B1589" t="str">
            <v>A0564</v>
          </cell>
          <cell r="C1589" t="str">
            <v>AME</v>
          </cell>
          <cell r="D1589" t="str">
            <v>Y</v>
          </cell>
          <cell r="E1589" t="str">
            <v>A</v>
          </cell>
          <cell r="F1589" t="str">
            <v>08/13/1998</v>
          </cell>
        </row>
        <row r="1590">
          <cell r="B1590" t="str">
            <v>A0567</v>
          </cell>
          <cell r="C1590"/>
          <cell r="D1590" t="str">
            <v>Y</v>
          </cell>
          <cell r="E1590" t="str">
            <v>A</v>
          </cell>
          <cell r="F1590" t="str">
            <v>12/19/1997</v>
          </cell>
        </row>
        <row r="1591">
          <cell r="B1591" t="str">
            <v>A0570</v>
          </cell>
          <cell r="C1591" t="str">
            <v>UEC</v>
          </cell>
          <cell r="D1591" t="str">
            <v>Y</v>
          </cell>
          <cell r="E1591" t="str">
            <v>A</v>
          </cell>
          <cell r="F1591" t="str">
            <v>12/19/1997</v>
          </cell>
        </row>
        <row r="1592">
          <cell r="B1592" t="str">
            <v>A0571</v>
          </cell>
          <cell r="C1592" t="str">
            <v>CIP</v>
          </cell>
          <cell r="D1592" t="str">
            <v>Y</v>
          </cell>
          <cell r="E1592" t="str">
            <v>A</v>
          </cell>
          <cell r="F1592" t="str">
            <v>12/19/1997</v>
          </cell>
        </row>
        <row r="1593">
          <cell r="B1593" t="str">
            <v>A0573</v>
          </cell>
          <cell r="C1593" t="str">
            <v>UEC</v>
          </cell>
          <cell r="D1593" t="str">
            <v>Y</v>
          </cell>
          <cell r="E1593" t="str">
            <v>A</v>
          </cell>
          <cell r="F1593" t="str">
            <v>12/19/1997</v>
          </cell>
        </row>
        <row r="1594">
          <cell r="B1594" t="str">
            <v>A0574</v>
          </cell>
          <cell r="C1594" t="str">
            <v>CIP</v>
          </cell>
          <cell r="D1594" t="str">
            <v>Y</v>
          </cell>
          <cell r="E1594" t="str">
            <v>A</v>
          </cell>
          <cell r="F1594" t="str">
            <v>12/19/1997</v>
          </cell>
        </row>
        <row r="1595">
          <cell r="B1595" t="str">
            <v>A0580</v>
          </cell>
          <cell r="C1595" t="str">
            <v>CIP</v>
          </cell>
          <cell r="D1595" t="str">
            <v>Y</v>
          </cell>
          <cell r="E1595" t="str">
            <v>A</v>
          </cell>
          <cell r="F1595" t="str">
            <v>12/19/1997</v>
          </cell>
        </row>
        <row r="1596">
          <cell r="B1596" t="str">
            <v>A0593</v>
          </cell>
          <cell r="C1596" t="str">
            <v>003A</v>
          </cell>
          <cell r="D1596" t="str">
            <v>Y</v>
          </cell>
          <cell r="E1596" t="str">
            <v>A</v>
          </cell>
          <cell r="F1596" t="str">
            <v>12/22/1997</v>
          </cell>
        </row>
        <row r="1597">
          <cell r="B1597" t="str">
            <v>A0594</v>
          </cell>
          <cell r="C1597" t="str">
            <v>003A</v>
          </cell>
          <cell r="D1597" t="str">
            <v>Y</v>
          </cell>
          <cell r="E1597" t="str">
            <v>A</v>
          </cell>
          <cell r="F1597" t="str">
            <v>12/22/1997</v>
          </cell>
        </row>
        <row r="1598">
          <cell r="B1598" t="str">
            <v>A0596</v>
          </cell>
          <cell r="C1598"/>
          <cell r="D1598" t="str">
            <v>Y</v>
          </cell>
          <cell r="E1598" t="str">
            <v>A</v>
          </cell>
          <cell r="F1598" t="str">
            <v>12/23/1997</v>
          </cell>
        </row>
        <row r="1599">
          <cell r="B1599" t="str">
            <v>A0600</v>
          </cell>
          <cell r="C1599"/>
          <cell r="D1599" t="str">
            <v>Y</v>
          </cell>
          <cell r="E1599" t="str">
            <v>A</v>
          </cell>
          <cell r="F1599" t="str">
            <v>12/23/1997</v>
          </cell>
        </row>
        <row r="1600">
          <cell r="B1600" t="str">
            <v>A0613</v>
          </cell>
          <cell r="C1600" t="str">
            <v>UEC</v>
          </cell>
          <cell r="D1600" t="str">
            <v>Y</v>
          </cell>
          <cell r="E1600" t="str">
            <v>A</v>
          </cell>
          <cell r="F1600" t="str">
            <v>12/29/1997</v>
          </cell>
        </row>
        <row r="1601">
          <cell r="B1601" t="str">
            <v>A0622</v>
          </cell>
          <cell r="C1601"/>
          <cell r="D1601" t="str">
            <v>Y</v>
          </cell>
          <cell r="E1601" t="str">
            <v>A</v>
          </cell>
          <cell r="F1601" t="str">
            <v>08/22/1998</v>
          </cell>
        </row>
        <row r="1602">
          <cell r="B1602" t="str">
            <v>A0623</v>
          </cell>
          <cell r="C1602"/>
          <cell r="D1602" t="str">
            <v>Y</v>
          </cell>
          <cell r="E1602" t="str">
            <v>A</v>
          </cell>
          <cell r="F1602" t="str">
            <v>08/22/1998</v>
          </cell>
        </row>
        <row r="1603">
          <cell r="B1603" t="str">
            <v>A0624</v>
          </cell>
          <cell r="C1603"/>
          <cell r="D1603" t="str">
            <v>Y</v>
          </cell>
          <cell r="E1603" t="str">
            <v>A</v>
          </cell>
          <cell r="F1603" t="str">
            <v>08/22/1998</v>
          </cell>
        </row>
        <row r="1604">
          <cell r="B1604" t="str">
            <v>A0625</v>
          </cell>
          <cell r="C1604" t="str">
            <v>016A</v>
          </cell>
          <cell r="D1604" t="str">
            <v>Y</v>
          </cell>
          <cell r="E1604" t="str">
            <v>A</v>
          </cell>
          <cell r="F1604" t="str">
            <v>08/25/1998</v>
          </cell>
        </row>
        <row r="1605">
          <cell r="B1605" t="str">
            <v>A0629</v>
          </cell>
          <cell r="C1605"/>
          <cell r="D1605" t="str">
            <v>Y</v>
          </cell>
          <cell r="E1605" t="str">
            <v>A</v>
          </cell>
          <cell r="F1605" t="str">
            <v>12/29/1997</v>
          </cell>
        </row>
        <row r="1606">
          <cell r="B1606" t="str">
            <v>A0631</v>
          </cell>
          <cell r="C1606"/>
          <cell r="D1606" t="str">
            <v>Y</v>
          </cell>
          <cell r="E1606" t="str">
            <v>A</v>
          </cell>
          <cell r="F1606" t="str">
            <v>12/29/1997</v>
          </cell>
        </row>
        <row r="1607">
          <cell r="B1607" t="str">
            <v>A0633</v>
          </cell>
          <cell r="C1607" t="str">
            <v>UEC</v>
          </cell>
          <cell r="D1607" t="str">
            <v>Y</v>
          </cell>
          <cell r="E1607" t="str">
            <v>A</v>
          </cell>
          <cell r="F1607" t="str">
            <v>12/29/1997</v>
          </cell>
        </row>
        <row r="1608">
          <cell r="B1608" t="str">
            <v>A0647</v>
          </cell>
          <cell r="C1608" t="str">
            <v>CIP</v>
          </cell>
          <cell r="D1608" t="str">
            <v>Y</v>
          </cell>
          <cell r="E1608" t="str">
            <v>A</v>
          </cell>
          <cell r="F1608" t="str">
            <v>12/30/1997</v>
          </cell>
        </row>
        <row r="1609">
          <cell r="B1609" t="str">
            <v>A0648</v>
          </cell>
          <cell r="C1609" t="str">
            <v>UEC</v>
          </cell>
          <cell r="D1609" t="str">
            <v>Y</v>
          </cell>
          <cell r="E1609" t="str">
            <v>A</v>
          </cell>
          <cell r="F1609" t="str">
            <v>12/30/1997</v>
          </cell>
        </row>
        <row r="1610">
          <cell r="B1610" t="str">
            <v>A0654</v>
          </cell>
          <cell r="C1610" t="str">
            <v>UEC</v>
          </cell>
          <cell r="D1610" t="str">
            <v>Y</v>
          </cell>
          <cell r="E1610" t="str">
            <v>A</v>
          </cell>
          <cell r="F1610" t="str">
            <v>12/30/1997</v>
          </cell>
        </row>
        <row r="1611">
          <cell r="B1611" t="str">
            <v>A0657</v>
          </cell>
          <cell r="C1611" t="str">
            <v>CIP</v>
          </cell>
          <cell r="D1611" t="str">
            <v>Y</v>
          </cell>
          <cell r="E1611" t="str">
            <v>A</v>
          </cell>
          <cell r="F1611" t="str">
            <v>12/30/1997</v>
          </cell>
        </row>
        <row r="1612">
          <cell r="B1612" t="str">
            <v>A0662</v>
          </cell>
          <cell r="C1612" t="str">
            <v>UDC</v>
          </cell>
          <cell r="D1612" t="str">
            <v>Y</v>
          </cell>
          <cell r="E1612" t="str">
            <v>A</v>
          </cell>
          <cell r="F1612" t="str">
            <v>12/30/1997</v>
          </cell>
        </row>
        <row r="1613">
          <cell r="B1613" t="str">
            <v>A0664</v>
          </cell>
          <cell r="C1613" t="str">
            <v>002F</v>
          </cell>
          <cell r="D1613" t="str">
            <v>Y</v>
          </cell>
          <cell r="E1613" t="str">
            <v>A</v>
          </cell>
          <cell r="F1613" t="str">
            <v>01/11/1999</v>
          </cell>
        </row>
        <row r="1614">
          <cell r="B1614" t="str">
            <v>A0669</v>
          </cell>
          <cell r="C1614" t="str">
            <v>UEC</v>
          </cell>
          <cell r="D1614" t="str">
            <v>Y</v>
          </cell>
          <cell r="E1614" t="str">
            <v>A</v>
          </cell>
          <cell r="F1614" t="str">
            <v>12/30/1997</v>
          </cell>
        </row>
        <row r="1615">
          <cell r="B1615" t="str">
            <v>A0671</v>
          </cell>
          <cell r="C1615" t="str">
            <v>CIP</v>
          </cell>
          <cell r="D1615" t="str">
            <v>Y</v>
          </cell>
          <cell r="E1615" t="str">
            <v>A</v>
          </cell>
          <cell r="F1615" t="str">
            <v>12/30/1997</v>
          </cell>
        </row>
        <row r="1616">
          <cell r="B1616" t="str">
            <v>A0673</v>
          </cell>
          <cell r="C1616" t="str">
            <v>UEC</v>
          </cell>
          <cell r="D1616" t="str">
            <v>Y</v>
          </cell>
          <cell r="E1616" t="str">
            <v>A</v>
          </cell>
          <cell r="F1616" t="str">
            <v>12/31/1997</v>
          </cell>
        </row>
        <row r="1617">
          <cell r="B1617" t="str">
            <v>A0674</v>
          </cell>
          <cell r="C1617" t="str">
            <v>UEC</v>
          </cell>
          <cell r="D1617" t="str">
            <v>Y</v>
          </cell>
          <cell r="E1617" t="str">
            <v>A</v>
          </cell>
          <cell r="F1617" t="str">
            <v>12/31/1997</v>
          </cell>
        </row>
        <row r="1618">
          <cell r="B1618" t="str">
            <v>A0675</v>
          </cell>
          <cell r="C1618" t="str">
            <v>CIP</v>
          </cell>
          <cell r="D1618" t="str">
            <v>Y</v>
          </cell>
          <cell r="E1618" t="str">
            <v>A</v>
          </cell>
          <cell r="F1618" t="str">
            <v>12/31/1997</v>
          </cell>
        </row>
        <row r="1619">
          <cell r="B1619" t="str">
            <v>A0676</v>
          </cell>
          <cell r="C1619" t="str">
            <v>UEC</v>
          </cell>
          <cell r="D1619" t="str">
            <v>Y</v>
          </cell>
          <cell r="E1619" t="str">
            <v>A</v>
          </cell>
          <cell r="F1619" t="str">
            <v>12/31/1997</v>
          </cell>
        </row>
        <row r="1620">
          <cell r="B1620" t="str">
            <v>A0677</v>
          </cell>
          <cell r="C1620" t="str">
            <v>CIP</v>
          </cell>
          <cell r="D1620" t="str">
            <v>Y</v>
          </cell>
          <cell r="E1620" t="str">
            <v>A</v>
          </cell>
          <cell r="F1620" t="str">
            <v>12/31/1997</v>
          </cell>
        </row>
        <row r="1621">
          <cell r="B1621" t="str">
            <v>A0678</v>
          </cell>
          <cell r="C1621" t="str">
            <v>002L</v>
          </cell>
          <cell r="D1621" t="str">
            <v>Y</v>
          </cell>
          <cell r="E1621" t="str">
            <v>A</v>
          </cell>
          <cell r="F1621" t="str">
            <v>12/31/1997</v>
          </cell>
        </row>
        <row r="1622">
          <cell r="B1622" t="str">
            <v>A0679</v>
          </cell>
          <cell r="C1622" t="str">
            <v>UEC</v>
          </cell>
          <cell r="D1622" t="str">
            <v>Y</v>
          </cell>
          <cell r="E1622" t="str">
            <v>A</v>
          </cell>
          <cell r="F1622" t="str">
            <v>12/31/1997</v>
          </cell>
        </row>
        <row r="1623">
          <cell r="B1623" t="str">
            <v>A0680</v>
          </cell>
          <cell r="C1623" t="str">
            <v>UEC</v>
          </cell>
          <cell r="D1623" t="str">
            <v>Y</v>
          </cell>
          <cell r="E1623" t="str">
            <v>A</v>
          </cell>
          <cell r="F1623" t="str">
            <v>12/31/1997</v>
          </cell>
        </row>
        <row r="1624">
          <cell r="B1624" t="str">
            <v>A0681</v>
          </cell>
          <cell r="C1624" t="str">
            <v>CIP</v>
          </cell>
          <cell r="D1624" t="str">
            <v>Y</v>
          </cell>
          <cell r="E1624" t="str">
            <v>A</v>
          </cell>
          <cell r="F1624" t="str">
            <v>12/31/1997</v>
          </cell>
        </row>
        <row r="1625">
          <cell r="B1625" t="str">
            <v>A0682</v>
          </cell>
          <cell r="C1625" t="str">
            <v>UEC</v>
          </cell>
          <cell r="D1625" t="str">
            <v>Y</v>
          </cell>
          <cell r="E1625" t="str">
            <v>A</v>
          </cell>
          <cell r="F1625" t="str">
            <v>12/31/1997</v>
          </cell>
        </row>
        <row r="1626">
          <cell r="B1626" t="str">
            <v>A0683</v>
          </cell>
          <cell r="C1626" t="str">
            <v>UEC</v>
          </cell>
          <cell r="D1626" t="str">
            <v>Y</v>
          </cell>
          <cell r="E1626" t="str">
            <v>A</v>
          </cell>
          <cell r="F1626" t="str">
            <v>12/31/1997</v>
          </cell>
        </row>
        <row r="1627">
          <cell r="B1627" t="str">
            <v>A0684</v>
          </cell>
          <cell r="C1627" t="str">
            <v>CIP</v>
          </cell>
          <cell r="D1627" t="str">
            <v>Y</v>
          </cell>
          <cell r="E1627" t="str">
            <v>A</v>
          </cell>
          <cell r="F1627" t="str">
            <v>12/31/1997</v>
          </cell>
        </row>
        <row r="1628">
          <cell r="B1628" t="str">
            <v>A0685</v>
          </cell>
          <cell r="C1628" t="str">
            <v>UEC</v>
          </cell>
          <cell r="D1628" t="str">
            <v>N</v>
          </cell>
          <cell r="E1628" t="str">
            <v>A</v>
          </cell>
          <cell r="F1628" t="str">
            <v>12/31/1997</v>
          </cell>
        </row>
        <row r="1629">
          <cell r="B1629" t="str">
            <v>A0686</v>
          </cell>
          <cell r="C1629" t="str">
            <v>UEC</v>
          </cell>
          <cell r="D1629" t="str">
            <v>N</v>
          </cell>
          <cell r="E1629" t="str">
            <v>A</v>
          </cell>
          <cell r="F1629" t="str">
            <v>12/31/1997</v>
          </cell>
        </row>
        <row r="1630">
          <cell r="B1630" t="str">
            <v>A0687</v>
          </cell>
          <cell r="C1630" t="str">
            <v>UEC</v>
          </cell>
          <cell r="D1630" t="str">
            <v>N</v>
          </cell>
          <cell r="E1630" t="str">
            <v>A</v>
          </cell>
          <cell r="F1630" t="str">
            <v>12/31/1997</v>
          </cell>
        </row>
        <row r="1631">
          <cell r="B1631" t="str">
            <v>A0688</v>
          </cell>
          <cell r="C1631" t="str">
            <v>UEC</v>
          </cell>
          <cell r="D1631" t="str">
            <v>N</v>
          </cell>
          <cell r="E1631" t="str">
            <v>A</v>
          </cell>
          <cell r="F1631" t="str">
            <v>12/31/1997</v>
          </cell>
        </row>
        <row r="1632">
          <cell r="B1632" t="str">
            <v>A0689</v>
          </cell>
          <cell r="C1632" t="str">
            <v>UEC</v>
          </cell>
          <cell r="D1632" t="str">
            <v>N</v>
          </cell>
          <cell r="E1632" t="str">
            <v>A</v>
          </cell>
          <cell r="F1632" t="str">
            <v>12/31/1997</v>
          </cell>
        </row>
        <row r="1633">
          <cell r="B1633" t="str">
            <v>A0690</v>
          </cell>
          <cell r="C1633" t="str">
            <v>UEC</v>
          </cell>
          <cell r="D1633" t="str">
            <v>N</v>
          </cell>
          <cell r="E1633" t="str">
            <v>A</v>
          </cell>
          <cell r="F1633" t="str">
            <v>12/31/1997</v>
          </cell>
        </row>
        <row r="1634">
          <cell r="B1634" t="str">
            <v>A0691</v>
          </cell>
          <cell r="C1634" t="str">
            <v>GEN</v>
          </cell>
          <cell r="D1634" t="str">
            <v>N</v>
          </cell>
          <cell r="E1634" t="str">
            <v>A</v>
          </cell>
          <cell r="F1634" t="str">
            <v>01/02/1998</v>
          </cell>
        </row>
        <row r="1635">
          <cell r="B1635" t="str">
            <v>A0692</v>
          </cell>
          <cell r="C1635" t="str">
            <v>GEN</v>
          </cell>
          <cell r="D1635" t="str">
            <v>N</v>
          </cell>
          <cell r="E1635" t="str">
            <v>A</v>
          </cell>
          <cell r="F1635" t="str">
            <v>01/02/1998</v>
          </cell>
        </row>
        <row r="1636">
          <cell r="B1636" t="str">
            <v>A0693</v>
          </cell>
          <cell r="C1636" t="str">
            <v>GEN</v>
          </cell>
          <cell r="D1636" t="str">
            <v>N</v>
          </cell>
          <cell r="E1636" t="str">
            <v>A</v>
          </cell>
          <cell r="F1636" t="str">
            <v>01/02/1998</v>
          </cell>
        </row>
        <row r="1637">
          <cell r="B1637" t="str">
            <v>A0694</v>
          </cell>
          <cell r="C1637" t="str">
            <v>GEN</v>
          </cell>
          <cell r="D1637" t="str">
            <v>N</v>
          </cell>
          <cell r="E1637" t="str">
            <v>A</v>
          </cell>
          <cell r="F1637" t="str">
            <v>01/02/1998</v>
          </cell>
        </row>
        <row r="1638">
          <cell r="B1638" t="str">
            <v>A0695</v>
          </cell>
          <cell r="C1638" t="str">
            <v>GEN</v>
          </cell>
          <cell r="D1638" t="str">
            <v>N</v>
          </cell>
          <cell r="E1638" t="str">
            <v>A</v>
          </cell>
          <cell r="F1638" t="str">
            <v>01/02/1998</v>
          </cell>
        </row>
        <row r="1639">
          <cell r="B1639" t="str">
            <v>A0696</v>
          </cell>
          <cell r="C1639" t="str">
            <v>UEC</v>
          </cell>
          <cell r="D1639" t="str">
            <v>Y</v>
          </cell>
          <cell r="E1639" t="str">
            <v>A</v>
          </cell>
          <cell r="F1639" t="str">
            <v>01/02/1998</v>
          </cell>
        </row>
        <row r="1640">
          <cell r="B1640" t="str">
            <v>A0697</v>
          </cell>
          <cell r="C1640" t="str">
            <v>CIP</v>
          </cell>
          <cell r="D1640" t="str">
            <v>Y</v>
          </cell>
          <cell r="E1640" t="str">
            <v>A</v>
          </cell>
          <cell r="F1640" t="str">
            <v>01/02/1998</v>
          </cell>
        </row>
        <row r="1641">
          <cell r="B1641" t="str">
            <v>A0698</v>
          </cell>
          <cell r="C1641" t="str">
            <v>001G</v>
          </cell>
          <cell r="D1641" t="str">
            <v>Y</v>
          </cell>
          <cell r="E1641" t="str">
            <v>A</v>
          </cell>
          <cell r="F1641" t="str">
            <v>02/05/2001</v>
          </cell>
        </row>
        <row r="1642">
          <cell r="B1642" t="str">
            <v>A0699</v>
          </cell>
          <cell r="C1642" t="str">
            <v>017C</v>
          </cell>
          <cell r="D1642" t="str">
            <v>Y</v>
          </cell>
          <cell r="E1642" t="str">
            <v>A</v>
          </cell>
          <cell r="F1642" t="str">
            <v>01/02/1998</v>
          </cell>
        </row>
        <row r="1643">
          <cell r="B1643" t="str">
            <v>A0700</v>
          </cell>
          <cell r="C1643" t="str">
            <v>CIC</v>
          </cell>
          <cell r="D1643" t="str">
            <v>Y</v>
          </cell>
          <cell r="E1643" t="str">
            <v>A</v>
          </cell>
          <cell r="F1643" t="str">
            <v>01/02/1998</v>
          </cell>
        </row>
        <row r="1644">
          <cell r="B1644" t="str">
            <v>A0701</v>
          </cell>
          <cell r="C1644" t="str">
            <v>UEC</v>
          </cell>
          <cell r="D1644" t="str">
            <v>Y</v>
          </cell>
          <cell r="E1644" t="str">
            <v>A</v>
          </cell>
          <cell r="F1644" t="str">
            <v>01/02/1998</v>
          </cell>
        </row>
        <row r="1645">
          <cell r="B1645" t="str">
            <v>A0702</v>
          </cell>
          <cell r="C1645" t="str">
            <v>CIP</v>
          </cell>
          <cell r="D1645" t="str">
            <v>Y</v>
          </cell>
          <cell r="E1645" t="str">
            <v>A</v>
          </cell>
          <cell r="F1645" t="str">
            <v>01/02/1998</v>
          </cell>
        </row>
        <row r="1646">
          <cell r="B1646" t="str">
            <v>A0703</v>
          </cell>
          <cell r="C1646" t="str">
            <v>UDC</v>
          </cell>
          <cell r="D1646" t="str">
            <v>Y</v>
          </cell>
          <cell r="E1646" t="str">
            <v>A</v>
          </cell>
          <cell r="F1646" t="str">
            <v>01/02/1998</v>
          </cell>
        </row>
        <row r="1647">
          <cell r="B1647" t="str">
            <v>A0705</v>
          </cell>
          <cell r="C1647" t="str">
            <v>007A</v>
          </cell>
          <cell r="D1647" t="str">
            <v>Y</v>
          </cell>
          <cell r="E1647" t="str">
            <v>A</v>
          </cell>
          <cell r="F1647" t="str">
            <v>01/02/1998</v>
          </cell>
        </row>
        <row r="1648">
          <cell r="B1648" t="str">
            <v>A0706</v>
          </cell>
          <cell r="C1648" t="str">
            <v>UEC</v>
          </cell>
          <cell r="D1648" t="str">
            <v>Y</v>
          </cell>
          <cell r="E1648" t="str">
            <v>A</v>
          </cell>
          <cell r="F1648" t="str">
            <v>01/02/1998</v>
          </cell>
        </row>
        <row r="1649">
          <cell r="B1649" t="str">
            <v>A0707</v>
          </cell>
          <cell r="C1649" t="str">
            <v>CIP</v>
          </cell>
          <cell r="D1649" t="str">
            <v>Y</v>
          </cell>
          <cell r="E1649" t="str">
            <v>A</v>
          </cell>
          <cell r="F1649" t="str">
            <v>01/02/1998</v>
          </cell>
        </row>
        <row r="1650">
          <cell r="B1650" t="str">
            <v>A0708</v>
          </cell>
          <cell r="C1650" t="str">
            <v>AEC</v>
          </cell>
          <cell r="D1650" t="str">
            <v>Y</v>
          </cell>
          <cell r="E1650" t="str">
            <v>A</v>
          </cell>
          <cell r="F1650" t="str">
            <v>09/18/1998</v>
          </cell>
        </row>
        <row r="1651">
          <cell r="B1651" t="str">
            <v>A0709</v>
          </cell>
          <cell r="C1651" t="str">
            <v>CIC</v>
          </cell>
          <cell r="D1651" t="str">
            <v>Y</v>
          </cell>
          <cell r="E1651" t="str">
            <v>A</v>
          </cell>
          <cell r="F1651" t="str">
            <v>01/02/1998</v>
          </cell>
        </row>
        <row r="1652">
          <cell r="B1652" t="str">
            <v>A0710</v>
          </cell>
          <cell r="C1652" t="str">
            <v>004A</v>
          </cell>
          <cell r="D1652" t="str">
            <v>Y</v>
          </cell>
          <cell r="E1652" t="str">
            <v>A</v>
          </cell>
          <cell r="F1652" t="str">
            <v>01/02/1998</v>
          </cell>
        </row>
        <row r="1653">
          <cell r="B1653" t="str">
            <v>A0711</v>
          </cell>
          <cell r="C1653" t="str">
            <v>UEC</v>
          </cell>
          <cell r="D1653" t="str">
            <v>Y</v>
          </cell>
          <cell r="E1653" t="str">
            <v>A</v>
          </cell>
          <cell r="F1653" t="str">
            <v>01/02/1998</v>
          </cell>
        </row>
        <row r="1654">
          <cell r="B1654" t="str">
            <v>A0712</v>
          </cell>
          <cell r="C1654" t="str">
            <v>CIP</v>
          </cell>
          <cell r="D1654" t="str">
            <v>Y</v>
          </cell>
          <cell r="E1654" t="str">
            <v>A</v>
          </cell>
          <cell r="F1654" t="str">
            <v>01/02/1998</v>
          </cell>
        </row>
        <row r="1655">
          <cell r="B1655" t="str">
            <v>A0713</v>
          </cell>
          <cell r="C1655" t="str">
            <v>ERC</v>
          </cell>
          <cell r="D1655" t="str">
            <v>Y</v>
          </cell>
          <cell r="E1655" t="str">
            <v>A</v>
          </cell>
          <cell r="F1655" t="str">
            <v>09/18/1998</v>
          </cell>
        </row>
        <row r="1656">
          <cell r="B1656" t="str">
            <v>A0714</v>
          </cell>
          <cell r="C1656" t="str">
            <v>CIC</v>
          </cell>
          <cell r="D1656" t="str">
            <v>Y</v>
          </cell>
          <cell r="E1656" t="str">
            <v>A</v>
          </cell>
          <cell r="F1656" t="str">
            <v>01/02/1998</v>
          </cell>
        </row>
        <row r="1657">
          <cell r="B1657" t="str">
            <v>A0715</v>
          </cell>
          <cell r="C1657" t="str">
            <v>UEC</v>
          </cell>
          <cell r="D1657" t="str">
            <v>Y</v>
          </cell>
          <cell r="E1657" t="str">
            <v>A</v>
          </cell>
          <cell r="F1657" t="str">
            <v>01/02/1998</v>
          </cell>
        </row>
        <row r="1658">
          <cell r="B1658" t="str">
            <v>A0720</v>
          </cell>
          <cell r="C1658" t="str">
            <v>UEC</v>
          </cell>
          <cell r="D1658" t="str">
            <v>Y</v>
          </cell>
          <cell r="E1658" t="str">
            <v>A</v>
          </cell>
          <cell r="F1658" t="str">
            <v>01/02/1998</v>
          </cell>
        </row>
        <row r="1659">
          <cell r="B1659" t="str">
            <v>A0721</v>
          </cell>
          <cell r="C1659" t="str">
            <v>CIP</v>
          </cell>
          <cell r="D1659" t="str">
            <v>Y</v>
          </cell>
          <cell r="E1659" t="str">
            <v>I</v>
          </cell>
          <cell r="F1659" t="str">
            <v>01/05/1998</v>
          </cell>
        </row>
        <row r="1660">
          <cell r="B1660" t="str">
            <v>A0722</v>
          </cell>
          <cell r="C1660" t="str">
            <v>002D</v>
          </cell>
          <cell r="D1660" t="str">
            <v>Y</v>
          </cell>
          <cell r="E1660" t="str">
            <v>A</v>
          </cell>
          <cell r="F1660" t="str">
            <v>01/05/1998</v>
          </cell>
        </row>
        <row r="1661">
          <cell r="B1661" t="str">
            <v>A0723</v>
          </cell>
          <cell r="C1661"/>
          <cell r="D1661" t="str">
            <v>Y</v>
          </cell>
          <cell r="E1661" t="str">
            <v>I</v>
          </cell>
          <cell r="F1661" t="str">
            <v>01/05/1998</v>
          </cell>
        </row>
        <row r="1662">
          <cell r="B1662" t="str">
            <v>A0726</v>
          </cell>
          <cell r="C1662" t="str">
            <v>011B</v>
          </cell>
          <cell r="D1662" t="str">
            <v>N</v>
          </cell>
          <cell r="E1662" t="str">
            <v>A</v>
          </cell>
          <cell r="F1662" t="str">
            <v>01/06/1998</v>
          </cell>
        </row>
        <row r="1663">
          <cell r="B1663" t="str">
            <v>A0727</v>
          </cell>
          <cell r="C1663" t="str">
            <v>CIP</v>
          </cell>
          <cell r="D1663" t="str">
            <v>Y</v>
          </cell>
          <cell r="E1663" t="str">
            <v>A</v>
          </cell>
          <cell r="F1663" t="str">
            <v>01/06/1998</v>
          </cell>
        </row>
        <row r="1664">
          <cell r="B1664" t="str">
            <v>A0728</v>
          </cell>
          <cell r="C1664" t="str">
            <v>012D</v>
          </cell>
          <cell r="D1664" t="str">
            <v>Y</v>
          </cell>
          <cell r="E1664" t="str">
            <v>A</v>
          </cell>
          <cell r="F1664" t="str">
            <v>01/07/1998</v>
          </cell>
        </row>
        <row r="1665">
          <cell r="B1665" t="str">
            <v>A0729</v>
          </cell>
          <cell r="C1665" t="str">
            <v>UEC</v>
          </cell>
          <cell r="D1665" t="str">
            <v>Y</v>
          </cell>
          <cell r="E1665" t="str">
            <v>A</v>
          </cell>
          <cell r="F1665" t="str">
            <v>01/07/1998</v>
          </cell>
        </row>
        <row r="1666">
          <cell r="B1666" t="str">
            <v>A0730</v>
          </cell>
          <cell r="C1666" t="str">
            <v>UEC</v>
          </cell>
          <cell r="D1666" t="str">
            <v>N</v>
          </cell>
          <cell r="E1666" t="str">
            <v>A</v>
          </cell>
          <cell r="F1666" t="str">
            <v>01/08/1998</v>
          </cell>
        </row>
        <row r="1667">
          <cell r="B1667" t="str">
            <v>A0731</v>
          </cell>
          <cell r="C1667" t="str">
            <v>AME</v>
          </cell>
          <cell r="D1667" t="str">
            <v>Y</v>
          </cell>
          <cell r="E1667" t="str">
            <v>A</v>
          </cell>
          <cell r="F1667" t="str">
            <v>09/18/1998</v>
          </cell>
        </row>
        <row r="1668">
          <cell r="B1668" t="str">
            <v>A0732</v>
          </cell>
          <cell r="C1668" t="str">
            <v>002A</v>
          </cell>
          <cell r="D1668" t="str">
            <v>Y</v>
          </cell>
          <cell r="E1668" t="str">
            <v>A</v>
          </cell>
          <cell r="F1668" t="str">
            <v>01/08/1998</v>
          </cell>
        </row>
        <row r="1669">
          <cell r="B1669" t="str">
            <v>A0733</v>
          </cell>
          <cell r="C1669" t="str">
            <v>002A</v>
          </cell>
          <cell r="D1669" t="str">
            <v>Y</v>
          </cell>
          <cell r="E1669" t="str">
            <v>A</v>
          </cell>
          <cell r="F1669" t="str">
            <v>10/14/1998</v>
          </cell>
        </row>
        <row r="1670">
          <cell r="B1670" t="str">
            <v>A0734</v>
          </cell>
          <cell r="C1670" t="str">
            <v>UEC</v>
          </cell>
          <cell r="D1670" t="str">
            <v>Y</v>
          </cell>
          <cell r="E1670" t="str">
            <v>A</v>
          </cell>
          <cell r="F1670" t="str">
            <v>01/08/1998</v>
          </cell>
        </row>
        <row r="1671">
          <cell r="B1671" t="str">
            <v>A0736</v>
          </cell>
          <cell r="C1671"/>
          <cell r="D1671" t="str">
            <v>Y</v>
          </cell>
          <cell r="E1671" t="str">
            <v>A</v>
          </cell>
          <cell r="F1671" t="str">
            <v>10/15/1998</v>
          </cell>
        </row>
        <row r="1672">
          <cell r="B1672" t="str">
            <v>A0737</v>
          </cell>
          <cell r="C1672" t="str">
            <v>CIP</v>
          </cell>
          <cell r="D1672" t="str">
            <v>Y</v>
          </cell>
          <cell r="E1672" t="str">
            <v>A</v>
          </cell>
          <cell r="F1672" t="str">
            <v>01/08/1998</v>
          </cell>
        </row>
        <row r="1673">
          <cell r="B1673" t="str">
            <v>A0738</v>
          </cell>
          <cell r="C1673" t="str">
            <v>AME</v>
          </cell>
          <cell r="D1673" t="str">
            <v>Y</v>
          </cell>
          <cell r="E1673" t="str">
            <v>A</v>
          </cell>
          <cell r="F1673" t="str">
            <v>10/16/1998</v>
          </cell>
        </row>
        <row r="1674">
          <cell r="B1674" t="str">
            <v>A0740</v>
          </cell>
          <cell r="C1674" t="str">
            <v>AMC</v>
          </cell>
          <cell r="D1674" t="str">
            <v>Y</v>
          </cell>
          <cell r="E1674" t="str">
            <v>A</v>
          </cell>
          <cell r="F1674" t="str">
            <v>01/08/1998</v>
          </cell>
        </row>
        <row r="1675">
          <cell r="B1675" t="str">
            <v>A0741</v>
          </cell>
          <cell r="C1675" t="str">
            <v>UEC</v>
          </cell>
          <cell r="D1675" t="str">
            <v>Y</v>
          </cell>
          <cell r="E1675" t="str">
            <v>A</v>
          </cell>
          <cell r="F1675" t="str">
            <v>01/08/1998</v>
          </cell>
        </row>
        <row r="1676">
          <cell r="B1676" t="str">
            <v>A0742</v>
          </cell>
          <cell r="C1676"/>
          <cell r="D1676" t="str">
            <v>Y</v>
          </cell>
          <cell r="E1676" t="str">
            <v>A</v>
          </cell>
          <cell r="F1676" t="str">
            <v>10/22/1998</v>
          </cell>
        </row>
        <row r="1677">
          <cell r="B1677" t="str">
            <v>A0743</v>
          </cell>
          <cell r="C1677" t="str">
            <v>CIP</v>
          </cell>
          <cell r="D1677" t="str">
            <v>Y</v>
          </cell>
          <cell r="E1677" t="str">
            <v>A</v>
          </cell>
          <cell r="F1677" t="str">
            <v>01/08/1998</v>
          </cell>
        </row>
        <row r="1678">
          <cell r="B1678" t="str">
            <v>A0744</v>
          </cell>
          <cell r="C1678" t="str">
            <v>004A</v>
          </cell>
          <cell r="D1678" t="str">
            <v>Y</v>
          </cell>
          <cell r="E1678" t="str">
            <v>A</v>
          </cell>
          <cell r="F1678" t="str">
            <v>01/08/1998</v>
          </cell>
        </row>
        <row r="1679">
          <cell r="B1679" t="str">
            <v>A0745</v>
          </cell>
          <cell r="C1679" t="str">
            <v>GEN</v>
          </cell>
          <cell r="D1679" t="str">
            <v>Y</v>
          </cell>
          <cell r="E1679" t="str">
            <v>A</v>
          </cell>
          <cell r="F1679" t="str">
            <v>10/26/1998</v>
          </cell>
        </row>
        <row r="1680">
          <cell r="B1680" t="str">
            <v>A0746</v>
          </cell>
          <cell r="C1680" t="str">
            <v>UEC</v>
          </cell>
          <cell r="D1680" t="str">
            <v>Y</v>
          </cell>
          <cell r="E1680" t="str">
            <v>A</v>
          </cell>
          <cell r="F1680" t="str">
            <v>01/08/1998</v>
          </cell>
        </row>
        <row r="1681">
          <cell r="B1681" t="str">
            <v>A0748</v>
          </cell>
          <cell r="C1681" t="str">
            <v>CIP</v>
          </cell>
          <cell r="D1681" t="str">
            <v>Y</v>
          </cell>
          <cell r="E1681" t="str">
            <v>A</v>
          </cell>
          <cell r="F1681" t="str">
            <v>01/08/1998</v>
          </cell>
        </row>
        <row r="1682">
          <cell r="B1682" t="str">
            <v>A0749</v>
          </cell>
          <cell r="C1682" t="str">
            <v>002A</v>
          </cell>
          <cell r="D1682" t="str">
            <v>Y</v>
          </cell>
          <cell r="E1682" t="str">
            <v>A</v>
          </cell>
          <cell r="F1682" t="str">
            <v>01/08/1998</v>
          </cell>
        </row>
        <row r="1683">
          <cell r="B1683" t="str">
            <v>A0750</v>
          </cell>
          <cell r="C1683"/>
          <cell r="D1683" t="str">
            <v>Y</v>
          </cell>
          <cell r="E1683" t="str">
            <v>A</v>
          </cell>
          <cell r="F1683" t="str">
            <v>01/08/1998</v>
          </cell>
        </row>
        <row r="1684">
          <cell r="B1684" t="str">
            <v>A0751</v>
          </cell>
          <cell r="C1684" t="str">
            <v>UEC</v>
          </cell>
          <cell r="D1684" t="str">
            <v>Y</v>
          </cell>
          <cell r="E1684" t="str">
            <v>A</v>
          </cell>
          <cell r="F1684" t="str">
            <v>01/09/1998</v>
          </cell>
        </row>
        <row r="1685">
          <cell r="B1685" t="str">
            <v>A0752</v>
          </cell>
          <cell r="C1685" t="str">
            <v>CIP</v>
          </cell>
          <cell r="D1685" t="str">
            <v>N</v>
          </cell>
          <cell r="E1685" t="str">
            <v>A</v>
          </cell>
          <cell r="F1685" t="str">
            <v>01/09/1998</v>
          </cell>
        </row>
        <row r="1686">
          <cell r="B1686" t="str">
            <v>A0753</v>
          </cell>
          <cell r="C1686" t="str">
            <v>UEC</v>
          </cell>
          <cell r="D1686" t="str">
            <v>Y</v>
          </cell>
          <cell r="E1686" t="str">
            <v>A</v>
          </cell>
          <cell r="F1686" t="str">
            <v>10/30/1998</v>
          </cell>
        </row>
        <row r="1687">
          <cell r="B1687" t="str">
            <v>A0754</v>
          </cell>
          <cell r="C1687" t="str">
            <v>001A</v>
          </cell>
          <cell r="D1687" t="str">
            <v>N</v>
          </cell>
          <cell r="E1687" t="str">
            <v>A</v>
          </cell>
          <cell r="F1687" t="str">
            <v>01/09/1998</v>
          </cell>
        </row>
        <row r="1688">
          <cell r="B1688" t="str">
            <v>A0755</v>
          </cell>
          <cell r="C1688" t="str">
            <v>UEC</v>
          </cell>
          <cell r="D1688" t="str">
            <v>N</v>
          </cell>
          <cell r="E1688" t="str">
            <v>A</v>
          </cell>
          <cell r="F1688" t="str">
            <v>01/09/1998</v>
          </cell>
        </row>
        <row r="1689">
          <cell r="B1689" t="str">
            <v>A0756</v>
          </cell>
          <cell r="C1689" t="str">
            <v>UEC</v>
          </cell>
          <cell r="D1689" t="str">
            <v>Y</v>
          </cell>
          <cell r="E1689" t="str">
            <v>A</v>
          </cell>
          <cell r="F1689" t="str">
            <v>01/09/1998</v>
          </cell>
        </row>
        <row r="1690">
          <cell r="B1690" t="str">
            <v>A0757</v>
          </cell>
          <cell r="C1690" t="str">
            <v>CIP</v>
          </cell>
          <cell r="D1690" t="str">
            <v>Y</v>
          </cell>
          <cell r="E1690" t="str">
            <v>A</v>
          </cell>
          <cell r="F1690" t="str">
            <v>10/30/1998</v>
          </cell>
        </row>
        <row r="1691">
          <cell r="B1691" t="str">
            <v>A0758</v>
          </cell>
          <cell r="C1691" t="str">
            <v>CIP</v>
          </cell>
          <cell r="D1691" t="str">
            <v>N</v>
          </cell>
          <cell r="E1691" t="str">
            <v>A</v>
          </cell>
          <cell r="F1691" t="str">
            <v>01/09/1998</v>
          </cell>
        </row>
        <row r="1692">
          <cell r="B1692" t="str">
            <v>A0759</v>
          </cell>
          <cell r="C1692" t="str">
            <v>002F</v>
          </cell>
          <cell r="D1692" t="str">
            <v>Y</v>
          </cell>
          <cell r="E1692" t="str">
            <v>A</v>
          </cell>
          <cell r="F1692" t="str">
            <v>01/11/1999</v>
          </cell>
        </row>
        <row r="1693">
          <cell r="B1693" t="str">
            <v>A0760</v>
          </cell>
          <cell r="C1693" t="str">
            <v>ERC</v>
          </cell>
          <cell r="D1693" t="str">
            <v>Y</v>
          </cell>
          <cell r="E1693" t="str">
            <v>A</v>
          </cell>
          <cell r="F1693" t="str">
            <v>11/02/1998</v>
          </cell>
        </row>
        <row r="1694">
          <cell r="B1694" t="str">
            <v>A0762</v>
          </cell>
          <cell r="C1694" t="str">
            <v>AME</v>
          </cell>
          <cell r="D1694" t="str">
            <v>Y</v>
          </cell>
          <cell r="E1694" t="str">
            <v>A</v>
          </cell>
          <cell r="F1694" t="str">
            <v>11/03/1998</v>
          </cell>
        </row>
        <row r="1695">
          <cell r="B1695" t="str">
            <v>A0763</v>
          </cell>
          <cell r="C1695" t="str">
            <v>CIP</v>
          </cell>
          <cell r="D1695" t="str">
            <v>Y</v>
          </cell>
          <cell r="E1695" t="str">
            <v>A</v>
          </cell>
          <cell r="F1695" t="str">
            <v>01/09/1998</v>
          </cell>
        </row>
        <row r="1696">
          <cell r="B1696" t="str">
            <v>A0764</v>
          </cell>
          <cell r="C1696" t="str">
            <v>002K</v>
          </cell>
          <cell r="D1696" t="str">
            <v>Y</v>
          </cell>
          <cell r="E1696" t="str">
            <v>A</v>
          </cell>
          <cell r="F1696" t="str">
            <v>01/09/1998</v>
          </cell>
        </row>
        <row r="1697">
          <cell r="B1697" t="str">
            <v>A0767</v>
          </cell>
          <cell r="C1697" t="str">
            <v>UEC</v>
          </cell>
          <cell r="D1697" t="str">
            <v>Y</v>
          </cell>
          <cell r="E1697" t="str">
            <v>A</v>
          </cell>
          <cell r="F1697" t="str">
            <v>01/10/1998</v>
          </cell>
        </row>
        <row r="1698">
          <cell r="B1698" t="str">
            <v>A0768</v>
          </cell>
          <cell r="C1698" t="str">
            <v>CIP</v>
          </cell>
          <cell r="D1698" t="str">
            <v>Y</v>
          </cell>
          <cell r="E1698" t="str">
            <v>A</v>
          </cell>
          <cell r="F1698" t="str">
            <v>01/10/1998</v>
          </cell>
        </row>
        <row r="1699">
          <cell r="B1699" t="str">
            <v>A0769</v>
          </cell>
          <cell r="C1699" t="str">
            <v>002L</v>
          </cell>
          <cell r="D1699" t="str">
            <v>Y</v>
          </cell>
          <cell r="E1699" t="str">
            <v>A</v>
          </cell>
          <cell r="F1699" t="str">
            <v>01/10/1998</v>
          </cell>
        </row>
        <row r="1700">
          <cell r="B1700" t="str">
            <v>A0770</v>
          </cell>
          <cell r="C1700" t="str">
            <v>UEC</v>
          </cell>
          <cell r="D1700" t="str">
            <v>Y</v>
          </cell>
          <cell r="E1700" t="str">
            <v>A</v>
          </cell>
          <cell r="F1700" t="str">
            <v>01/10/1998</v>
          </cell>
        </row>
        <row r="1701">
          <cell r="B1701" t="str">
            <v>A0771</v>
          </cell>
          <cell r="C1701" t="str">
            <v>CIP</v>
          </cell>
          <cell r="D1701" t="str">
            <v>Y</v>
          </cell>
          <cell r="E1701" t="str">
            <v>A</v>
          </cell>
          <cell r="F1701" t="str">
            <v>01/10/1998</v>
          </cell>
        </row>
        <row r="1702">
          <cell r="B1702" t="str">
            <v>A0772</v>
          </cell>
          <cell r="C1702" t="str">
            <v>002A</v>
          </cell>
          <cell r="D1702" t="str">
            <v>Y</v>
          </cell>
          <cell r="E1702" t="str">
            <v>A</v>
          </cell>
          <cell r="F1702" t="str">
            <v>01/10/1998</v>
          </cell>
        </row>
        <row r="1703">
          <cell r="B1703" t="str">
            <v>A0773</v>
          </cell>
          <cell r="C1703" t="str">
            <v>UEC</v>
          </cell>
          <cell r="D1703" t="str">
            <v>Y</v>
          </cell>
          <cell r="E1703" t="str">
            <v>A</v>
          </cell>
          <cell r="F1703" t="str">
            <v>01/10/1998</v>
          </cell>
        </row>
        <row r="1704">
          <cell r="B1704" t="str">
            <v>A0774</v>
          </cell>
          <cell r="C1704" t="str">
            <v>CIP</v>
          </cell>
          <cell r="D1704" t="str">
            <v>Y</v>
          </cell>
          <cell r="E1704" t="str">
            <v>A</v>
          </cell>
          <cell r="F1704" t="str">
            <v>01/10/1998</v>
          </cell>
        </row>
        <row r="1705">
          <cell r="B1705" t="str">
            <v>A0776</v>
          </cell>
          <cell r="C1705" t="str">
            <v>UEC</v>
          </cell>
          <cell r="D1705" t="str">
            <v>Y</v>
          </cell>
          <cell r="E1705" t="str">
            <v>A</v>
          </cell>
          <cell r="F1705" t="str">
            <v>01/10/1998</v>
          </cell>
        </row>
        <row r="1706">
          <cell r="B1706" t="str">
            <v>A0777</v>
          </cell>
          <cell r="C1706" t="str">
            <v>CIP</v>
          </cell>
          <cell r="D1706" t="str">
            <v>Y</v>
          </cell>
          <cell r="E1706" t="str">
            <v>A</v>
          </cell>
          <cell r="F1706" t="str">
            <v>01/10/1998</v>
          </cell>
        </row>
        <row r="1707">
          <cell r="B1707" t="str">
            <v>A0778</v>
          </cell>
          <cell r="C1707" t="str">
            <v>004F</v>
          </cell>
          <cell r="D1707" t="str">
            <v>Y</v>
          </cell>
          <cell r="E1707" t="str">
            <v>A</v>
          </cell>
          <cell r="F1707" t="str">
            <v>01/10/1998</v>
          </cell>
        </row>
        <row r="1708">
          <cell r="B1708" t="str">
            <v>A0779</v>
          </cell>
          <cell r="C1708" t="str">
            <v>AME</v>
          </cell>
          <cell r="D1708" t="str">
            <v>Y</v>
          </cell>
          <cell r="E1708" t="str">
            <v>A</v>
          </cell>
          <cell r="F1708" t="str">
            <v>11/03/1998</v>
          </cell>
        </row>
        <row r="1709">
          <cell r="B1709" t="str">
            <v>A0780</v>
          </cell>
          <cell r="C1709" t="str">
            <v>UEC</v>
          </cell>
          <cell r="D1709" t="str">
            <v>Y</v>
          </cell>
          <cell r="E1709" t="str">
            <v>I</v>
          </cell>
          <cell r="F1709" t="str">
            <v>11/04/1998</v>
          </cell>
        </row>
        <row r="1710">
          <cell r="B1710" t="str">
            <v>A0781</v>
          </cell>
          <cell r="C1710" t="str">
            <v>CIP</v>
          </cell>
          <cell r="D1710" t="str">
            <v>Y</v>
          </cell>
          <cell r="E1710" t="str">
            <v>A</v>
          </cell>
          <cell r="F1710" t="str">
            <v>11/04/1998</v>
          </cell>
        </row>
        <row r="1711">
          <cell r="B1711" t="str">
            <v>A0782</v>
          </cell>
          <cell r="C1711" t="str">
            <v>UEC</v>
          </cell>
          <cell r="D1711" t="str">
            <v>Y</v>
          </cell>
          <cell r="E1711" t="str">
            <v>A</v>
          </cell>
          <cell r="F1711" t="str">
            <v>01/12/1998</v>
          </cell>
        </row>
        <row r="1712">
          <cell r="B1712" t="str">
            <v>A0787</v>
          </cell>
          <cell r="C1712" t="str">
            <v>CIP</v>
          </cell>
          <cell r="D1712" t="str">
            <v>Y</v>
          </cell>
          <cell r="E1712" t="str">
            <v>A</v>
          </cell>
          <cell r="F1712" t="str">
            <v>01/12/1998</v>
          </cell>
        </row>
        <row r="1713">
          <cell r="B1713" t="str">
            <v>A0788</v>
          </cell>
          <cell r="C1713" t="str">
            <v>UEC</v>
          </cell>
          <cell r="D1713" t="str">
            <v>Y</v>
          </cell>
          <cell r="E1713" t="str">
            <v>A</v>
          </cell>
          <cell r="F1713" t="str">
            <v>01/12/1998</v>
          </cell>
        </row>
        <row r="1714">
          <cell r="B1714" t="str">
            <v>A0789</v>
          </cell>
          <cell r="C1714" t="str">
            <v>CIP</v>
          </cell>
          <cell r="D1714" t="str">
            <v>Y</v>
          </cell>
          <cell r="E1714" t="str">
            <v>A</v>
          </cell>
          <cell r="F1714" t="str">
            <v>01/12/1998</v>
          </cell>
        </row>
        <row r="1715">
          <cell r="B1715" t="str">
            <v>A0790</v>
          </cell>
          <cell r="C1715" t="str">
            <v>UDC</v>
          </cell>
          <cell r="D1715" t="str">
            <v>N</v>
          </cell>
          <cell r="E1715" t="str">
            <v>A</v>
          </cell>
          <cell r="F1715" t="str">
            <v>01/12/1998</v>
          </cell>
        </row>
        <row r="1716">
          <cell r="B1716" t="str">
            <v>A0791</v>
          </cell>
          <cell r="C1716" t="str">
            <v>001A</v>
          </cell>
          <cell r="D1716" t="str">
            <v>Y</v>
          </cell>
          <cell r="E1716" t="str">
            <v>A</v>
          </cell>
          <cell r="F1716" t="str">
            <v>01/14/1998</v>
          </cell>
        </row>
        <row r="1717">
          <cell r="B1717" t="str">
            <v>A0792</v>
          </cell>
          <cell r="C1717" t="str">
            <v>017A</v>
          </cell>
          <cell r="D1717" t="str">
            <v>Y</v>
          </cell>
          <cell r="E1717" t="str">
            <v>A</v>
          </cell>
          <cell r="F1717" t="str">
            <v>01/14/1998</v>
          </cell>
        </row>
        <row r="1718">
          <cell r="B1718" t="str">
            <v>A0794</v>
          </cell>
          <cell r="C1718" t="str">
            <v>UEC</v>
          </cell>
          <cell r="D1718" t="str">
            <v>Y</v>
          </cell>
          <cell r="E1718" t="str">
            <v>A</v>
          </cell>
          <cell r="F1718" t="str">
            <v>01/15/1998</v>
          </cell>
        </row>
        <row r="1719">
          <cell r="B1719" t="str">
            <v>A0796</v>
          </cell>
          <cell r="C1719" t="str">
            <v>GEN</v>
          </cell>
          <cell r="D1719" t="str">
            <v>Y</v>
          </cell>
          <cell r="E1719" t="str">
            <v>A</v>
          </cell>
          <cell r="F1719" t="str">
            <v>01/16/1998</v>
          </cell>
        </row>
        <row r="1720">
          <cell r="B1720" t="str">
            <v>A0797</v>
          </cell>
          <cell r="C1720" t="str">
            <v>UEC</v>
          </cell>
          <cell r="D1720" t="str">
            <v>N</v>
          </cell>
          <cell r="E1720" t="str">
            <v>A</v>
          </cell>
          <cell r="F1720" t="str">
            <v>01/20/1998</v>
          </cell>
        </row>
        <row r="1721">
          <cell r="B1721" t="str">
            <v>A0798</v>
          </cell>
          <cell r="C1721" t="str">
            <v>UEC</v>
          </cell>
          <cell r="D1721" t="str">
            <v>Y</v>
          </cell>
          <cell r="E1721" t="str">
            <v>A</v>
          </cell>
          <cell r="F1721" t="str">
            <v>01/20/1998</v>
          </cell>
        </row>
        <row r="1722">
          <cell r="B1722" t="str">
            <v>A0800</v>
          </cell>
          <cell r="C1722" t="str">
            <v>AME</v>
          </cell>
          <cell r="D1722" t="str">
            <v>Y</v>
          </cell>
          <cell r="E1722" t="str">
            <v>A</v>
          </cell>
          <cell r="F1722" t="str">
            <v>11/04/1998</v>
          </cell>
        </row>
        <row r="1723">
          <cell r="B1723" t="str">
            <v>A0802</v>
          </cell>
          <cell r="C1723" t="str">
            <v>AME</v>
          </cell>
          <cell r="D1723" t="str">
            <v>Y</v>
          </cell>
          <cell r="E1723" t="str">
            <v>A</v>
          </cell>
          <cell r="F1723" t="str">
            <v>11/04/1998</v>
          </cell>
        </row>
        <row r="1724">
          <cell r="B1724" t="str">
            <v>A0803</v>
          </cell>
          <cell r="C1724"/>
          <cell r="D1724" t="str">
            <v>Y</v>
          </cell>
          <cell r="E1724" t="str">
            <v>A</v>
          </cell>
          <cell r="F1724" t="str">
            <v>01/22/1998</v>
          </cell>
        </row>
        <row r="1725">
          <cell r="B1725" t="str">
            <v>A0804</v>
          </cell>
          <cell r="C1725" t="str">
            <v>AEC</v>
          </cell>
          <cell r="D1725" t="str">
            <v>Y</v>
          </cell>
          <cell r="E1725" t="str">
            <v>A</v>
          </cell>
          <cell r="F1725" t="str">
            <v>11/04/1998</v>
          </cell>
        </row>
        <row r="1726">
          <cell r="B1726" t="str">
            <v>A0805</v>
          </cell>
          <cell r="C1726" t="str">
            <v>004O</v>
          </cell>
          <cell r="D1726" t="str">
            <v>Y</v>
          </cell>
          <cell r="E1726" t="str">
            <v>A</v>
          </cell>
          <cell r="F1726" t="str">
            <v>01/11/1999</v>
          </cell>
        </row>
        <row r="1727">
          <cell r="B1727" t="str">
            <v>A0807</v>
          </cell>
          <cell r="C1727" t="str">
            <v>001A</v>
          </cell>
          <cell r="D1727" t="str">
            <v>Y</v>
          </cell>
          <cell r="E1727" t="str">
            <v>A</v>
          </cell>
          <cell r="F1727" t="str">
            <v>01/12/1999</v>
          </cell>
        </row>
        <row r="1728">
          <cell r="B1728" t="str">
            <v>A0809</v>
          </cell>
          <cell r="C1728" t="str">
            <v>002L</v>
          </cell>
          <cell r="D1728" t="str">
            <v>Y</v>
          </cell>
          <cell r="E1728" t="str">
            <v>A</v>
          </cell>
          <cell r="F1728" t="str">
            <v>11/05/1998</v>
          </cell>
        </row>
        <row r="1729">
          <cell r="B1729" t="str">
            <v>A0812</v>
          </cell>
          <cell r="C1729" t="str">
            <v>UEC</v>
          </cell>
          <cell r="D1729" t="str">
            <v>Y</v>
          </cell>
          <cell r="E1729" t="str">
            <v>I</v>
          </cell>
          <cell r="F1729" t="str">
            <v>01/23/1998</v>
          </cell>
        </row>
        <row r="1730">
          <cell r="B1730" t="str">
            <v>A0813</v>
          </cell>
          <cell r="C1730" t="str">
            <v>UEC</v>
          </cell>
          <cell r="D1730" t="str">
            <v>Y</v>
          </cell>
          <cell r="E1730" t="str">
            <v>A</v>
          </cell>
          <cell r="F1730" t="str">
            <v>01/23/1998</v>
          </cell>
        </row>
        <row r="1731">
          <cell r="B1731" t="str">
            <v>A0814</v>
          </cell>
          <cell r="C1731" t="str">
            <v>UEC</v>
          </cell>
          <cell r="D1731" t="str">
            <v>Y</v>
          </cell>
          <cell r="E1731" t="str">
            <v>A</v>
          </cell>
          <cell r="F1731" t="str">
            <v>01/23/1998</v>
          </cell>
        </row>
        <row r="1732">
          <cell r="B1732" t="str">
            <v>A0815</v>
          </cell>
          <cell r="C1732" t="str">
            <v>002A</v>
          </cell>
          <cell r="D1732" t="str">
            <v>Y</v>
          </cell>
          <cell r="E1732" t="str">
            <v>A</v>
          </cell>
          <cell r="F1732" t="str">
            <v>11/05/1998</v>
          </cell>
        </row>
        <row r="1733">
          <cell r="B1733" t="str">
            <v>A0816</v>
          </cell>
          <cell r="C1733" t="str">
            <v>UEC</v>
          </cell>
          <cell r="D1733" t="str">
            <v>Y</v>
          </cell>
          <cell r="E1733" t="str">
            <v>A</v>
          </cell>
          <cell r="F1733" t="str">
            <v>11/06/1998</v>
          </cell>
        </row>
        <row r="1734">
          <cell r="B1734" t="str">
            <v>A0817</v>
          </cell>
          <cell r="C1734" t="str">
            <v>002D</v>
          </cell>
          <cell r="D1734" t="str">
            <v>Y</v>
          </cell>
          <cell r="E1734" t="str">
            <v>A</v>
          </cell>
          <cell r="F1734" t="str">
            <v>01/23/1998</v>
          </cell>
        </row>
        <row r="1735">
          <cell r="B1735" t="str">
            <v>A0818</v>
          </cell>
          <cell r="C1735" t="str">
            <v>UEC</v>
          </cell>
          <cell r="D1735" t="str">
            <v>Y</v>
          </cell>
          <cell r="E1735" t="str">
            <v>I</v>
          </cell>
          <cell r="F1735" t="str">
            <v>01/27/1998</v>
          </cell>
        </row>
        <row r="1736">
          <cell r="B1736" t="str">
            <v>A0819</v>
          </cell>
          <cell r="C1736"/>
          <cell r="D1736" t="str">
            <v>N</v>
          </cell>
          <cell r="E1736" t="str">
            <v>A</v>
          </cell>
          <cell r="F1736" t="str">
            <v>01/23/1998</v>
          </cell>
        </row>
        <row r="1737">
          <cell r="B1737" t="str">
            <v>A0820</v>
          </cell>
          <cell r="C1737" t="str">
            <v>CIP</v>
          </cell>
          <cell r="D1737" t="str">
            <v>Y</v>
          </cell>
          <cell r="E1737" t="str">
            <v>A</v>
          </cell>
          <cell r="F1737" t="str">
            <v>11/06/1998</v>
          </cell>
        </row>
        <row r="1738">
          <cell r="B1738" t="str">
            <v>A0825</v>
          </cell>
          <cell r="C1738" t="str">
            <v>004A</v>
          </cell>
          <cell r="D1738" t="str">
            <v>Y</v>
          </cell>
          <cell r="E1738" t="str">
            <v>A</v>
          </cell>
          <cell r="F1738" t="str">
            <v>01/12/1999</v>
          </cell>
        </row>
        <row r="1739">
          <cell r="B1739" t="str">
            <v>A0826</v>
          </cell>
          <cell r="C1739" t="str">
            <v>UEC</v>
          </cell>
          <cell r="D1739" t="str">
            <v>Y</v>
          </cell>
          <cell r="E1739" t="str">
            <v>A</v>
          </cell>
          <cell r="F1739" t="str">
            <v>01/31/1998</v>
          </cell>
        </row>
        <row r="1740">
          <cell r="B1740" t="str">
            <v>A0828</v>
          </cell>
          <cell r="C1740" t="str">
            <v>004B</v>
          </cell>
          <cell r="D1740" t="str">
            <v>Y</v>
          </cell>
          <cell r="E1740" t="str">
            <v>A</v>
          </cell>
          <cell r="F1740" t="str">
            <v>01/12/1999</v>
          </cell>
        </row>
        <row r="1741">
          <cell r="B1741" t="str">
            <v>A0832</v>
          </cell>
          <cell r="C1741" t="str">
            <v>UEC</v>
          </cell>
          <cell r="D1741" t="str">
            <v>Y</v>
          </cell>
          <cell r="E1741" t="str">
            <v>I</v>
          </cell>
          <cell r="F1741" t="str">
            <v>01/28/1998</v>
          </cell>
        </row>
        <row r="1742">
          <cell r="B1742" t="str">
            <v>A0833</v>
          </cell>
          <cell r="C1742" t="str">
            <v>CIP</v>
          </cell>
          <cell r="D1742" t="str">
            <v>Y</v>
          </cell>
          <cell r="E1742" t="str">
            <v>A</v>
          </cell>
          <cell r="F1742" t="str">
            <v>01/30/1998</v>
          </cell>
        </row>
        <row r="1743">
          <cell r="B1743" t="str">
            <v>A0834</v>
          </cell>
          <cell r="C1743" t="str">
            <v>CIP</v>
          </cell>
          <cell r="D1743" t="str">
            <v>Y</v>
          </cell>
          <cell r="E1743" t="str">
            <v>A</v>
          </cell>
          <cell r="F1743" t="str">
            <v>02/02/1998</v>
          </cell>
        </row>
        <row r="1744">
          <cell r="B1744" t="str">
            <v>A0835</v>
          </cell>
          <cell r="C1744" t="str">
            <v>UEC</v>
          </cell>
          <cell r="D1744" t="str">
            <v>Y</v>
          </cell>
          <cell r="E1744" t="str">
            <v>A</v>
          </cell>
          <cell r="F1744" t="str">
            <v>02/02/1998</v>
          </cell>
        </row>
        <row r="1745">
          <cell r="B1745" t="str">
            <v>A0837</v>
          </cell>
          <cell r="C1745" t="str">
            <v>001D</v>
          </cell>
          <cell r="D1745" t="str">
            <v>Y</v>
          </cell>
          <cell r="E1745" t="str">
            <v>A</v>
          </cell>
          <cell r="F1745" t="str">
            <v>02/02/1998</v>
          </cell>
        </row>
        <row r="1746">
          <cell r="B1746" t="str">
            <v>A0838</v>
          </cell>
          <cell r="C1746" t="str">
            <v>002D</v>
          </cell>
          <cell r="D1746" t="str">
            <v>Y</v>
          </cell>
          <cell r="E1746" t="str">
            <v>A</v>
          </cell>
          <cell r="F1746" t="str">
            <v>02/02/1998</v>
          </cell>
        </row>
        <row r="1747">
          <cell r="B1747" t="str">
            <v>A0839</v>
          </cell>
          <cell r="C1747" t="str">
            <v>UEC</v>
          </cell>
          <cell r="D1747" t="str">
            <v>Y</v>
          </cell>
          <cell r="E1747" t="str">
            <v>A</v>
          </cell>
          <cell r="F1747" t="str">
            <v>02/02/1998</v>
          </cell>
        </row>
        <row r="1748">
          <cell r="B1748" t="str">
            <v>A0841</v>
          </cell>
          <cell r="C1748" t="str">
            <v>CIP</v>
          </cell>
          <cell r="D1748" t="str">
            <v>Y</v>
          </cell>
          <cell r="E1748" t="str">
            <v>A</v>
          </cell>
          <cell r="F1748" t="str">
            <v>02/02/1998</v>
          </cell>
        </row>
        <row r="1749">
          <cell r="B1749" t="str">
            <v>A0850</v>
          </cell>
          <cell r="C1749"/>
          <cell r="D1749" t="str">
            <v>Y</v>
          </cell>
          <cell r="E1749" t="str">
            <v>A</v>
          </cell>
          <cell r="F1749" t="str">
            <v>02/03/1998</v>
          </cell>
        </row>
        <row r="1750">
          <cell r="B1750" t="str">
            <v>A0852</v>
          </cell>
          <cell r="C1750" t="str">
            <v>004A</v>
          </cell>
          <cell r="D1750" t="str">
            <v>Y</v>
          </cell>
          <cell r="E1750" t="str">
            <v>A</v>
          </cell>
          <cell r="F1750" t="str">
            <v>11/10/1998</v>
          </cell>
        </row>
        <row r="1751">
          <cell r="B1751" t="str">
            <v>A0859</v>
          </cell>
          <cell r="C1751" t="str">
            <v>UEC</v>
          </cell>
          <cell r="D1751" t="str">
            <v>Y</v>
          </cell>
          <cell r="E1751" t="str">
            <v>A</v>
          </cell>
          <cell r="F1751" t="str">
            <v>02/03/1998</v>
          </cell>
        </row>
        <row r="1752">
          <cell r="B1752" t="str">
            <v>A0861</v>
          </cell>
          <cell r="C1752" t="str">
            <v>UEC</v>
          </cell>
          <cell r="D1752" t="str">
            <v>Y</v>
          </cell>
          <cell r="E1752" t="str">
            <v>A</v>
          </cell>
          <cell r="F1752" t="str">
            <v>02/05/1998</v>
          </cell>
        </row>
        <row r="1753">
          <cell r="B1753" t="str">
            <v>A0862</v>
          </cell>
          <cell r="C1753" t="str">
            <v>CIP</v>
          </cell>
          <cell r="D1753" t="str">
            <v>Y</v>
          </cell>
          <cell r="E1753" t="str">
            <v>A</v>
          </cell>
          <cell r="F1753" t="str">
            <v>02/05/1998</v>
          </cell>
        </row>
        <row r="1754">
          <cell r="B1754" t="str">
            <v>A0864</v>
          </cell>
          <cell r="C1754" t="str">
            <v>CIP</v>
          </cell>
          <cell r="D1754" t="str">
            <v>Y</v>
          </cell>
          <cell r="E1754" t="str">
            <v>A</v>
          </cell>
          <cell r="F1754" t="str">
            <v>11/10/1998</v>
          </cell>
        </row>
        <row r="1755">
          <cell r="B1755" t="str">
            <v>A0865</v>
          </cell>
          <cell r="C1755" t="str">
            <v>UEC</v>
          </cell>
          <cell r="D1755" t="str">
            <v>Y</v>
          </cell>
          <cell r="E1755" t="str">
            <v>A</v>
          </cell>
          <cell r="F1755" t="str">
            <v>11/10/1998</v>
          </cell>
        </row>
        <row r="1756">
          <cell r="B1756" t="str">
            <v>A0866</v>
          </cell>
          <cell r="C1756"/>
          <cell r="D1756" t="str">
            <v>N</v>
          </cell>
          <cell r="E1756" t="str">
            <v>A</v>
          </cell>
          <cell r="F1756" t="str">
            <v>02/09/1998</v>
          </cell>
        </row>
        <row r="1757">
          <cell r="B1757" t="str">
            <v>A0868</v>
          </cell>
          <cell r="C1757" t="str">
            <v>UEC</v>
          </cell>
          <cell r="D1757" t="str">
            <v>Y</v>
          </cell>
          <cell r="E1757" t="str">
            <v>A</v>
          </cell>
          <cell r="F1757" t="str">
            <v>02/11/1998</v>
          </cell>
        </row>
        <row r="1758">
          <cell r="B1758" t="str">
            <v>A0869</v>
          </cell>
          <cell r="C1758" t="str">
            <v>004A</v>
          </cell>
          <cell r="D1758" t="str">
            <v>Y</v>
          </cell>
          <cell r="E1758" t="str">
            <v>A</v>
          </cell>
          <cell r="F1758" t="str">
            <v>11/10/1998</v>
          </cell>
        </row>
        <row r="1759">
          <cell r="B1759" t="str">
            <v>A0871</v>
          </cell>
          <cell r="C1759" t="str">
            <v>004F</v>
          </cell>
          <cell r="D1759" t="str">
            <v>Y</v>
          </cell>
          <cell r="E1759" t="str">
            <v>A</v>
          </cell>
          <cell r="F1759" t="str">
            <v>01/22/1999</v>
          </cell>
        </row>
        <row r="1760">
          <cell r="B1760" t="str">
            <v>A0877</v>
          </cell>
          <cell r="C1760" t="str">
            <v>AME</v>
          </cell>
          <cell r="D1760" t="str">
            <v>Y</v>
          </cell>
          <cell r="E1760" t="str">
            <v>A</v>
          </cell>
          <cell r="F1760" t="str">
            <v>12/22/1998</v>
          </cell>
        </row>
        <row r="1761">
          <cell r="B1761" t="str">
            <v>A0878</v>
          </cell>
          <cell r="C1761" t="str">
            <v>004B</v>
          </cell>
          <cell r="D1761" t="str">
            <v>Y</v>
          </cell>
          <cell r="E1761" t="str">
            <v>A</v>
          </cell>
          <cell r="F1761" t="str">
            <v>12/22/1998</v>
          </cell>
        </row>
        <row r="1762">
          <cell r="B1762" t="str">
            <v>A0880</v>
          </cell>
          <cell r="C1762" t="str">
            <v>010A</v>
          </cell>
          <cell r="D1762" t="str">
            <v>N</v>
          </cell>
          <cell r="E1762" t="str">
            <v>A</v>
          </cell>
          <cell r="F1762" t="str">
            <v>02/23/1999</v>
          </cell>
        </row>
        <row r="1763">
          <cell r="B1763" t="str">
            <v>A0881</v>
          </cell>
          <cell r="C1763" t="str">
            <v>AME</v>
          </cell>
          <cell r="D1763" t="str">
            <v>Y</v>
          </cell>
          <cell r="E1763" t="str">
            <v>A</v>
          </cell>
          <cell r="F1763" t="str">
            <v>02/23/1999</v>
          </cell>
        </row>
        <row r="1764">
          <cell r="B1764" t="str">
            <v>A0882</v>
          </cell>
          <cell r="C1764" t="str">
            <v>AMC</v>
          </cell>
          <cell r="D1764" t="str">
            <v>Y</v>
          </cell>
          <cell r="E1764" t="str">
            <v>A</v>
          </cell>
          <cell r="F1764" t="str">
            <v>03/02/1999</v>
          </cell>
        </row>
        <row r="1765">
          <cell r="B1765" t="str">
            <v>A0886</v>
          </cell>
          <cell r="C1765" t="str">
            <v>AME</v>
          </cell>
          <cell r="D1765" t="str">
            <v>Y</v>
          </cell>
          <cell r="E1765" t="str">
            <v>A</v>
          </cell>
          <cell r="F1765" t="str">
            <v>03/19/1999</v>
          </cell>
        </row>
        <row r="1766">
          <cell r="B1766" t="str">
            <v>A0887</v>
          </cell>
          <cell r="C1766" t="str">
            <v>AME</v>
          </cell>
          <cell r="D1766" t="str">
            <v>Y</v>
          </cell>
          <cell r="E1766" t="str">
            <v>A</v>
          </cell>
          <cell r="F1766" t="str">
            <v>03/19/1999</v>
          </cell>
        </row>
        <row r="1767">
          <cell r="B1767" t="str">
            <v>A0889</v>
          </cell>
          <cell r="C1767" t="str">
            <v>ERC</v>
          </cell>
          <cell r="D1767" t="str">
            <v>Y</v>
          </cell>
          <cell r="E1767" t="str">
            <v>A</v>
          </cell>
          <cell r="F1767" t="str">
            <v>04/13/1999</v>
          </cell>
        </row>
        <row r="1768">
          <cell r="B1768" t="str">
            <v>A0894</v>
          </cell>
          <cell r="C1768"/>
          <cell r="D1768" t="str">
            <v>Y</v>
          </cell>
          <cell r="E1768" t="str">
            <v>A</v>
          </cell>
          <cell r="F1768" t="str">
            <v>06/04/1999</v>
          </cell>
        </row>
        <row r="1769">
          <cell r="B1769" t="str">
            <v>A0896</v>
          </cell>
          <cell r="C1769" t="str">
            <v>UEC</v>
          </cell>
          <cell r="D1769" t="str">
            <v>Y</v>
          </cell>
          <cell r="E1769" t="str">
            <v>A</v>
          </cell>
          <cell r="F1769" t="str">
            <v>07/02/1999</v>
          </cell>
        </row>
        <row r="1770">
          <cell r="B1770" t="str">
            <v>A0897</v>
          </cell>
          <cell r="C1770" t="str">
            <v>CIP</v>
          </cell>
          <cell r="D1770" t="str">
            <v>Y</v>
          </cell>
          <cell r="E1770" t="str">
            <v>A</v>
          </cell>
          <cell r="F1770" t="str">
            <v>07/06/1999</v>
          </cell>
        </row>
        <row r="1771">
          <cell r="B1771" t="str">
            <v>A0898</v>
          </cell>
          <cell r="C1771" t="str">
            <v>001A</v>
          </cell>
          <cell r="D1771" t="str">
            <v>Y</v>
          </cell>
          <cell r="E1771" t="str">
            <v>A</v>
          </cell>
          <cell r="F1771" t="str">
            <v>07/06/1999</v>
          </cell>
        </row>
        <row r="1772">
          <cell r="B1772" t="str">
            <v>A0902</v>
          </cell>
          <cell r="C1772" t="str">
            <v>AME</v>
          </cell>
          <cell r="D1772" t="str">
            <v>Y</v>
          </cell>
          <cell r="E1772" t="str">
            <v>A</v>
          </cell>
          <cell r="F1772" t="str">
            <v>07/27/1999</v>
          </cell>
        </row>
        <row r="1773">
          <cell r="B1773" t="str">
            <v>A0904</v>
          </cell>
          <cell r="C1773" t="str">
            <v>AFS</v>
          </cell>
          <cell r="D1773" t="str">
            <v>Y</v>
          </cell>
          <cell r="E1773" t="str">
            <v>A</v>
          </cell>
          <cell r="F1773" t="str">
            <v>07/28/1999</v>
          </cell>
        </row>
        <row r="1774">
          <cell r="B1774" t="str">
            <v>A0906</v>
          </cell>
          <cell r="C1774" t="str">
            <v>AEC</v>
          </cell>
          <cell r="D1774" t="str">
            <v>Y</v>
          </cell>
          <cell r="E1774" t="str">
            <v>A</v>
          </cell>
          <cell r="F1774" t="str">
            <v>07/28/1999</v>
          </cell>
        </row>
        <row r="1775">
          <cell r="B1775" t="str">
            <v>A0910</v>
          </cell>
          <cell r="C1775" t="str">
            <v>AEC</v>
          </cell>
          <cell r="D1775" t="str">
            <v>Y</v>
          </cell>
          <cell r="E1775" t="str">
            <v>A</v>
          </cell>
          <cell r="F1775" t="str">
            <v>08/18/1999</v>
          </cell>
        </row>
        <row r="1776">
          <cell r="B1776" t="str">
            <v>A0912</v>
          </cell>
          <cell r="C1776" t="str">
            <v>AEC</v>
          </cell>
          <cell r="D1776" t="str">
            <v>Y</v>
          </cell>
          <cell r="E1776" t="str">
            <v>A</v>
          </cell>
          <cell r="F1776" t="str">
            <v>09/02/1999</v>
          </cell>
        </row>
        <row r="1777">
          <cell r="B1777" t="str">
            <v>A0926</v>
          </cell>
          <cell r="C1777" t="str">
            <v>010A</v>
          </cell>
          <cell r="D1777" t="str">
            <v>Y</v>
          </cell>
          <cell r="E1777" t="str">
            <v>A</v>
          </cell>
          <cell r="F1777" t="str">
            <v>09/27/1999</v>
          </cell>
        </row>
        <row r="1778">
          <cell r="B1778" t="str">
            <v>A0936</v>
          </cell>
          <cell r="C1778" t="str">
            <v>CIP</v>
          </cell>
          <cell r="D1778" t="str">
            <v>N</v>
          </cell>
          <cell r="E1778" t="str">
            <v>A</v>
          </cell>
          <cell r="F1778" t="str">
            <v>10/22/1999</v>
          </cell>
        </row>
        <row r="1779">
          <cell r="B1779" t="str">
            <v>A0940</v>
          </cell>
          <cell r="C1779" t="str">
            <v>002M</v>
          </cell>
          <cell r="D1779" t="str">
            <v>Y</v>
          </cell>
          <cell r="E1779" t="str">
            <v>A</v>
          </cell>
          <cell r="F1779" t="str">
            <v>10/22/1999</v>
          </cell>
        </row>
        <row r="1780">
          <cell r="B1780" t="str">
            <v>A0948</v>
          </cell>
          <cell r="C1780" t="str">
            <v>UEC</v>
          </cell>
          <cell r="D1780" t="str">
            <v>Y</v>
          </cell>
          <cell r="E1780" t="str">
            <v>A</v>
          </cell>
          <cell r="F1780" t="str">
            <v>11/08/1999</v>
          </cell>
        </row>
        <row r="1781">
          <cell r="B1781" t="str">
            <v>A0950</v>
          </cell>
          <cell r="C1781" t="str">
            <v>IHC</v>
          </cell>
          <cell r="D1781" t="str">
            <v>Y</v>
          </cell>
          <cell r="E1781" t="str">
            <v>A</v>
          </cell>
          <cell r="F1781" t="str">
            <v>11/12/1999</v>
          </cell>
        </row>
        <row r="1782">
          <cell r="B1782" t="str">
            <v>A0953</v>
          </cell>
          <cell r="C1782" t="str">
            <v>002F</v>
          </cell>
          <cell r="D1782" t="str">
            <v>Y</v>
          </cell>
          <cell r="E1782" t="str">
            <v>A</v>
          </cell>
          <cell r="F1782" t="str">
            <v>11/15/1999</v>
          </cell>
        </row>
        <row r="1783">
          <cell r="B1783" t="str">
            <v>A0954</v>
          </cell>
          <cell r="C1783" t="str">
            <v>017B</v>
          </cell>
          <cell r="D1783" t="str">
            <v>Y</v>
          </cell>
          <cell r="E1783" t="str">
            <v>A</v>
          </cell>
          <cell r="F1783" t="str">
            <v>11/19/1999</v>
          </cell>
        </row>
        <row r="1784">
          <cell r="B1784" t="str">
            <v>A0955</v>
          </cell>
          <cell r="C1784" t="str">
            <v>008C</v>
          </cell>
          <cell r="D1784" t="str">
            <v>Y</v>
          </cell>
          <cell r="E1784" t="str">
            <v>A</v>
          </cell>
          <cell r="F1784" t="str">
            <v>11/19/1999</v>
          </cell>
        </row>
        <row r="1785">
          <cell r="B1785" t="str">
            <v>A0957</v>
          </cell>
          <cell r="C1785" t="str">
            <v>007A</v>
          </cell>
          <cell r="D1785" t="str">
            <v>Y</v>
          </cell>
          <cell r="E1785" t="str">
            <v>A</v>
          </cell>
          <cell r="F1785" t="str">
            <v>11/19/1999</v>
          </cell>
        </row>
        <row r="1786">
          <cell r="B1786" t="str">
            <v>A0958</v>
          </cell>
          <cell r="C1786" t="str">
            <v>017A</v>
          </cell>
          <cell r="D1786" t="str">
            <v>Y</v>
          </cell>
          <cell r="E1786" t="str">
            <v>A</v>
          </cell>
          <cell r="F1786" t="str">
            <v>11/19/1999</v>
          </cell>
        </row>
        <row r="1787">
          <cell r="B1787" t="str">
            <v>A0959</v>
          </cell>
          <cell r="C1787" t="str">
            <v>001A</v>
          </cell>
          <cell r="D1787" t="str">
            <v>Y</v>
          </cell>
          <cell r="E1787" t="str">
            <v>A</v>
          </cell>
          <cell r="F1787" t="str">
            <v>11/22/1999</v>
          </cell>
        </row>
        <row r="1788">
          <cell r="B1788" t="str">
            <v>A0960</v>
          </cell>
          <cell r="C1788" t="str">
            <v>017C</v>
          </cell>
          <cell r="D1788" t="str">
            <v>Y</v>
          </cell>
          <cell r="E1788" t="str">
            <v>A</v>
          </cell>
          <cell r="F1788" t="str">
            <v>11/22/1999</v>
          </cell>
        </row>
        <row r="1789">
          <cell r="B1789" t="str">
            <v>A0961</v>
          </cell>
          <cell r="C1789" t="str">
            <v>007A</v>
          </cell>
          <cell r="D1789" t="str">
            <v>Y</v>
          </cell>
          <cell r="E1789" t="str">
            <v>A</v>
          </cell>
          <cell r="F1789" t="str">
            <v>11/22/1999</v>
          </cell>
        </row>
        <row r="1790">
          <cell r="B1790" t="str">
            <v>A0962</v>
          </cell>
          <cell r="C1790" t="str">
            <v>008C</v>
          </cell>
          <cell r="D1790" t="str">
            <v>Y</v>
          </cell>
          <cell r="E1790" t="str">
            <v>A</v>
          </cell>
          <cell r="F1790" t="str">
            <v>11/22/1999</v>
          </cell>
        </row>
        <row r="1791">
          <cell r="B1791" t="str">
            <v>A0963</v>
          </cell>
          <cell r="C1791" t="str">
            <v>015A</v>
          </cell>
          <cell r="D1791" t="str">
            <v>Y</v>
          </cell>
          <cell r="E1791" t="str">
            <v>A</v>
          </cell>
          <cell r="F1791" t="str">
            <v>11/22/1999</v>
          </cell>
        </row>
        <row r="1792">
          <cell r="B1792" t="str">
            <v>A0964</v>
          </cell>
          <cell r="C1792" t="str">
            <v>017C</v>
          </cell>
          <cell r="D1792" t="str">
            <v>Y</v>
          </cell>
          <cell r="E1792" t="str">
            <v>A</v>
          </cell>
          <cell r="F1792" t="str">
            <v>11/22/1999</v>
          </cell>
        </row>
        <row r="1793">
          <cell r="B1793" t="str">
            <v>A0966</v>
          </cell>
          <cell r="C1793" t="str">
            <v>011C</v>
          </cell>
          <cell r="D1793" t="str">
            <v>Y</v>
          </cell>
          <cell r="E1793" t="str">
            <v>A</v>
          </cell>
          <cell r="F1793" t="str">
            <v>11/22/1999</v>
          </cell>
        </row>
        <row r="1794">
          <cell r="B1794" t="str">
            <v>A0967</v>
          </cell>
          <cell r="C1794" t="str">
            <v>004A</v>
          </cell>
          <cell r="D1794" t="str">
            <v>Y</v>
          </cell>
          <cell r="E1794" t="str">
            <v>A</v>
          </cell>
          <cell r="F1794" t="str">
            <v>11/22/1999</v>
          </cell>
        </row>
        <row r="1795">
          <cell r="B1795" t="str">
            <v>A0968</v>
          </cell>
          <cell r="C1795" t="str">
            <v>002L</v>
          </cell>
          <cell r="D1795" t="str">
            <v>Y</v>
          </cell>
          <cell r="E1795" t="str">
            <v>A</v>
          </cell>
          <cell r="F1795" t="str">
            <v>11/22/1999</v>
          </cell>
        </row>
        <row r="1796">
          <cell r="B1796" t="str">
            <v>A0974</v>
          </cell>
          <cell r="C1796"/>
          <cell r="D1796" t="str">
            <v>Y</v>
          </cell>
          <cell r="E1796" t="str">
            <v>A</v>
          </cell>
          <cell r="F1796" t="str">
            <v>11/24/1999</v>
          </cell>
        </row>
        <row r="1797">
          <cell r="B1797" t="str">
            <v>A0975</v>
          </cell>
          <cell r="C1797" t="str">
            <v>003A</v>
          </cell>
          <cell r="D1797" t="str">
            <v>Y</v>
          </cell>
          <cell r="E1797" t="str">
            <v>A</v>
          </cell>
          <cell r="F1797" t="str">
            <v>11/24/1999</v>
          </cell>
        </row>
        <row r="1798">
          <cell r="B1798" t="str">
            <v>A0980</v>
          </cell>
          <cell r="C1798" t="str">
            <v>001A</v>
          </cell>
          <cell r="D1798" t="str">
            <v>N</v>
          </cell>
          <cell r="E1798" t="str">
            <v>A</v>
          </cell>
          <cell r="F1798" t="str">
            <v>11/24/1999</v>
          </cell>
        </row>
        <row r="1799">
          <cell r="B1799" t="str">
            <v>A0981</v>
          </cell>
          <cell r="C1799" t="str">
            <v>001A</v>
          </cell>
          <cell r="D1799" t="str">
            <v>Y</v>
          </cell>
          <cell r="E1799" t="str">
            <v>A</v>
          </cell>
          <cell r="F1799" t="str">
            <v>11/24/1999</v>
          </cell>
        </row>
        <row r="1800">
          <cell r="B1800" t="str">
            <v>A0983</v>
          </cell>
          <cell r="C1800" t="str">
            <v>002L</v>
          </cell>
          <cell r="D1800" t="str">
            <v>Y</v>
          </cell>
          <cell r="E1800" t="str">
            <v>A</v>
          </cell>
          <cell r="F1800" t="str">
            <v>11/26/1999</v>
          </cell>
        </row>
        <row r="1801">
          <cell r="B1801" t="str">
            <v>A0985</v>
          </cell>
          <cell r="C1801" t="str">
            <v>007A</v>
          </cell>
          <cell r="D1801" t="str">
            <v>Y</v>
          </cell>
          <cell r="E1801" t="str">
            <v>A</v>
          </cell>
          <cell r="F1801" t="str">
            <v>11/26/1999</v>
          </cell>
        </row>
        <row r="1802">
          <cell r="B1802" t="str">
            <v>A0986</v>
          </cell>
          <cell r="C1802"/>
          <cell r="D1802" t="str">
            <v>Y</v>
          </cell>
          <cell r="E1802" t="str">
            <v>A</v>
          </cell>
          <cell r="F1802" t="str">
            <v>11/26/1999</v>
          </cell>
        </row>
        <row r="1803">
          <cell r="B1803" t="str">
            <v>A0987</v>
          </cell>
          <cell r="C1803" t="str">
            <v>004A</v>
          </cell>
          <cell r="D1803" t="str">
            <v>Y</v>
          </cell>
          <cell r="E1803" t="str">
            <v>A</v>
          </cell>
          <cell r="F1803" t="str">
            <v>11/26/1999</v>
          </cell>
        </row>
        <row r="1804">
          <cell r="B1804" t="str">
            <v>A0988</v>
          </cell>
          <cell r="C1804" t="str">
            <v>018A</v>
          </cell>
          <cell r="D1804" t="str">
            <v>Y</v>
          </cell>
          <cell r="E1804" t="str">
            <v>A</v>
          </cell>
          <cell r="F1804" t="str">
            <v>11/26/1999</v>
          </cell>
        </row>
        <row r="1805">
          <cell r="B1805" t="str">
            <v>A0992</v>
          </cell>
          <cell r="C1805" t="str">
            <v>004A</v>
          </cell>
          <cell r="D1805" t="str">
            <v>Y</v>
          </cell>
          <cell r="E1805" t="str">
            <v>A</v>
          </cell>
          <cell r="F1805" t="str">
            <v>12/15/1999</v>
          </cell>
        </row>
        <row r="1806">
          <cell r="B1806" t="str">
            <v>A0993</v>
          </cell>
          <cell r="C1806" t="str">
            <v>004A</v>
          </cell>
          <cell r="D1806" t="str">
            <v>Y</v>
          </cell>
          <cell r="E1806" t="str">
            <v>A</v>
          </cell>
          <cell r="F1806" t="str">
            <v>12/15/1999</v>
          </cell>
        </row>
        <row r="1807">
          <cell r="B1807" t="str">
            <v>A0994</v>
          </cell>
          <cell r="C1807" t="str">
            <v>004A</v>
          </cell>
          <cell r="D1807" t="str">
            <v>Y</v>
          </cell>
          <cell r="E1807" t="str">
            <v>A</v>
          </cell>
          <cell r="F1807" t="str">
            <v>12/15/1999</v>
          </cell>
        </row>
        <row r="1808">
          <cell r="B1808" t="str">
            <v>A0999</v>
          </cell>
          <cell r="C1808" t="str">
            <v>004B</v>
          </cell>
          <cell r="D1808" t="str">
            <v>Y</v>
          </cell>
          <cell r="E1808" t="str">
            <v>A</v>
          </cell>
          <cell r="F1808" t="str">
            <v>12/21/1999</v>
          </cell>
        </row>
        <row r="1809">
          <cell r="B1809" t="str">
            <v>A1000</v>
          </cell>
          <cell r="C1809" t="str">
            <v>002A</v>
          </cell>
          <cell r="D1809" t="str">
            <v>Y</v>
          </cell>
          <cell r="E1809" t="str">
            <v>A</v>
          </cell>
          <cell r="F1809" t="str">
            <v>12/21/1999</v>
          </cell>
        </row>
        <row r="1810">
          <cell r="B1810" t="str">
            <v>A1001</v>
          </cell>
          <cell r="C1810" t="str">
            <v>GEN</v>
          </cell>
          <cell r="D1810" t="str">
            <v>Y</v>
          </cell>
          <cell r="E1810" t="str">
            <v>A</v>
          </cell>
          <cell r="F1810" t="str">
            <v>12/21/1999</v>
          </cell>
        </row>
        <row r="1811">
          <cell r="B1811" t="str">
            <v>A1002</v>
          </cell>
          <cell r="C1811" t="str">
            <v>002L</v>
          </cell>
          <cell r="D1811" t="str">
            <v>Y</v>
          </cell>
          <cell r="E1811" t="str">
            <v>A</v>
          </cell>
          <cell r="F1811" t="str">
            <v>12/22/1999</v>
          </cell>
        </row>
        <row r="1812">
          <cell r="B1812" t="str">
            <v>A1005</v>
          </cell>
          <cell r="C1812" t="str">
            <v>UEC</v>
          </cell>
          <cell r="D1812" t="str">
            <v>Y</v>
          </cell>
          <cell r="E1812" t="str">
            <v>A</v>
          </cell>
          <cell r="F1812" t="str">
            <v>12/22/1999</v>
          </cell>
        </row>
        <row r="1813">
          <cell r="B1813" t="str">
            <v>A1006</v>
          </cell>
          <cell r="C1813" t="str">
            <v>CIP</v>
          </cell>
          <cell r="D1813" t="str">
            <v>Y</v>
          </cell>
          <cell r="E1813" t="str">
            <v>A</v>
          </cell>
          <cell r="F1813" t="str">
            <v>12/22/1999</v>
          </cell>
        </row>
        <row r="1814">
          <cell r="B1814" t="str">
            <v>A1007</v>
          </cell>
          <cell r="C1814" t="str">
            <v>UEC</v>
          </cell>
          <cell r="D1814" t="str">
            <v>Y</v>
          </cell>
          <cell r="E1814" t="str">
            <v>A</v>
          </cell>
          <cell r="F1814" t="str">
            <v>12/22/1999</v>
          </cell>
        </row>
        <row r="1815">
          <cell r="B1815" t="str">
            <v>A1008</v>
          </cell>
          <cell r="C1815" t="str">
            <v>002K</v>
          </cell>
          <cell r="D1815" t="str">
            <v>Y</v>
          </cell>
          <cell r="E1815" t="str">
            <v>A</v>
          </cell>
          <cell r="F1815" t="str">
            <v>12/22/1999</v>
          </cell>
        </row>
        <row r="1816">
          <cell r="B1816" t="str">
            <v>A1009</v>
          </cell>
          <cell r="C1816" t="str">
            <v>002L</v>
          </cell>
          <cell r="D1816" t="str">
            <v>Y</v>
          </cell>
          <cell r="E1816" t="str">
            <v>A</v>
          </cell>
          <cell r="F1816" t="str">
            <v>12/22/1999</v>
          </cell>
        </row>
        <row r="1817">
          <cell r="B1817" t="str">
            <v>A1010</v>
          </cell>
          <cell r="C1817" t="str">
            <v>UEC</v>
          </cell>
          <cell r="D1817" t="str">
            <v>Y</v>
          </cell>
          <cell r="E1817" t="str">
            <v>A</v>
          </cell>
          <cell r="F1817" t="str">
            <v>12/22/1999</v>
          </cell>
        </row>
        <row r="1818">
          <cell r="B1818" t="str">
            <v>A1011</v>
          </cell>
          <cell r="C1818" t="str">
            <v>CIP</v>
          </cell>
          <cell r="D1818" t="str">
            <v>Y</v>
          </cell>
          <cell r="E1818" t="str">
            <v>A</v>
          </cell>
          <cell r="F1818" t="str">
            <v>12/22/1999</v>
          </cell>
        </row>
        <row r="1819">
          <cell r="B1819" t="str">
            <v>A1012</v>
          </cell>
          <cell r="C1819" t="str">
            <v>CIP</v>
          </cell>
          <cell r="D1819" t="str">
            <v>Y</v>
          </cell>
          <cell r="E1819" t="str">
            <v>A</v>
          </cell>
          <cell r="F1819" t="str">
            <v>12/22/1999</v>
          </cell>
        </row>
        <row r="1820">
          <cell r="B1820" t="str">
            <v>A1013</v>
          </cell>
          <cell r="C1820" t="str">
            <v>002M</v>
          </cell>
          <cell r="D1820" t="str">
            <v>Y</v>
          </cell>
          <cell r="E1820" t="str">
            <v>A</v>
          </cell>
          <cell r="F1820" t="str">
            <v>12/22/1999</v>
          </cell>
        </row>
        <row r="1821">
          <cell r="B1821" t="str">
            <v>A1014</v>
          </cell>
          <cell r="C1821" t="str">
            <v>002L</v>
          </cell>
          <cell r="D1821" t="str">
            <v>Y</v>
          </cell>
          <cell r="E1821" t="str">
            <v>A</v>
          </cell>
          <cell r="F1821" t="str">
            <v>12/22/1999</v>
          </cell>
        </row>
        <row r="1822">
          <cell r="B1822" t="str">
            <v>A1015</v>
          </cell>
          <cell r="C1822" t="str">
            <v>002F</v>
          </cell>
          <cell r="D1822" t="str">
            <v>Y</v>
          </cell>
          <cell r="E1822" t="str">
            <v>A</v>
          </cell>
          <cell r="F1822" t="str">
            <v>12/22/1999</v>
          </cell>
        </row>
        <row r="1823">
          <cell r="B1823" t="str">
            <v>A1017</v>
          </cell>
          <cell r="C1823" t="str">
            <v>002K</v>
          </cell>
          <cell r="D1823" t="str">
            <v>Y</v>
          </cell>
          <cell r="E1823" t="str">
            <v>A</v>
          </cell>
          <cell r="F1823" t="str">
            <v>01/04/2000</v>
          </cell>
        </row>
        <row r="1824">
          <cell r="B1824" t="str">
            <v>A1019</v>
          </cell>
          <cell r="C1824" t="str">
            <v>001A</v>
          </cell>
          <cell r="D1824" t="str">
            <v>Y</v>
          </cell>
          <cell r="E1824" t="str">
            <v>A</v>
          </cell>
          <cell r="F1824" t="str">
            <v>01/05/2000</v>
          </cell>
        </row>
        <row r="1825">
          <cell r="B1825" t="str">
            <v>A1020</v>
          </cell>
          <cell r="C1825" t="str">
            <v>001A</v>
          </cell>
          <cell r="D1825" t="str">
            <v>Y</v>
          </cell>
          <cell r="E1825" t="str">
            <v>I</v>
          </cell>
          <cell r="F1825" t="str">
            <v>01/05/2000</v>
          </cell>
        </row>
        <row r="1826">
          <cell r="B1826" t="str">
            <v>A1021</v>
          </cell>
          <cell r="C1826" t="str">
            <v>001A</v>
          </cell>
          <cell r="D1826" t="str">
            <v>Y</v>
          </cell>
          <cell r="E1826" t="str">
            <v>I</v>
          </cell>
          <cell r="F1826" t="str">
            <v>01/05/2000</v>
          </cell>
        </row>
        <row r="1827">
          <cell r="B1827" t="str">
            <v>A1022</v>
          </cell>
          <cell r="C1827" t="str">
            <v>001A</v>
          </cell>
          <cell r="D1827" t="str">
            <v>Y</v>
          </cell>
          <cell r="E1827" t="str">
            <v>I</v>
          </cell>
          <cell r="F1827" t="str">
            <v>01/05/2000</v>
          </cell>
        </row>
        <row r="1828">
          <cell r="B1828" t="str">
            <v>A1023</v>
          </cell>
          <cell r="C1828" t="str">
            <v>001A</v>
          </cell>
          <cell r="D1828" t="str">
            <v>Y</v>
          </cell>
          <cell r="E1828" t="str">
            <v>A</v>
          </cell>
          <cell r="F1828" t="str">
            <v>01/05/2000</v>
          </cell>
        </row>
        <row r="1829">
          <cell r="B1829" t="str">
            <v>A1024</v>
          </cell>
          <cell r="C1829" t="str">
            <v>008C</v>
          </cell>
          <cell r="D1829" t="str">
            <v>Y</v>
          </cell>
          <cell r="E1829" t="str">
            <v>A</v>
          </cell>
          <cell r="F1829" t="str">
            <v>01/05/2000</v>
          </cell>
        </row>
        <row r="1830">
          <cell r="B1830" t="str">
            <v>A1025</v>
          </cell>
          <cell r="C1830" t="str">
            <v>018A</v>
          </cell>
          <cell r="D1830" t="str">
            <v>Y</v>
          </cell>
          <cell r="E1830" t="str">
            <v>A</v>
          </cell>
          <cell r="F1830" t="str">
            <v>01/05/2000</v>
          </cell>
        </row>
        <row r="1831">
          <cell r="B1831" t="str">
            <v>A1026</v>
          </cell>
          <cell r="C1831" t="str">
            <v>CIP</v>
          </cell>
          <cell r="D1831" t="str">
            <v>N</v>
          </cell>
          <cell r="E1831" t="str">
            <v>A</v>
          </cell>
          <cell r="F1831" t="str">
            <v>01/05/2000</v>
          </cell>
        </row>
        <row r="1832">
          <cell r="B1832" t="str">
            <v>A1027</v>
          </cell>
          <cell r="C1832" t="str">
            <v>UEC</v>
          </cell>
          <cell r="D1832" t="str">
            <v>N</v>
          </cell>
          <cell r="E1832" t="str">
            <v>A</v>
          </cell>
          <cell r="F1832" t="str">
            <v>01/05/2000</v>
          </cell>
        </row>
        <row r="1833">
          <cell r="B1833" t="str">
            <v>A1028</v>
          </cell>
          <cell r="C1833" t="str">
            <v>UDC</v>
          </cell>
          <cell r="D1833" t="str">
            <v>N</v>
          </cell>
          <cell r="E1833" t="str">
            <v>A</v>
          </cell>
          <cell r="F1833" t="str">
            <v>01/06/2000</v>
          </cell>
        </row>
        <row r="1834">
          <cell r="B1834" t="str">
            <v>A1029</v>
          </cell>
          <cell r="C1834" t="str">
            <v>001A</v>
          </cell>
          <cell r="D1834" t="str">
            <v>N</v>
          </cell>
          <cell r="E1834" t="str">
            <v>A</v>
          </cell>
          <cell r="F1834" t="str">
            <v>01/06/2000</v>
          </cell>
        </row>
        <row r="1835">
          <cell r="B1835" t="str">
            <v>A1030</v>
          </cell>
          <cell r="C1835" t="str">
            <v>CIP</v>
          </cell>
          <cell r="D1835" t="str">
            <v>N</v>
          </cell>
          <cell r="E1835" t="str">
            <v>A</v>
          </cell>
          <cell r="F1835" t="str">
            <v>01/06/2000</v>
          </cell>
        </row>
        <row r="1836">
          <cell r="B1836" t="str">
            <v>A1031</v>
          </cell>
          <cell r="C1836" t="str">
            <v>UEC</v>
          </cell>
          <cell r="D1836" t="str">
            <v>N</v>
          </cell>
          <cell r="E1836" t="str">
            <v>A</v>
          </cell>
          <cell r="F1836" t="str">
            <v>01/06/2000</v>
          </cell>
        </row>
        <row r="1837">
          <cell r="B1837" t="str">
            <v>A1032</v>
          </cell>
          <cell r="C1837" t="str">
            <v>GEN</v>
          </cell>
          <cell r="D1837" t="str">
            <v>N</v>
          </cell>
          <cell r="E1837" t="str">
            <v>A</v>
          </cell>
          <cell r="F1837" t="str">
            <v>01/06/2000</v>
          </cell>
        </row>
        <row r="1838">
          <cell r="B1838" t="str">
            <v>A1033</v>
          </cell>
          <cell r="C1838" t="str">
            <v>UEC</v>
          </cell>
          <cell r="D1838" t="str">
            <v>N</v>
          </cell>
          <cell r="E1838" t="str">
            <v>A</v>
          </cell>
          <cell r="F1838" t="str">
            <v>01/06/2000</v>
          </cell>
        </row>
        <row r="1839">
          <cell r="B1839" t="str">
            <v>A1034</v>
          </cell>
          <cell r="C1839" t="str">
            <v>CIP</v>
          </cell>
          <cell r="D1839" t="str">
            <v>N</v>
          </cell>
          <cell r="E1839" t="str">
            <v>A</v>
          </cell>
          <cell r="F1839" t="str">
            <v>01/06/2000</v>
          </cell>
        </row>
        <row r="1840">
          <cell r="B1840" t="str">
            <v>A1035</v>
          </cell>
          <cell r="C1840" t="str">
            <v>UEC</v>
          </cell>
          <cell r="D1840" t="str">
            <v>N</v>
          </cell>
          <cell r="E1840" t="str">
            <v>A</v>
          </cell>
          <cell r="F1840" t="str">
            <v>01/06/2000</v>
          </cell>
        </row>
        <row r="1841">
          <cell r="B1841" t="str">
            <v>A1036</v>
          </cell>
          <cell r="C1841" t="str">
            <v>001A</v>
          </cell>
          <cell r="D1841" t="str">
            <v>N</v>
          </cell>
          <cell r="E1841" t="str">
            <v>A</v>
          </cell>
          <cell r="F1841" t="str">
            <v>01/06/2000</v>
          </cell>
        </row>
        <row r="1842">
          <cell r="B1842" t="str">
            <v>A1037</v>
          </cell>
          <cell r="C1842" t="str">
            <v>CIP</v>
          </cell>
          <cell r="D1842" t="str">
            <v>N</v>
          </cell>
          <cell r="E1842" t="str">
            <v>A</v>
          </cell>
          <cell r="F1842" t="str">
            <v>01/06/2000</v>
          </cell>
        </row>
        <row r="1843">
          <cell r="B1843" t="str">
            <v>A1038</v>
          </cell>
          <cell r="C1843" t="str">
            <v>UEC</v>
          </cell>
          <cell r="D1843" t="str">
            <v>N</v>
          </cell>
          <cell r="E1843" t="str">
            <v>A</v>
          </cell>
          <cell r="F1843" t="str">
            <v>01/06/2000</v>
          </cell>
        </row>
        <row r="1844">
          <cell r="B1844" t="str">
            <v>A1039</v>
          </cell>
          <cell r="C1844" t="str">
            <v>001A</v>
          </cell>
          <cell r="D1844" t="str">
            <v>N</v>
          </cell>
          <cell r="E1844" t="str">
            <v>A</v>
          </cell>
          <cell r="F1844" t="str">
            <v>01/06/2000</v>
          </cell>
        </row>
        <row r="1845">
          <cell r="B1845" t="str">
            <v>A1040</v>
          </cell>
          <cell r="C1845" t="str">
            <v>CIP</v>
          </cell>
          <cell r="D1845" t="str">
            <v>N</v>
          </cell>
          <cell r="E1845" t="str">
            <v>A</v>
          </cell>
          <cell r="F1845" t="str">
            <v>01/06/2000</v>
          </cell>
        </row>
        <row r="1846">
          <cell r="B1846" t="str">
            <v>A1041</v>
          </cell>
          <cell r="C1846" t="str">
            <v>UEC</v>
          </cell>
          <cell r="D1846" t="str">
            <v>N</v>
          </cell>
          <cell r="E1846" t="str">
            <v>A</v>
          </cell>
          <cell r="F1846" t="str">
            <v>01/06/2000</v>
          </cell>
        </row>
        <row r="1847">
          <cell r="B1847" t="str">
            <v>A1042</v>
          </cell>
          <cell r="C1847" t="str">
            <v>CIP</v>
          </cell>
          <cell r="D1847" t="str">
            <v>N</v>
          </cell>
          <cell r="E1847" t="str">
            <v>A</v>
          </cell>
          <cell r="F1847" t="str">
            <v>01/06/2000</v>
          </cell>
        </row>
        <row r="1848">
          <cell r="B1848" t="str">
            <v>A1043</v>
          </cell>
          <cell r="C1848" t="str">
            <v>UEC</v>
          </cell>
          <cell r="D1848" t="str">
            <v>N</v>
          </cell>
          <cell r="E1848" t="str">
            <v>A</v>
          </cell>
          <cell r="F1848" t="str">
            <v>01/06/2000</v>
          </cell>
        </row>
        <row r="1849">
          <cell r="B1849" t="str">
            <v>A1044</v>
          </cell>
          <cell r="C1849" t="str">
            <v>UEC</v>
          </cell>
          <cell r="D1849" t="str">
            <v>N</v>
          </cell>
          <cell r="E1849" t="str">
            <v>A</v>
          </cell>
          <cell r="F1849" t="str">
            <v>01/06/2000</v>
          </cell>
        </row>
        <row r="1850">
          <cell r="B1850" t="str">
            <v>A1045</v>
          </cell>
          <cell r="C1850" t="str">
            <v>012D</v>
          </cell>
          <cell r="D1850" t="str">
            <v>N</v>
          </cell>
          <cell r="E1850" t="str">
            <v>A</v>
          </cell>
          <cell r="F1850" t="str">
            <v>01/06/2000</v>
          </cell>
        </row>
        <row r="1851">
          <cell r="B1851" t="str">
            <v>A1046</v>
          </cell>
          <cell r="C1851" t="str">
            <v>003A</v>
          </cell>
          <cell r="D1851" t="str">
            <v>N</v>
          </cell>
          <cell r="E1851" t="str">
            <v>A</v>
          </cell>
          <cell r="F1851" t="str">
            <v>01/06/2000</v>
          </cell>
        </row>
        <row r="1852">
          <cell r="B1852" t="str">
            <v>A1047</v>
          </cell>
          <cell r="C1852"/>
          <cell r="D1852" t="str">
            <v>N</v>
          </cell>
          <cell r="E1852" t="str">
            <v>A</v>
          </cell>
          <cell r="F1852" t="str">
            <v>01/06/2000</v>
          </cell>
        </row>
        <row r="1853">
          <cell r="B1853" t="str">
            <v>A1048</v>
          </cell>
          <cell r="C1853" t="str">
            <v>001A</v>
          </cell>
          <cell r="D1853" t="str">
            <v>N</v>
          </cell>
          <cell r="E1853" t="str">
            <v>A</v>
          </cell>
          <cell r="F1853" t="str">
            <v>01/06/2000</v>
          </cell>
        </row>
        <row r="1854">
          <cell r="B1854" t="str">
            <v>A1049</v>
          </cell>
          <cell r="C1854" t="str">
            <v>001A</v>
          </cell>
          <cell r="D1854" t="str">
            <v>Y</v>
          </cell>
          <cell r="E1854" t="str">
            <v>A</v>
          </cell>
          <cell r="F1854" t="str">
            <v>01/06/2000</v>
          </cell>
        </row>
        <row r="1855">
          <cell r="B1855" t="str">
            <v>A1050</v>
          </cell>
          <cell r="C1855" t="str">
            <v>CIP</v>
          </cell>
          <cell r="D1855" t="str">
            <v>Y</v>
          </cell>
          <cell r="E1855" t="str">
            <v>A</v>
          </cell>
          <cell r="F1855" t="str">
            <v>01/06/2000</v>
          </cell>
        </row>
        <row r="1856">
          <cell r="B1856" t="str">
            <v>A1051</v>
          </cell>
          <cell r="C1856" t="str">
            <v>UEC</v>
          </cell>
          <cell r="D1856" t="str">
            <v>Y</v>
          </cell>
          <cell r="E1856" t="str">
            <v>A</v>
          </cell>
          <cell r="F1856" t="str">
            <v>01/06/2000</v>
          </cell>
        </row>
        <row r="1857">
          <cell r="B1857" t="str">
            <v>A1052</v>
          </cell>
          <cell r="C1857" t="str">
            <v>001A</v>
          </cell>
          <cell r="D1857" t="str">
            <v>Y</v>
          </cell>
          <cell r="E1857" t="str">
            <v>A</v>
          </cell>
          <cell r="F1857" t="str">
            <v>01/06/2000</v>
          </cell>
        </row>
        <row r="1858">
          <cell r="B1858" t="str">
            <v>A1054</v>
          </cell>
          <cell r="C1858" t="str">
            <v>IHC</v>
          </cell>
          <cell r="D1858" t="str">
            <v>Y</v>
          </cell>
          <cell r="E1858" t="str">
            <v>A</v>
          </cell>
          <cell r="F1858" t="str">
            <v>01/07/2000</v>
          </cell>
        </row>
        <row r="1859">
          <cell r="B1859" t="str">
            <v>A1055</v>
          </cell>
          <cell r="C1859"/>
          <cell r="D1859" t="str">
            <v>Y</v>
          </cell>
          <cell r="E1859" t="str">
            <v>A</v>
          </cell>
          <cell r="F1859" t="str">
            <v>01/09/2000</v>
          </cell>
        </row>
        <row r="1860">
          <cell r="B1860" t="str">
            <v>A1056</v>
          </cell>
          <cell r="C1860"/>
          <cell r="D1860" t="str">
            <v>Y</v>
          </cell>
          <cell r="E1860" t="str">
            <v>A</v>
          </cell>
          <cell r="F1860" t="str">
            <v>01/09/2000</v>
          </cell>
        </row>
        <row r="1861">
          <cell r="B1861" t="str">
            <v>A1057</v>
          </cell>
          <cell r="C1861"/>
          <cell r="D1861" t="str">
            <v>Y</v>
          </cell>
          <cell r="E1861" t="str">
            <v>A</v>
          </cell>
          <cell r="F1861" t="str">
            <v>01/09/2000</v>
          </cell>
        </row>
        <row r="1862">
          <cell r="B1862" t="str">
            <v>A1059</v>
          </cell>
          <cell r="C1862"/>
          <cell r="D1862" t="str">
            <v>Y</v>
          </cell>
          <cell r="E1862" t="str">
            <v>A</v>
          </cell>
          <cell r="F1862" t="str">
            <v>01/09/2000</v>
          </cell>
        </row>
        <row r="1863">
          <cell r="B1863" t="str">
            <v>A1063</v>
          </cell>
          <cell r="C1863" t="str">
            <v>002L</v>
          </cell>
          <cell r="D1863" t="str">
            <v>Y</v>
          </cell>
          <cell r="E1863" t="str">
            <v>A</v>
          </cell>
          <cell r="F1863" t="str">
            <v>01/12/2000</v>
          </cell>
        </row>
        <row r="1864">
          <cell r="B1864" t="str">
            <v>A1064</v>
          </cell>
          <cell r="C1864" t="str">
            <v>UEC</v>
          </cell>
          <cell r="D1864" t="str">
            <v>Y</v>
          </cell>
          <cell r="E1864" t="str">
            <v>A</v>
          </cell>
          <cell r="F1864" t="str">
            <v>01/12/2000</v>
          </cell>
        </row>
        <row r="1865">
          <cell r="B1865" t="str">
            <v>A1065</v>
          </cell>
          <cell r="C1865" t="str">
            <v>CIP</v>
          </cell>
          <cell r="D1865" t="str">
            <v>N</v>
          </cell>
          <cell r="E1865" t="str">
            <v>A</v>
          </cell>
          <cell r="F1865" t="str">
            <v>01/12/2000</v>
          </cell>
        </row>
        <row r="1866">
          <cell r="B1866" t="str">
            <v>A1066</v>
          </cell>
          <cell r="C1866" t="str">
            <v>017A</v>
          </cell>
          <cell r="D1866" t="str">
            <v>Y</v>
          </cell>
          <cell r="E1866" t="str">
            <v>A</v>
          </cell>
          <cell r="F1866" t="str">
            <v>01/14/2000</v>
          </cell>
        </row>
        <row r="1867">
          <cell r="B1867" t="str">
            <v>A1067</v>
          </cell>
          <cell r="C1867" t="str">
            <v>011C</v>
          </cell>
          <cell r="D1867" t="str">
            <v>Y</v>
          </cell>
          <cell r="E1867" t="str">
            <v>A</v>
          </cell>
          <cell r="F1867" t="str">
            <v>01/14/2000</v>
          </cell>
        </row>
        <row r="1868">
          <cell r="B1868" t="str">
            <v>A1068</v>
          </cell>
          <cell r="C1868" t="str">
            <v>004A</v>
          </cell>
          <cell r="D1868" t="str">
            <v>Y</v>
          </cell>
          <cell r="E1868" t="str">
            <v>A</v>
          </cell>
          <cell r="F1868" t="str">
            <v>01/14/2000</v>
          </cell>
        </row>
        <row r="1869">
          <cell r="B1869" t="str">
            <v>A1069</v>
          </cell>
          <cell r="C1869" t="str">
            <v>002L</v>
          </cell>
          <cell r="D1869" t="str">
            <v>Y</v>
          </cell>
          <cell r="E1869" t="str">
            <v>A</v>
          </cell>
          <cell r="F1869" t="str">
            <v>01/14/2000</v>
          </cell>
        </row>
        <row r="1870">
          <cell r="B1870" t="str">
            <v>A1078</v>
          </cell>
          <cell r="C1870" t="str">
            <v>002L</v>
          </cell>
          <cell r="D1870" t="str">
            <v>Y</v>
          </cell>
          <cell r="E1870" t="str">
            <v>A</v>
          </cell>
          <cell r="F1870" t="str">
            <v>01/20/2000</v>
          </cell>
        </row>
        <row r="1871">
          <cell r="B1871" t="str">
            <v>A1080</v>
          </cell>
          <cell r="C1871" t="str">
            <v>AED</v>
          </cell>
          <cell r="D1871" t="str">
            <v>Y</v>
          </cell>
          <cell r="E1871" t="str">
            <v>A</v>
          </cell>
          <cell r="F1871" t="str">
            <v>01/21/2000</v>
          </cell>
        </row>
        <row r="1872">
          <cell r="B1872" t="str">
            <v>A1081</v>
          </cell>
          <cell r="C1872" t="str">
            <v>UEC</v>
          </cell>
          <cell r="D1872" t="str">
            <v>Y</v>
          </cell>
          <cell r="E1872" t="str">
            <v>A</v>
          </cell>
          <cell r="F1872" t="str">
            <v>01/21/2000</v>
          </cell>
        </row>
        <row r="1873">
          <cell r="B1873" t="str">
            <v>A1084</v>
          </cell>
          <cell r="C1873" t="str">
            <v>GEN</v>
          </cell>
          <cell r="D1873" t="str">
            <v>Y</v>
          </cell>
          <cell r="E1873" t="str">
            <v>A</v>
          </cell>
          <cell r="F1873" t="str">
            <v>01/24/2000</v>
          </cell>
        </row>
        <row r="1874">
          <cell r="B1874" t="str">
            <v>A1085</v>
          </cell>
          <cell r="C1874" t="str">
            <v>011A</v>
          </cell>
          <cell r="D1874" t="str">
            <v>Y</v>
          </cell>
          <cell r="E1874" t="str">
            <v>A</v>
          </cell>
          <cell r="F1874" t="str">
            <v>01/24/2000</v>
          </cell>
        </row>
        <row r="1875">
          <cell r="B1875" t="str">
            <v>A1086</v>
          </cell>
          <cell r="C1875" t="str">
            <v>UEC</v>
          </cell>
          <cell r="D1875" t="str">
            <v>Y</v>
          </cell>
          <cell r="E1875" t="str">
            <v>A</v>
          </cell>
          <cell r="F1875" t="str">
            <v>01/24/2000</v>
          </cell>
        </row>
        <row r="1876">
          <cell r="B1876" t="str">
            <v>A1087</v>
          </cell>
          <cell r="C1876" t="str">
            <v>UEC</v>
          </cell>
          <cell r="D1876" t="str">
            <v>Y</v>
          </cell>
          <cell r="E1876" t="str">
            <v>A</v>
          </cell>
          <cell r="F1876" t="str">
            <v>01/26/2000</v>
          </cell>
        </row>
        <row r="1877">
          <cell r="B1877" t="str">
            <v>A1088</v>
          </cell>
          <cell r="C1877" t="str">
            <v>CIP</v>
          </cell>
          <cell r="D1877" t="str">
            <v>Y</v>
          </cell>
          <cell r="E1877" t="str">
            <v>A</v>
          </cell>
          <cell r="F1877" t="str">
            <v>01/26/2000</v>
          </cell>
        </row>
        <row r="1878">
          <cell r="B1878" t="str">
            <v>A1089</v>
          </cell>
          <cell r="C1878" t="str">
            <v>002L</v>
          </cell>
          <cell r="D1878" t="str">
            <v>Y</v>
          </cell>
          <cell r="E1878" t="str">
            <v>A</v>
          </cell>
          <cell r="F1878" t="str">
            <v>01/26/2000</v>
          </cell>
        </row>
        <row r="1879">
          <cell r="B1879" t="str">
            <v>A1100</v>
          </cell>
          <cell r="C1879" t="str">
            <v>UEC</v>
          </cell>
          <cell r="D1879" t="str">
            <v>Y</v>
          </cell>
          <cell r="E1879" t="str">
            <v>A</v>
          </cell>
          <cell r="F1879" t="str">
            <v>02/02/2000</v>
          </cell>
        </row>
        <row r="1880">
          <cell r="B1880" t="str">
            <v>A1103</v>
          </cell>
          <cell r="C1880" t="str">
            <v>CIP</v>
          </cell>
          <cell r="D1880" t="str">
            <v>Y</v>
          </cell>
          <cell r="E1880" t="str">
            <v>A</v>
          </cell>
          <cell r="F1880" t="str">
            <v>02/03/2000</v>
          </cell>
        </row>
        <row r="1881">
          <cell r="B1881" t="str">
            <v>A1107</v>
          </cell>
          <cell r="C1881" t="str">
            <v>IMS</v>
          </cell>
          <cell r="D1881" t="str">
            <v>Y</v>
          </cell>
          <cell r="E1881" t="str">
            <v>A</v>
          </cell>
          <cell r="F1881" t="str">
            <v>02/17/2000</v>
          </cell>
        </row>
        <row r="1882">
          <cell r="B1882" t="str">
            <v>A1111</v>
          </cell>
          <cell r="C1882" t="str">
            <v>ERC</v>
          </cell>
          <cell r="D1882" t="str">
            <v>Y</v>
          </cell>
          <cell r="E1882" t="str">
            <v>A</v>
          </cell>
          <cell r="F1882" t="str">
            <v>02/22/2000</v>
          </cell>
        </row>
        <row r="1883">
          <cell r="B1883" t="str">
            <v>A1112</v>
          </cell>
          <cell r="C1883" t="str">
            <v>011A</v>
          </cell>
          <cell r="D1883" t="str">
            <v>Y</v>
          </cell>
          <cell r="E1883" t="str">
            <v>A</v>
          </cell>
          <cell r="F1883" t="str">
            <v>02/23/2000</v>
          </cell>
        </row>
        <row r="1884">
          <cell r="B1884" t="str">
            <v>A1113</v>
          </cell>
          <cell r="C1884" t="str">
            <v>003A</v>
          </cell>
          <cell r="D1884" t="str">
            <v>Y</v>
          </cell>
          <cell r="E1884" t="str">
            <v>A</v>
          </cell>
          <cell r="F1884" t="str">
            <v>02/23/2000</v>
          </cell>
        </row>
        <row r="1885">
          <cell r="B1885" t="str">
            <v>A1114</v>
          </cell>
          <cell r="C1885" t="str">
            <v>003A</v>
          </cell>
          <cell r="D1885" t="str">
            <v>Y</v>
          </cell>
          <cell r="E1885" t="str">
            <v>A</v>
          </cell>
          <cell r="F1885" t="str">
            <v>02/23/2000</v>
          </cell>
        </row>
        <row r="1886">
          <cell r="B1886" t="str">
            <v>A1115</v>
          </cell>
          <cell r="C1886" t="str">
            <v>GEN</v>
          </cell>
          <cell r="D1886" t="str">
            <v>Y</v>
          </cell>
          <cell r="E1886" t="str">
            <v>A</v>
          </cell>
          <cell r="F1886" t="str">
            <v>02/23/2000</v>
          </cell>
        </row>
        <row r="1887">
          <cell r="B1887" t="str">
            <v>A1116</v>
          </cell>
          <cell r="C1887" t="str">
            <v>UEC</v>
          </cell>
          <cell r="D1887" t="str">
            <v>Y</v>
          </cell>
          <cell r="E1887" t="str">
            <v>A</v>
          </cell>
          <cell r="F1887" t="str">
            <v>02/24/2000</v>
          </cell>
        </row>
        <row r="1888">
          <cell r="B1888" t="str">
            <v>A1117</v>
          </cell>
          <cell r="C1888" t="str">
            <v>UEC</v>
          </cell>
          <cell r="D1888" t="str">
            <v>Y</v>
          </cell>
          <cell r="E1888" t="str">
            <v>A</v>
          </cell>
          <cell r="F1888" t="str">
            <v>02/24/2000</v>
          </cell>
        </row>
        <row r="1889">
          <cell r="B1889" t="str">
            <v>A1118</v>
          </cell>
          <cell r="C1889" t="str">
            <v>UEC</v>
          </cell>
          <cell r="D1889" t="str">
            <v>Y</v>
          </cell>
          <cell r="E1889" t="str">
            <v>A</v>
          </cell>
          <cell r="F1889" t="str">
            <v>02/24/2000</v>
          </cell>
        </row>
        <row r="1890">
          <cell r="B1890" t="str">
            <v>A1119</v>
          </cell>
          <cell r="C1890" t="str">
            <v>CIP</v>
          </cell>
          <cell r="D1890" t="str">
            <v>Y</v>
          </cell>
          <cell r="E1890" t="str">
            <v>A</v>
          </cell>
          <cell r="F1890" t="str">
            <v>02/24/2000</v>
          </cell>
        </row>
        <row r="1891">
          <cell r="B1891" t="str">
            <v>A1120</v>
          </cell>
          <cell r="C1891" t="str">
            <v>UEC</v>
          </cell>
          <cell r="D1891" t="str">
            <v>Y</v>
          </cell>
          <cell r="E1891" t="str">
            <v>A</v>
          </cell>
          <cell r="F1891" t="str">
            <v>02/24/2000</v>
          </cell>
        </row>
        <row r="1892">
          <cell r="B1892" t="str">
            <v>A1121</v>
          </cell>
          <cell r="C1892" t="str">
            <v>GEN</v>
          </cell>
          <cell r="D1892" t="str">
            <v>Y</v>
          </cell>
          <cell r="E1892" t="str">
            <v>A</v>
          </cell>
          <cell r="F1892" t="str">
            <v>02/24/2000</v>
          </cell>
        </row>
        <row r="1893">
          <cell r="B1893" t="str">
            <v>A1122</v>
          </cell>
          <cell r="C1893" t="str">
            <v>UEC</v>
          </cell>
          <cell r="D1893" t="str">
            <v>Y</v>
          </cell>
          <cell r="E1893" t="str">
            <v>A</v>
          </cell>
          <cell r="F1893" t="str">
            <v>02/24/2000</v>
          </cell>
        </row>
        <row r="1894">
          <cell r="B1894" t="str">
            <v>A1123</v>
          </cell>
          <cell r="C1894" t="str">
            <v>UEC</v>
          </cell>
          <cell r="D1894" t="str">
            <v>Y</v>
          </cell>
          <cell r="E1894" t="str">
            <v>A</v>
          </cell>
          <cell r="F1894" t="str">
            <v>02/24/2000</v>
          </cell>
        </row>
        <row r="1895">
          <cell r="B1895" t="str">
            <v>A1124</v>
          </cell>
          <cell r="C1895" t="str">
            <v>CIP</v>
          </cell>
          <cell r="D1895" t="str">
            <v>Y</v>
          </cell>
          <cell r="E1895" t="str">
            <v>A</v>
          </cell>
          <cell r="F1895" t="str">
            <v>02/24/2000</v>
          </cell>
        </row>
        <row r="1896">
          <cell r="B1896" t="str">
            <v>A1129</v>
          </cell>
          <cell r="C1896" t="str">
            <v>004F</v>
          </cell>
          <cell r="D1896" t="str">
            <v>Y</v>
          </cell>
          <cell r="E1896" t="str">
            <v>A</v>
          </cell>
          <cell r="F1896" t="str">
            <v>03/01/2000</v>
          </cell>
        </row>
        <row r="1897">
          <cell r="B1897" t="str">
            <v>A1134</v>
          </cell>
          <cell r="C1897" t="str">
            <v>002M</v>
          </cell>
          <cell r="D1897" t="str">
            <v>Y</v>
          </cell>
          <cell r="E1897" t="str">
            <v>C</v>
          </cell>
          <cell r="F1897" t="str">
            <v>03/10/2000</v>
          </cell>
        </row>
        <row r="1898">
          <cell r="B1898" t="str">
            <v>A1135</v>
          </cell>
          <cell r="C1898" t="str">
            <v>002M</v>
          </cell>
          <cell r="D1898" t="str">
            <v>Y</v>
          </cell>
          <cell r="E1898" t="str">
            <v>C</v>
          </cell>
          <cell r="F1898" t="str">
            <v>03/10/2000</v>
          </cell>
        </row>
        <row r="1899">
          <cell r="B1899" t="str">
            <v>A1136</v>
          </cell>
          <cell r="C1899" t="str">
            <v>001A</v>
          </cell>
          <cell r="D1899" t="str">
            <v>Y</v>
          </cell>
          <cell r="E1899" t="str">
            <v>A</v>
          </cell>
          <cell r="F1899" t="str">
            <v>03/23/2000</v>
          </cell>
        </row>
        <row r="1900">
          <cell r="B1900" t="str">
            <v>A1138</v>
          </cell>
          <cell r="C1900" t="str">
            <v>ADC</v>
          </cell>
          <cell r="D1900" t="str">
            <v>Y</v>
          </cell>
          <cell r="E1900" t="str">
            <v>A</v>
          </cell>
          <cell r="F1900" t="str">
            <v>04/06/2000</v>
          </cell>
        </row>
        <row r="1901">
          <cell r="B1901" t="str">
            <v>A1147</v>
          </cell>
          <cell r="C1901" t="str">
            <v>AED</v>
          </cell>
          <cell r="D1901" t="str">
            <v>Y</v>
          </cell>
          <cell r="E1901" t="str">
            <v>A</v>
          </cell>
          <cell r="F1901" t="str">
            <v>04/07/2000</v>
          </cell>
        </row>
        <row r="1902">
          <cell r="B1902" t="str">
            <v>A1155</v>
          </cell>
          <cell r="C1902" t="str">
            <v>GEN</v>
          </cell>
          <cell r="D1902" t="str">
            <v>Y</v>
          </cell>
          <cell r="E1902" t="str">
            <v>A</v>
          </cell>
          <cell r="F1902" t="str">
            <v>04/24/2000</v>
          </cell>
        </row>
        <row r="1903">
          <cell r="B1903" t="str">
            <v>A1163</v>
          </cell>
          <cell r="C1903" t="str">
            <v>GMC</v>
          </cell>
          <cell r="D1903" t="str">
            <v>Y</v>
          </cell>
          <cell r="E1903" t="str">
            <v>A</v>
          </cell>
          <cell r="F1903" t="str">
            <v>04/24/2000</v>
          </cell>
        </row>
        <row r="1904">
          <cell r="B1904" t="str">
            <v>A1171</v>
          </cell>
          <cell r="C1904" t="str">
            <v>001A</v>
          </cell>
          <cell r="D1904" t="str">
            <v>Y</v>
          </cell>
          <cell r="E1904" t="str">
            <v>A</v>
          </cell>
          <cell r="F1904" t="str">
            <v>04/26/2000</v>
          </cell>
        </row>
        <row r="1905">
          <cell r="B1905" t="str">
            <v>A1175</v>
          </cell>
          <cell r="C1905" t="str">
            <v>GEN</v>
          </cell>
          <cell r="D1905" t="str">
            <v>Y</v>
          </cell>
          <cell r="E1905" t="str">
            <v>A</v>
          </cell>
          <cell r="F1905" t="str">
            <v>04/27/2000</v>
          </cell>
        </row>
        <row r="1906">
          <cell r="B1906" t="str">
            <v>A1176</v>
          </cell>
          <cell r="C1906" t="str">
            <v>GEN</v>
          </cell>
          <cell r="D1906" t="str">
            <v>Y</v>
          </cell>
          <cell r="E1906" t="str">
            <v>A</v>
          </cell>
          <cell r="F1906" t="str">
            <v>04/27/2000</v>
          </cell>
        </row>
        <row r="1907">
          <cell r="B1907" t="str">
            <v>A1181</v>
          </cell>
          <cell r="C1907" t="str">
            <v>GEN</v>
          </cell>
          <cell r="D1907" t="str">
            <v>N</v>
          </cell>
          <cell r="E1907" t="str">
            <v>A</v>
          </cell>
          <cell r="F1907" t="str">
            <v>04/27/2000</v>
          </cell>
        </row>
        <row r="1908">
          <cell r="B1908" t="str">
            <v>A1182</v>
          </cell>
          <cell r="C1908" t="str">
            <v>GEN</v>
          </cell>
          <cell r="D1908" t="str">
            <v>N</v>
          </cell>
          <cell r="E1908" t="str">
            <v>A</v>
          </cell>
          <cell r="F1908" t="str">
            <v>04/27/2000</v>
          </cell>
        </row>
        <row r="1909">
          <cell r="B1909" t="str">
            <v>A1187</v>
          </cell>
          <cell r="C1909" t="str">
            <v>GMC</v>
          </cell>
          <cell r="D1909" t="str">
            <v>Y</v>
          </cell>
          <cell r="E1909" t="str">
            <v>A</v>
          </cell>
          <cell r="F1909" t="str">
            <v>04/28/2000</v>
          </cell>
        </row>
        <row r="1910">
          <cell r="B1910" t="str">
            <v>A1188</v>
          </cell>
          <cell r="C1910" t="str">
            <v>GEN</v>
          </cell>
          <cell r="D1910" t="str">
            <v>Y</v>
          </cell>
          <cell r="E1910" t="str">
            <v>A</v>
          </cell>
          <cell r="F1910" t="str">
            <v>04/28/2000</v>
          </cell>
        </row>
        <row r="1911">
          <cell r="B1911" t="str">
            <v>A1191</v>
          </cell>
          <cell r="C1911" t="str">
            <v>UEC</v>
          </cell>
          <cell r="D1911" t="str">
            <v>Y</v>
          </cell>
          <cell r="E1911" t="str">
            <v>A</v>
          </cell>
          <cell r="F1911" t="str">
            <v>05/01/2000</v>
          </cell>
        </row>
        <row r="1912">
          <cell r="B1912" t="str">
            <v>A1193</v>
          </cell>
          <cell r="C1912" t="str">
            <v>UEC</v>
          </cell>
          <cell r="D1912" t="str">
            <v>Y</v>
          </cell>
          <cell r="E1912" t="str">
            <v>A</v>
          </cell>
          <cell r="F1912" t="str">
            <v>05/01/2000</v>
          </cell>
        </row>
        <row r="1913">
          <cell r="B1913" t="str">
            <v>A1195</v>
          </cell>
          <cell r="C1913" t="str">
            <v>UEC</v>
          </cell>
          <cell r="D1913" t="str">
            <v>Y</v>
          </cell>
          <cell r="E1913" t="str">
            <v>A</v>
          </cell>
          <cell r="F1913" t="str">
            <v>05/01/2000</v>
          </cell>
        </row>
        <row r="1914">
          <cell r="B1914" t="str">
            <v>A1197</v>
          </cell>
          <cell r="C1914" t="str">
            <v>UEC</v>
          </cell>
          <cell r="D1914" t="str">
            <v>Y</v>
          </cell>
          <cell r="E1914" t="str">
            <v>A</v>
          </cell>
          <cell r="F1914" t="str">
            <v>05/01/2000</v>
          </cell>
        </row>
        <row r="1915">
          <cell r="B1915" t="str">
            <v>A1198</v>
          </cell>
          <cell r="C1915" t="str">
            <v>UEC</v>
          </cell>
          <cell r="D1915" t="str">
            <v>Y</v>
          </cell>
          <cell r="E1915" t="str">
            <v>A</v>
          </cell>
          <cell r="F1915" t="str">
            <v>05/01/2000</v>
          </cell>
        </row>
        <row r="1916">
          <cell r="B1916" t="str">
            <v>A1200</v>
          </cell>
          <cell r="C1916" t="str">
            <v>UEC</v>
          </cell>
          <cell r="D1916" t="str">
            <v>Y</v>
          </cell>
          <cell r="E1916" t="str">
            <v>A</v>
          </cell>
          <cell r="F1916" t="str">
            <v>05/01/2000</v>
          </cell>
        </row>
        <row r="1917">
          <cell r="B1917" t="str">
            <v>A1202</v>
          </cell>
          <cell r="C1917" t="str">
            <v>UEC</v>
          </cell>
          <cell r="D1917" t="str">
            <v>Y</v>
          </cell>
          <cell r="E1917" t="str">
            <v>A</v>
          </cell>
          <cell r="F1917" t="str">
            <v>05/02/2000</v>
          </cell>
        </row>
        <row r="1918">
          <cell r="B1918" t="str">
            <v>A1203</v>
          </cell>
          <cell r="C1918" t="str">
            <v>UEC</v>
          </cell>
          <cell r="D1918" t="str">
            <v>Y</v>
          </cell>
          <cell r="E1918" t="str">
            <v>A</v>
          </cell>
          <cell r="F1918" t="str">
            <v>05/02/2000</v>
          </cell>
        </row>
        <row r="1919">
          <cell r="B1919" t="str">
            <v>A1204</v>
          </cell>
          <cell r="C1919" t="str">
            <v>UEC</v>
          </cell>
          <cell r="D1919" t="str">
            <v>Y</v>
          </cell>
          <cell r="E1919" t="str">
            <v>A</v>
          </cell>
          <cell r="F1919" t="str">
            <v>05/02/2000</v>
          </cell>
        </row>
        <row r="1920">
          <cell r="B1920" t="str">
            <v>A1206</v>
          </cell>
          <cell r="C1920" t="str">
            <v>GEN</v>
          </cell>
          <cell r="D1920" t="str">
            <v>Y</v>
          </cell>
          <cell r="E1920" t="str">
            <v>A</v>
          </cell>
          <cell r="F1920" t="str">
            <v>05/03/2000</v>
          </cell>
        </row>
        <row r="1921">
          <cell r="B1921" t="str">
            <v>A1207</v>
          </cell>
          <cell r="C1921" t="str">
            <v>AED</v>
          </cell>
          <cell r="D1921" t="str">
            <v>Y</v>
          </cell>
          <cell r="E1921" t="str">
            <v>A</v>
          </cell>
          <cell r="F1921" t="str">
            <v>05/03/2000</v>
          </cell>
        </row>
        <row r="1922">
          <cell r="B1922" t="str">
            <v>A1208</v>
          </cell>
          <cell r="C1922" t="str">
            <v>GMC</v>
          </cell>
          <cell r="D1922" t="str">
            <v>Y</v>
          </cell>
          <cell r="E1922" t="str">
            <v>A</v>
          </cell>
          <cell r="F1922" t="str">
            <v>05/03/2000</v>
          </cell>
        </row>
        <row r="1923">
          <cell r="B1923" t="str">
            <v>A1209</v>
          </cell>
          <cell r="C1923" t="str">
            <v>IMS</v>
          </cell>
          <cell r="D1923" t="str">
            <v>Y</v>
          </cell>
          <cell r="E1923" t="str">
            <v>A</v>
          </cell>
          <cell r="F1923" t="str">
            <v>05/04/2000</v>
          </cell>
        </row>
        <row r="1924">
          <cell r="B1924" t="str">
            <v>A1210</v>
          </cell>
          <cell r="C1924" t="str">
            <v>GMC</v>
          </cell>
          <cell r="D1924" t="str">
            <v>Y</v>
          </cell>
          <cell r="E1924" t="str">
            <v>A</v>
          </cell>
          <cell r="F1924" t="str">
            <v>05/04/2000</v>
          </cell>
        </row>
        <row r="1925">
          <cell r="B1925" t="str">
            <v>A1214</v>
          </cell>
          <cell r="C1925" t="str">
            <v>IHC</v>
          </cell>
          <cell r="D1925" t="str">
            <v>Y</v>
          </cell>
          <cell r="E1925" t="str">
            <v>A</v>
          </cell>
          <cell r="F1925" t="str">
            <v>05/08/2000</v>
          </cell>
        </row>
        <row r="1926">
          <cell r="B1926" t="str">
            <v>A1216</v>
          </cell>
          <cell r="C1926" t="str">
            <v>GEN</v>
          </cell>
          <cell r="D1926" t="str">
            <v>Y</v>
          </cell>
          <cell r="E1926" t="str">
            <v>A</v>
          </cell>
          <cell r="F1926" t="str">
            <v>05/08/2000</v>
          </cell>
        </row>
        <row r="1927">
          <cell r="B1927" t="str">
            <v>A1217</v>
          </cell>
          <cell r="C1927" t="str">
            <v>GEN</v>
          </cell>
          <cell r="D1927" t="str">
            <v>Y</v>
          </cell>
          <cell r="E1927" t="str">
            <v>A</v>
          </cell>
          <cell r="F1927" t="str">
            <v>05/08/2000</v>
          </cell>
        </row>
        <row r="1928">
          <cell r="B1928" t="str">
            <v>A1218</v>
          </cell>
          <cell r="C1928" t="str">
            <v>GEN</v>
          </cell>
          <cell r="D1928" t="str">
            <v>Y</v>
          </cell>
          <cell r="E1928" t="str">
            <v>A</v>
          </cell>
          <cell r="F1928" t="str">
            <v>05/08/2000</v>
          </cell>
        </row>
        <row r="1929">
          <cell r="B1929" t="str">
            <v>A1219</v>
          </cell>
          <cell r="C1929" t="str">
            <v>GEN</v>
          </cell>
          <cell r="D1929" t="str">
            <v>Y</v>
          </cell>
          <cell r="E1929" t="str">
            <v>A</v>
          </cell>
          <cell r="F1929" t="str">
            <v>05/08/2000</v>
          </cell>
        </row>
        <row r="1930">
          <cell r="B1930" t="str">
            <v>A1220</v>
          </cell>
          <cell r="C1930" t="str">
            <v>GEN</v>
          </cell>
          <cell r="D1930" t="str">
            <v>Y</v>
          </cell>
          <cell r="E1930" t="str">
            <v>A</v>
          </cell>
          <cell r="F1930" t="str">
            <v>05/08/2000</v>
          </cell>
        </row>
        <row r="1931">
          <cell r="B1931" t="str">
            <v>A1221</v>
          </cell>
          <cell r="C1931" t="str">
            <v>IHC</v>
          </cell>
          <cell r="D1931" t="str">
            <v>Y</v>
          </cell>
          <cell r="E1931" t="str">
            <v>A</v>
          </cell>
          <cell r="F1931" t="str">
            <v>05/08/2000</v>
          </cell>
        </row>
        <row r="1932">
          <cell r="B1932" t="str">
            <v>A1222</v>
          </cell>
          <cell r="C1932" t="str">
            <v>GEN</v>
          </cell>
          <cell r="D1932" t="str">
            <v>N</v>
          </cell>
          <cell r="E1932" t="str">
            <v>A</v>
          </cell>
          <cell r="F1932" t="str">
            <v>05/08/2000</v>
          </cell>
        </row>
        <row r="1933">
          <cell r="B1933" t="str">
            <v>A1223</v>
          </cell>
          <cell r="C1933" t="str">
            <v>GMC</v>
          </cell>
          <cell r="D1933" t="str">
            <v>Y</v>
          </cell>
          <cell r="E1933" t="str">
            <v>A</v>
          </cell>
          <cell r="F1933" t="str">
            <v>05/08/2000</v>
          </cell>
        </row>
        <row r="1934">
          <cell r="B1934" t="str">
            <v>A1224</v>
          </cell>
          <cell r="C1934" t="str">
            <v>GEN</v>
          </cell>
          <cell r="D1934" t="str">
            <v>Y</v>
          </cell>
          <cell r="E1934" t="str">
            <v>A</v>
          </cell>
          <cell r="F1934" t="str">
            <v>05/08/2000</v>
          </cell>
        </row>
        <row r="1935">
          <cell r="B1935" t="str">
            <v>A1225</v>
          </cell>
          <cell r="C1935" t="str">
            <v>IHC</v>
          </cell>
          <cell r="D1935" t="str">
            <v>Y</v>
          </cell>
          <cell r="E1935" t="str">
            <v>A</v>
          </cell>
          <cell r="F1935" t="str">
            <v>05/08/2000</v>
          </cell>
        </row>
        <row r="1936">
          <cell r="B1936" t="str">
            <v>A1226</v>
          </cell>
          <cell r="C1936" t="str">
            <v>AED</v>
          </cell>
          <cell r="D1936" t="str">
            <v>Y</v>
          </cell>
          <cell r="E1936" t="str">
            <v>A</v>
          </cell>
          <cell r="F1936" t="str">
            <v>05/08/2000</v>
          </cell>
        </row>
        <row r="1937">
          <cell r="B1937" t="str">
            <v>A1227</v>
          </cell>
          <cell r="C1937" t="str">
            <v>IMS</v>
          </cell>
          <cell r="D1937" t="str">
            <v>Y</v>
          </cell>
          <cell r="E1937" t="str">
            <v>A</v>
          </cell>
          <cell r="F1937" t="str">
            <v>05/09/2000</v>
          </cell>
        </row>
        <row r="1938">
          <cell r="B1938" t="str">
            <v>A1228</v>
          </cell>
          <cell r="C1938" t="str">
            <v>IHC</v>
          </cell>
          <cell r="D1938" t="str">
            <v>Y</v>
          </cell>
          <cell r="E1938" t="str">
            <v>A</v>
          </cell>
          <cell r="F1938" t="str">
            <v>05/09/2000</v>
          </cell>
        </row>
        <row r="1939">
          <cell r="B1939" t="str">
            <v>A1229</v>
          </cell>
          <cell r="C1939" t="str">
            <v>IHC</v>
          </cell>
          <cell r="D1939" t="str">
            <v>Y</v>
          </cell>
          <cell r="E1939" t="str">
            <v>I</v>
          </cell>
          <cell r="F1939" t="str">
            <v>05/09/2000</v>
          </cell>
        </row>
        <row r="1940">
          <cell r="B1940" t="str">
            <v>A1231</v>
          </cell>
          <cell r="C1940" t="str">
            <v>GEN</v>
          </cell>
          <cell r="D1940" t="str">
            <v>Y</v>
          </cell>
          <cell r="E1940" t="str">
            <v>A</v>
          </cell>
          <cell r="F1940" t="str">
            <v>05/11/2000</v>
          </cell>
        </row>
        <row r="1941">
          <cell r="B1941" t="str">
            <v>A1233</v>
          </cell>
          <cell r="C1941" t="str">
            <v>GEN</v>
          </cell>
          <cell r="D1941" t="str">
            <v>Y</v>
          </cell>
          <cell r="E1941" t="str">
            <v>A</v>
          </cell>
          <cell r="F1941" t="str">
            <v>05/12/2000</v>
          </cell>
        </row>
        <row r="1942">
          <cell r="B1942" t="str">
            <v>A1235</v>
          </cell>
          <cell r="C1942" t="str">
            <v>IHC</v>
          </cell>
          <cell r="D1942" t="str">
            <v>Y</v>
          </cell>
          <cell r="E1942" t="str">
            <v>A</v>
          </cell>
          <cell r="F1942" t="str">
            <v>05/16/2000</v>
          </cell>
        </row>
        <row r="1943">
          <cell r="B1943" t="str">
            <v>A1237</v>
          </cell>
          <cell r="C1943" t="str">
            <v>GEN</v>
          </cell>
          <cell r="D1943" t="str">
            <v>Y</v>
          </cell>
          <cell r="E1943" t="str">
            <v>A</v>
          </cell>
          <cell r="F1943" t="str">
            <v>05/17/2000</v>
          </cell>
        </row>
        <row r="1944">
          <cell r="B1944" t="str">
            <v>A1238</v>
          </cell>
          <cell r="C1944" t="str">
            <v>GMC</v>
          </cell>
          <cell r="D1944" t="str">
            <v>Y</v>
          </cell>
          <cell r="E1944" t="str">
            <v>A</v>
          </cell>
          <cell r="F1944" t="str">
            <v>05/17/2000</v>
          </cell>
        </row>
        <row r="1945">
          <cell r="B1945" t="str">
            <v>A1239</v>
          </cell>
          <cell r="C1945" t="str">
            <v>004C</v>
          </cell>
          <cell r="D1945" t="str">
            <v>N</v>
          </cell>
          <cell r="E1945" t="str">
            <v>A</v>
          </cell>
          <cell r="F1945" t="str">
            <v>05/18/2000</v>
          </cell>
        </row>
        <row r="1946">
          <cell r="B1946" t="str">
            <v>A1247</v>
          </cell>
          <cell r="C1946" t="str">
            <v>004B</v>
          </cell>
          <cell r="D1946" t="str">
            <v>N</v>
          </cell>
          <cell r="E1946" t="str">
            <v>A</v>
          </cell>
          <cell r="F1946" t="str">
            <v>05/18/2000</v>
          </cell>
        </row>
        <row r="1947">
          <cell r="B1947" t="str">
            <v>A1248</v>
          </cell>
          <cell r="C1947" t="str">
            <v>GEN</v>
          </cell>
          <cell r="D1947" t="str">
            <v>Y</v>
          </cell>
          <cell r="E1947" t="str">
            <v>A</v>
          </cell>
          <cell r="F1947" t="str">
            <v>05/22/2000</v>
          </cell>
        </row>
        <row r="1948">
          <cell r="B1948" t="str">
            <v>A1251</v>
          </cell>
          <cell r="C1948" t="str">
            <v>CIP</v>
          </cell>
          <cell r="D1948" t="str">
            <v>Y</v>
          </cell>
          <cell r="E1948" t="str">
            <v>A</v>
          </cell>
          <cell r="F1948" t="str">
            <v>05/25/2000</v>
          </cell>
        </row>
        <row r="1949">
          <cell r="B1949" t="str">
            <v>A1252</v>
          </cell>
          <cell r="C1949" t="str">
            <v>CIP</v>
          </cell>
          <cell r="D1949" t="str">
            <v>Y</v>
          </cell>
          <cell r="E1949" t="str">
            <v>A</v>
          </cell>
          <cell r="F1949" t="str">
            <v>05/25/2000</v>
          </cell>
        </row>
        <row r="1950">
          <cell r="B1950" t="str">
            <v>A1253</v>
          </cell>
          <cell r="C1950" t="str">
            <v>CIP</v>
          </cell>
          <cell r="D1950" t="str">
            <v>Y</v>
          </cell>
          <cell r="E1950" t="str">
            <v>A</v>
          </cell>
          <cell r="F1950" t="str">
            <v>05/25/2000</v>
          </cell>
        </row>
        <row r="1951">
          <cell r="B1951" t="str">
            <v>A1257</v>
          </cell>
          <cell r="C1951" t="str">
            <v>GEN</v>
          </cell>
          <cell r="D1951" t="str">
            <v>Y</v>
          </cell>
          <cell r="E1951" t="str">
            <v>A</v>
          </cell>
          <cell r="F1951" t="str">
            <v>05/25/2000</v>
          </cell>
        </row>
        <row r="1952">
          <cell r="B1952" t="str">
            <v>A1258</v>
          </cell>
          <cell r="C1952" t="str">
            <v>IHC</v>
          </cell>
          <cell r="D1952" t="str">
            <v>Y</v>
          </cell>
          <cell r="E1952" t="str">
            <v>A</v>
          </cell>
          <cell r="F1952" t="str">
            <v>05/25/2000</v>
          </cell>
        </row>
        <row r="1953">
          <cell r="B1953" t="str">
            <v>A1259</v>
          </cell>
          <cell r="C1953" t="str">
            <v>GMC</v>
          </cell>
          <cell r="D1953" t="str">
            <v>Y</v>
          </cell>
          <cell r="E1953" t="str">
            <v>A</v>
          </cell>
          <cell r="F1953" t="str">
            <v>05/25/2000</v>
          </cell>
        </row>
        <row r="1954">
          <cell r="B1954" t="str">
            <v>A1261</v>
          </cell>
          <cell r="C1954" t="str">
            <v>GEN</v>
          </cell>
          <cell r="D1954" t="str">
            <v>Y</v>
          </cell>
          <cell r="E1954" t="str">
            <v>A</v>
          </cell>
          <cell r="F1954" t="str">
            <v>05/25/2000</v>
          </cell>
        </row>
        <row r="1955">
          <cell r="B1955" t="str">
            <v>A1262</v>
          </cell>
          <cell r="C1955" t="str">
            <v>IHC</v>
          </cell>
          <cell r="D1955" t="str">
            <v>Y</v>
          </cell>
          <cell r="E1955" t="str">
            <v>A</v>
          </cell>
          <cell r="F1955" t="str">
            <v>05/25/2000</v>
          </cell>
        </row>
        <row r="1956">
          <cell r="B1956" t="str">
            <v>A1263</v>
          </cell>
          <cell r="C1956" t="str">
            <v>CIP</v>
          </cell>
          <cell r="D1956" t="str">
            <v>Y</v>
          </cell>
          <cell r="E1956" t="str">
            <v>A</v>
          </cell>
          <cell r="F1956" t="str">
            <v>05/30/2000</v>
          </cell>
        </row>
        <row r="1957">
          <cell r="B1957" t="str">
            <v>A1264</v>
          </cell>
          <cell r="C1957" t="str">
            <v>UEC</v>
          </cell>
          <cell r="D1957" t="str">
            <v>Y</v>
          </cell>
          <cell r="E1957" t="str">
            <v>A</v>
          </cell>
          <cell r="F1957" t="str">
            <v>06/07/2000</v>
          </cell>
        </row>
        <row r="1958">
          <cell r="B1958" t="str">
            <v>A1265</v>
          </cell>
          <cell r="C1958" t="str">
            <v>GEN</v>
          </cell>
          <cell r="D1958" t="str">
            <v>Y</v>
          </cell>
          <cell r="E1958" t="str">
            <v>A</v>
          </cell>
          <cell r="F1958" t="str">
            <v>05/30/2000</v>
          </cell>
        </row>
        <row r="1959">
          <cell r="B1959" t="str">
            <v>A1266</v>
          </cell>
          <cell r="C1959" t="str">
            <v>GMC</v>
          </cell>
          <cell r="D1959" t="str">
            <v>Y</v>
          </cell>
          <cell r="E1959" t="str">
            <v>A</v>
          </cell>
          <cell r="F1959" t="str">
            <v>05/30/2000</v>
          </cell>
        </row>
        <row r="1960">
          <cell r="B1960" t="str">
            <v>A1267</v>
          </cell>
          <cell r="C1960" t="str">
            <v>GEN</v>
          </cell>
          <cell r="D1960" t="str">
            <v>Y</v>
          </cell>
          <cell r="E1960" t="str">
            <v>A</v>
          </cell>
          <cell r="F1960" t="str">
            <v>05/30/2000</v>
          </cell>
        </row>
        <row r="1961">
          <cell r="B1961" t="str">
            <v>A1268</v>
          </cell>
          <cell r="C1961" t="str">
            <v>GMC</v>
          </cell>
          <cell r="D1961" t="str">
            <v>Y</v>
          </cell>
          <cell r="E1961" t="str">
            <v>A</v>
          </cell>
          <cell r="F1961" t="str">
            <v>05/30/2000</v>
          </cell>
        </row>
        <row r="1962">
          <cell r="B1962" t="str">
            <v>A1269</v>
          </cell>
          <cell r="C1962" t="str">
            <v>CIP</v>
          </cell>
          <cell r="D1962" t="str">
            <v>Y</v>
          </cell>
          <cell r="E1962" t="str">
            <v>A</v>
          </cell>
          <cell r="F1962" t="str">
            <v>05/30/2000</v>
          </cell>
        </row>
        <row r="1963">
          <cell r="B1963" t="str">
            <v>A1272</v>
          </cell>
          <cell r="C1963" t="str">
            <v>IHC</v>
          </cell>
          <cell r="D1963" t="str">
            <v>Y</v>
          </cell>
          <cell r="E1963" t="str">
            <v>A</v>
          </cell>
          <cell r="F1963" t="str">
            <v>05/31/2000</v>
          </cell>
        </row>
        <row r="1964">
          <cell r="B1964" t="str">
            <v>A1276</v>
          </cell>
          <cell r="C1964" t="str">
            <v>GMC</v>
          </cell>
          <cell r="D1964" t="str">
            <v>Y</v>
          </cell>
          <cell r="E1964" t="str">
            <v>A</v>
          </cell>
          <cell r="F1964" t="str">
            <v>05/31/2000</v>
          </cell>
        </row>
        <row r="1965">
          <cell r="B1965" t="str">
            <v>A1278</v>
          </cell>
          <cell r="C1965" t="str">
            <v>GEN</v>
          </cell>
          <cell r="D1965" t="str">
            <v>Y</v>
          </cell>
          <cell r="E1965" t="str">
            <v>A</v>
          </cell>
          <cell r="F1965" t="str">
            <v>05/31/2000</v>
          </cell>
        </row>
        <row r="1966">
          <cell r="B1966" t="str">
            <v>A1282</v>
          </cell>
          <cell r="C1966" t="str">
            <v>UEC</v>
          </cell>
          <cell r="D1966" t="str">
            <v>Y</v>
          </cell>
          <cell r="E1966" t="str">
            <v>A</v>
          </cell>
          <cell r="F1966" t="str">
            <v>06/07/2000</v>
          </cell>
        </row>
        <row r="1967">
          <cell r="B1967" t="str">
            <v>A1283</v>
          </cell>
          <cell r="C1967" t="str">
            <v>CIP</v>
          </cell>
          <cell r="D1967" t="str">
            <v>Y</v>
          </cell>
          <cell r="E1967" t="str">
            <v>A</v>
          </cell>
          <cell r="F1967" t="str">
            <v>06/07/2000</v>
          </cell>
        </row>
        <row r="1968">
          <cell r="B1968" t="str">
            <v>A1284</v>
          </cell>
          <cell r="C1968" t="str">
            <v>GEN</v>
          </cell>
          <cell r="D1968" t="str">
            <v>Y</v>
          </cell>
          <cell r="E1968" t="str">
            <v>A</v>
          </cell>
          <cell r="F1968" t="str">
            <v>06/07/2000</v>
          </cell>
        </row>
        <row r="1969">
          <cell r="B1969" t="str">
            <v>A1296</v>
          </cell>
          <cell r="C1969" t="str">
            <v>CIP</v>
          </cell>
          <cell r="D1969" t="str">
            <v>Y</v>
          </cell>
          <cell r="E1969" t="str">
            <v>A</v>
          </cell>
          <cell r="F1969" t="str">
            <v>06/15/2000</v>
          </cell>
        </row>
        <row r="1970">
          <cell r="B1970" t="str">
            <v>A1297</v>
          </cell>
          <cell r="C1970" t="str">
            <v>UEC</v>
          </cell>
          <cell r="D1970" t="str">
            <v>Y</v>
          </cell>
          <cell r="E1970" t="str">
            <v>A</v>
          </cell>
          <cell r="F1970" t="str">
            <v>06/15/2000</v>
          </cell>
        </row>
        <row r="1971">
          <cell r="B1971" t="str">
            <v>A1298</v>
          </cell>
          <cell r="C1971" t="str">
            <v>GEN</v>
          </cell>
          <cell r="D1971" t="str">
            <v>Y</v>
          </cell>
          <cell r="E1971" t="str">
            <v>A</v>
          </cell>
          <cell r="F1971" t="str">
            <v>06/15/2000</v>
          </cell>
        </row>
        <row r="1972">
          <cell r="B1972" t="str">
            <v>A1299</v>
          </cell>
          <cell r="C1972" t="str">
            <v>GMC</v>
          </cell>
          <cell r="D1972" t="str">
            <v>Y</v>
          </cell>
          <cell r="E1972" t="str">
            <v>A</v>
          </cell>
          <cell r="F1972" t="str">
            <v>06/15/2000</v>
          </cell>
        </row>
        <row r="1973">
          <cell r="B1973" t="str">
            <v>A1303</v>
          </cell>
          <cell r="C1973" t="str">
            <v>001G</v>
          </cell>
          <cell r="D1973" t="str">
            <v>Y</v>
          </cell>
          <cell r="E1973" t="str">
            <v>A</v>
          </cell>
          <cell r="F1973" t="str">
            <v>06/16/2000</v>
          </cell>
        </row>
        <row r="1974">
          <cell r="B1974" t="str">
            <v>A1307</v>
          </cell>
          <cell r="C1974" t="str">
            <v>GEN</v>
          </cell>
          <cell r="D1974" t="str">
            <v>Y</v>
          </cell>
          <cell r="E1974" t="str">
            <v>A</v>
          </cell>
          <cell r="F1974" t="str">
            <v>06/21/2000</v>
          </cell>
        </row>
        <row r="1975">
          <cell r="B1975" t="str">
            <v>A1308</v>
          </cell>
          <cell r="C1975" t="str">
            <v>IHC</v>
          </cell>
          <cell r="D1975" t="str">
            <v>Y</v>
          </cell>
          <cell r="E1975" t="str">
            <v>A</v>
          </cell>
          <cell r="F1975" t="str">
            <v>06/21/2000</v>
          </cell>
        </row>
        <row r="1976">
          <cell r="B1976" t="str">
            <v>A1309</v>
          </cell>
          <cell r="C1976" t="str">
            <v>IHC</v>
          </cell>
          <cell r="D1976" t="str">
            <v>Y</v>
          </cell>
          <cell r="E1976" t="str">
            <v>A</v>
          </cell>
          <cell r="F1976" t="str">
            <v>06/21/2000</v>
          </cell>
        </row>
        <row r="1977">
          <cell r="B1977" t="str">
            <v>A1310</v>
          </cell>
          <cell r="C1977" t="str">
            <v>GEN</v>
          </cell>
          <cell r="D1977" t="str">
            <v>Y</v>
          </cell>
          <cell r="E1977" t="str">
            <v>A</v>
          </cell>
          <cell r="F1977" t="str">
            <v>06/21/2000</v>
          </cell>
        </row>
        <row r="1978">
          <cell r="B1978" t="str">
            <v>A1316</v>
          </cell>
          <cell r="C1978" t="str">
            <v>UEC</v>
          </cell>
          <cell r="D1978" t="str">
            <v>N</v>
          </cell>
          <cell r="E1978" t="str">
            <v>A</v>
          </cell>
          <cell r="F1978" t="str">
            <v>06/28/2000</v>
          </cell>
        </row>
        <row r="1979">
          <cell r="B1979" t="str">
            <v>A1317</v>
          </cell>
          <cell r="C1979" t="str">
            <v>UEC</v>
          </cell>
          <cell r="D1979" t="str">
            <v>N</v>
          </cell>
          <cell r="E1979" t="str">
            <v>A</v>
          </cell>
          <cell r="F1979" t="str">
            <v>06/28/2000</v>
          </cell>
        </row>
        <row r="1980">
          <cell r="B1980" t="str">
            <v>A2003</v>
          </cell>
          <cell r="C1980" t="str">
            <v>UEC</v>
          </cell>
          <cell r="D1980" t="str">
            <v>Y</v>
          </cell>
          <cell r="E1980" t="str">
            <v>A</v>
          </cell>
          <cell r="F1980" t="str">
            <v>08/15/2000</v>
          </cell>
        </row>
        <row r="1981">
          <cell r="B1981" t="str">
            <v>A2005</v>
          </cell>
          <cell r="C1981" t="str">
            <v>CIP</v>
          </cell>
          <cell r="D1981" t="str">
            <v>Y</v>
          </cell>
          <cell r="E1981" t="str">
            <v>A</v>
          </cell>
          <cell r="F1981" t="str">
            <v>08/15/2000</v>
          </cell>
        </row>
        <row r="1982">
          <cell r="B1982" t="str">
            <v>A2006</v>
          </cell>
          <cell r="C1982" t="str">
            <v>004A</v>
          </cell>
          <cell r="D1982" t="str">
            <v>Y</v>
          </cell>
          <cell r="E1982" t="str">
            <v>A</v>
          </cell>
          <cell r="F1982" t="str">
            <v>08/17/2000</v>
          </cell>
        </row>
        <row r="1983">
          <cell r="B1983" t="str">
            <v>A2009</v>
          </cell>
          <cell r="C1983" t="str">
            <v>UEC</v>
          </cell>
          <cell r="D1983" t="str">
            <v>Y</v>
          </cell>
          <cell r="E1983" t="str">
            <v>I</v>
          </cell>
          <cell r="F1983" t="str">
            <v>08/18/2000</v>
          </cell>
        </row>
        <row r="1984">
          <cell r="B1984" t="str">
            <v>A2010</v>
          </cell>
          <cell r="C1984" t="str">
            <v>002L</v>
          </cell>
          <cell r="D1984" t="str">
            <v>Y</v>
          </cell>
          <cell r="E1984" t="str">
            <v>A</v>
          </cell>
          <cell r="F1984" t="str">
            <v>08/11/2000</v>
          </cell>
        </row>
        <row r="1985">
          <cell r="B1985" t="str">
            <v>A2011</v>
          </cell>
          <cell r="C1985" t="str">
            <v>001A</v>
          </cell>
          <cell r="D1985" t="str">
            <v>Y</v>
          </cell>
          <cell r="E1985" t="str">
            <v>A</v>
          </cell>
          <cell r="F1985" t="str">
            <v>08/11/2000</v>
          </cell>
        </row>
        <row r="1986">
          <cell r="B1986" t="str">
            <v>A2012</v>
          </cell>
          <cell r="C1986" t="str">
            <v>AME</v>
          </cell>
          <cell r="D1986" t="str">
            <v>Y</v>
          </cell>
          <cell r="E1986" t="str">
            <v>A</v>
          </cell>
          <cell r="F1986" t="str">
            <v>08/11/2000</v>
          </cell>
        </row>
        <row r="1987">
          <cell r="B1987" t="str">
            <v>A2013</v>
          </cell>
          <cell r="C1987" t="str">
            <v>GEN</v>
          </cell>
          <cell r="D1987" t="str">
            <v>Y</v>
          </cell>
          <cell r="E1987" t="str">
            <v>I</v>
          </cell>
          <cell r="F1987" t="str">
            <v>08/11/2000</v>
          </cell>
        </row>
        <row r="1988">
          <cell r="B1988" t="str">
            <v>A2014</v>
          </cell>
          <cell r="C1988" t="str">
            <v>GMC</v>
          </cell>
          <cell r="D1988" t="str">
            <v>Y</v>
          </cell>
          <cell r="E1988" t="str">
            <v>A</v>
          </cell>
          <cell r="F1988" t="str">
            <v>08/11/2000</v>
          </cell>
        </row>
        <row r="1989">
          <cell r="B1989" t="str">
            <v>A2015</v>
          </cell>
          <cell r="C1989" t="str">
            <v>UEC</v>
          </cell>
          <cell r="D1989" t="str">
            <v>Y</v>
          </cell>
          <cell r="E1989" t="str">
            <v>I</v>
          </cell>
          <cell r="F1989" t="str">
            <v>08/11/2000</v>
          </cell>
        </row>
        <row r="1990">
          <cell r="B1990" t="str">
            <v>A2016</v>
          </cell>
          <cell r="C1990" t="str">
            <v>CIP</v>
          </cell>
          <cell r="D1990" t="str">
            <v>Y</v>
          </cell>
          <cell r="E1990" t="str">
            <v>I</v>
          </cell>
          <cell r="F1990" t="str">
            <v>08/11/2000</v>
          </cell>
        </row>
        <row r="1991">
          <cell r="B1991" t="str">
            <v>A2017</v>
          </cell>
          <cell r="C1991" t="str">
            <v>002A</v>
          </cell>
          <cell r="D1991" t="str">
            <v>Y</v>
          </cell>
          <cell r="E1991" t="str">
            <v>A</v>
          </cell>
          <cell r="F1991" t="str">
            <v>08/11/2000</v>
          </cell>
        </row>
        <row r="1992">
          <cell r="B1992" t="str">
            <v>A2018</v>
          </cell>
          <cell r="C1992" t="str">
            <v>004A</v>
          </cell>
          <cell r="D1992" t="str">
            <v>Y</v>
          </cell>
          <cell r="E1992" t="str">
            <v>I</v>
          </cell>
          <cell r="F1992" t="str">
            <v>08/11/2000</v>
          </cell>
        </row>
        <row r="1993">
          <cell r="B1993" t="str">
            <v>A2019</v>
          </cell>
          <cell r="C1993" t="str">
            <v>011A</v>
          </cell>
          <cell r="D1993" t="str">
            <v>Y</v>
          </cell>
          <cell r="E1993" t="str">
            <v>A</v>
          </cell>
          <cell r="F1993" t="str">
            <v>08/11/2000</v>
          </cell>
        </row>
        <row r="1994">
          <cell r="B1994" t="str">
            <v>A2020</v>
          </cell>
          <cell r="C1994"/>
          <cell r="D1994" t="str">
            <v>Y</v>
          </cell>
          <cell r="E1994" t="str">
            <v>I</v>
          </cell>
          <cell r="F1994" t="str">
            <v>08/11/2000</v>
          </cell>
        </row>
        <row r="1995">
          <cell r="B1995" t="str">
            <v>A2022</v>
          </cell>
          <cell r="C1995" t="str">
            <v>CIP</v>
          </cell>
          <cell r="D1995" t="str">
            <v>Y</v>
          </cell>
          <cell r="E1995" t="str">
            <v>A</v>
          </cell>
          <cell r="F1995" t="str">
            <v>08/18/2000</v>
          </cell>
        </row>
        <row r="1996">
          <cell r="B1996" t="str">
            <v>A2023</v>
          </cell>
          <cell r="C1996" t="str">
            <v>UEC</v>
          </cell>
          <cell r="D1996" t="str">
            <v>Y</v>
          </cell>
          <cell r="E1996" t="str">
            <v>A</v>
          </cell>
          <cell r="F1996" t="str">
            <v>08/17/2000</v>
          </cell>
        </row>
        <row r="1997">
          <cell r="B1997" t="str">
            <v>A2024</v>
          </cell>
          <cell r="C1997" t="str">
            <v>GEN</v>
          </cell>
          <cell r="D1997" t="str">
            <v>Y</v>
          </cell>
          <cell r="E1997" t="str">
            <v>A</v>
          </cell>
          <cell r="F1997" t="str">
            <v>08/18/2000</v>
          </cell>
        </row>
        <row r="1998">
          <cell r="B1998" t="str">
            <v>A2025</v>
          </cell>
          <cell r="C1998" t="str">
            <v>GEN</v>
          </cell>
          <cell r="D1998" t="str">
            <v>Y</v>
          </cell>
          <cell r="E1998" t="str">
            <v>A</v>
          </cell>
          <cell r="F1998" t="str">
            <v>08/18/2000</v>
          </cell>
        </row>
        <row r="1999">
          <cell r="B1999" t="str">
            <v>A2026</v>
          </cell>
          <cell r="C1999" t="str">
            <v>GEN</v>
          </cell>
          <cell r="D1999" t="str">
            <v>Y</v>
          </cell>
          <cell r="E1999" t="str">
            <v>A</v>
          </cell>
          <cell r="F1999" t="str">
            <v>08/18/2000</v>
          </cell>
        </row>
        <row r="2000">
          <cell r="B2000" t="str">
            <v>A2027</v>
          </cell>
          <cell r="C2000" t="str">
            <v>GEN</v>
          </cell>
          <cell r="D2000" t="str">
            <v>Y</v>
          </cell>
          <cell r="E2000" t="str">
            <v>A</v>
          </cell>
          <cell r="F2000" t="str">
            <v>08/18/2000</v>
          </cell>
        </row>
        <row r="2001">
          <cell r="B2001" t="str">
            <v>A2029</v>
          </cell>
          <cell r="C2001" t="str">
            <v>002L</v>
          </cell>
          <cell r="D2001" t="str">
            <v>Y</v>
          </cell>
          <cell r="E2001" t="str">
            <v>A</v>
          </cell>
          <cell r="F2001" t="str">
            <v>08/16/2000</v>
          </cell>
        </row>
        <row r="2002">
          <cell r="B2002" t="str">
            <v>A2031</v>
          </cell>
          <cell r="C2002" t="str">
            <v>GEN</v>
          </cell>
          <cell r="D2002" t="str">
            <v>Y</v>
          </cell>
          <cell r="E2002" t="str">
            <v>A</v>
          </cell>
          <cell r="F2002" t="str">
            <v>08/18/2000</v>
          </cell>
        </row>
        <row r="2003">
          <cell r="B2003" t="str">
            <v>A2032</v>
          </cell>
          <cell r="C2003" t="str">
            <v>002A</v>
          </cell>
          <cell r="D2003" t="str">
            <v>Y</v>
          </cell>
          <cell r="E2003" t="str">
            <v>A</v>
          </cell>
          <cell r="F2003" t="str">
            <v>08/18/2000</v>
          </cell>
        </row>
        <row r="2004">
          <cell r="B2004" t="str">
            <v>A2033</v>
          </cell>
          <cell r="C2004" t="str">
            <v>011B</v>
          </cell>
          <cell r="D2004" t="str">
            <v>N</v>
          </cell>
          <cell r="E2004" t="str">
            <v>A</v>
          </cell>
          <cell r="F2004" t="str">
            <v>08/21/2000</v>
          </cell>
        </row>
        <row r="2005">
          <cell r="B2005" t="str">
            <v>A2034</v>
          </cell>
          <cell r="C2005" t="str">
            <v>UEC</v>
          </cell>
          <cell r="D2005" t="str">
            <v>N</v>
          </cell>
          <cell r="E2005" t="str">
            <v>A</v>
          </cell>
          <cell r="F2005" t="str">
            <v>08/20/2000</v>
          </cell>
        </row>
        <row r="2006">
          <cell r="B2006" t="str">
            <v>A2035</v>
          </cell>
          <cell r="C2006" t="str">
            <v>UEC</v>
          </cell>
          <cell r="D2006" t="str">
            <v>N</v>
          </cell>
          <cell r="E2006" t="str">
            <v>A</v>
          </cell>
          <cell r="F2006" t="str">
            <v>08/18/2000</v>
          </cell>
        </row>
        <row r="2007">
          <cell r="B2007" t="str">
            <v>A2036</v>
          </cell>
          <cell r="C2007" t="str">
            <v>UEC</v>
          </cell>
          <cell r="D2007" t="str">
            <v>N</v>
          </cell>
          <cell r="E2007" t="str">
            <v>A</v>
          </cell>
          <cell r="F2007" t="str">
            <v>08/20/2000</v>
          </cell>
        </row>
        <row r="2008">
          <cell r="B2008" t="str">
            <v>A2037</v>
          </cell>
          <cell r="C2008" t="str">
            <v>UEC</v>
          </cell>
          <cell r="D2008" t="str">
            <v>N</v>
          </cell>
          <cell r="E2008" t="str">
            <v>A</v>
          </cell>
          <cell r="F2008" t="str">
            <v>08/20/2000</v>
          </cell>
        </row>
        <row r="2009">
          <cell r="B2009" t="str">
            <v>A2038</v>
          </cell>
          <cell r="C2009" t="str">
            <v>UEC</v>
          </cell>
          <cell r="D2009" t="str">
            <v>N</v>
          </cell>
          <cell r="E2009" t="str">
            <v>A</v>
          </cell>
          <cell r="F2009" t="str">
            <v>08/20/2000</v>
          </cell>
        </row>
        <row r="2010">
          <cell r="B2010" t="str">
            <v>A2039</v>
          </cell>
          <cell r="C2010" t="str">
            <v>UEC</v>
          </cell>
          <cell r="D2010" t="str">
            <v>N</v>
          </cell>
          <cell r="E2010" t="str">
            <v>A</v>
          </cell>
          <cell r="F2010" t="str">
            <v>08/20/2000</v>
          </cell>
        </row>
        <row r="2011">
          <cell r="B2011" t="str">
            <v>A2040</v>
          </cell>
          <cell r="C2011" t="str">
            <v>UEC</v>
          </cell>
          <cell r="D2011" t="str">
            <v>N</v>
          </cell>
          <cell r="E2011" t="str">
            <v>A</v>
          </cell>
          <cell r="F2011" t="str">
            <v>08/20/2000</v>
          </cell>
        </row>
        <row r="2012">
          <cell r="B2012" t="str">
            <v>A2041</v>
          </cell>
          <cell r="C2012" t="str">
            <v>UEC</v>
          </cell>
          <cell r="D2012" t="str">
            <v>N</v>
          </cell>
          <cell r="E2012" t="str">
            <v>A</v>
          </cell>
          <cell r="F2012" t="str">
            <v>08/20/2000</v>
          </cell>
        </row>
        <row r="2013">
          <cell r="B2013" t="str">
            <v>A2042</v>
          </cell>
          <cell r="C2013" t="str">
            <v>UEC</v>
          </cell>
          <cell r="D2013" t="str">
            <v>N</v>
          </cell>
          <cell r="E2013" t="str">
            <v>A</v>
          </cell>
          <cell r="F2013" t="str">
            <v>08/20/2000</v>
          </cell>
        </row>
        <row r="2014">
          <cell r="B2014" t="str">
            <v>A2043</v>
          </cell>
          <cell r="C2014" t="str">
            <v>UEC</v>
          </cell>
          <cell r="D2014" t="str">
            <v>N</v>
          </cell>
          <cell r="E2014" t="str">
            <v>A</v>
          </cell>
          <cell r="F2014" t="str">
            <v>08/20/2000</v>
          </cell>
        </row>
        <row r="2015">
          <cell r="B2015" t="str">
            <v>A2044</v>
          </cell>
          <cell r="C2015" t="str">
            <v>GEN</v>
          </cell>
          <cell r="D2015" t="str">
            <v>N</v>
          </cell>
          <cell r="E2015" t="str">
            <v>A</v>
          </cell>
          <cell r="F2015" t="str">
            <v>08/20/2000</v>
          </cell>
        </row>
        <row r="2016">
          <cell r="B2016" t="str">
            <v>A2045</v>
          </cell>
          <cell r="C2016" t="str">
            <v>GEN</v>
          </cell>
          <cell r="D2016" t="str">
            <v>N</v>
          </cell>
          <cell r="E2016" t="str">
            <v>A</v>
          </cell>
          <cell r="F2016" t="str">
            <v>08/20/2000</v>
          </cell>
        </row>
        <row r="2017">
          <cell r="B2017" t="str">
            <v>A2046</v>
          </cell>
          <cell r="C2017" t="str">
            <v>GEN</v>
          </cell>
          <cell r="D2017" t="str">
            <v>N</v>
          </cell>
          <cell r="E2017" t="str">
            <v>A</v>
          </cell>
          <cell r="F2017" t="str">
            <v>08/20/2000</v>
          </cell>
        </row>
        <row r="2018">
          <cell r="B2018" t="str">
            <v>A2047</v>
          </cell>
          <cell r="C2018" t="str">
            <v>GEN</v>
          </cell>
          <cell r="D2018" t="str">
            <v>N</v>
          </cell>
          <cell r="E2018" t="str">
            <v>A</v>
          </cell>
          <cell r="F2018" t="str">
            <v>08/20/2000</v>
          </cell>
        </row>
        <row r="2019">
          <cell r="B2019" t="str">
            <v>A2048</v>
          </cell>
          <cell r="C2019" t="str">
            <v>GEN</v>
          </cell>
          <cell r="D2019" t="str">
            <v>N</v>
          </cell>
          <cell r="E2019" t="str">
            <v>A</v>
          </cell>
          <cell r="F2019" t="str">
            <v>08/20/2000</v>
          </cell>
        </row>
        <row r="2020">
          <cell r="B2020" t="str">
            <v>A2049</v>
          </cell>
          <cell r="C2020" t="str">
            <v>GEN</v>
          </cell>
          <cell r="D2020" t="str">
            <v>N</v>
          </cell>
          <cell r="E2020" t="str">
            <v>A</v>
          </cell>
          <cell r="F2020" t="str">
            <v>08/20/2000</v>
          </cell>
        </row>
        <row r="2021">
          <cell r="B2021" t="str">
            <v>A2050</v>
          </cell>
          <cell r="C2021" t="str">
            <v>GEN</v>
          </cell>
          <cell r="D2021" t="str">
            <v>N</v>
          </cell>
          <cell r="E2021" t="str">
            <v>A</v>
          </cell>
          <cell r="F2021" t="str">
            <v>08/20/2000</v>
          </cell>
        </row>
        <row r="2022">
          <cell r="B2022" t="str">
            <v>A2051</v>
          </cell>
          <cell r="C2022" t="str">
            <v>GEN</v>
          </cell>
          <cell r="D2022" t="str">
            <v>N</v>
          </cell>
          <cell r="E2022" t="str">
            <v>A</v>
          </cell>
          <cell r="F2022" t="str">
            <v>08/20/2000</v>
          </cell>
        </row>
        <row r="2023">
          <cell r="B2023" t="str">
            <v>A2067</v>
          </cell>
          <cell r="C2023" t="str">
            <v>011A</v>
          </cell>
          <cell r="D2023" t="str">
            <v>Y</v>
          </cell>
          <cell r="E2023" t="str">
            <v>A</v>
          </cell>
          <cell r="F2023" t="str">
            <v>08/22/2000</v>
          </cell>
        </row>
        <row r="2024">
          <cell r="B2024" t="str">
            <v>A2074</v>
          </cell>
          <cell r="C2024" t="str">
            <v>AEC</v>
          </cell>
          <cell r="D2024" t="str">
            <v>Y</v>
          </cell>
          <cell r="E2024" t="str">
            <v>A</v>
          </cell>
          <cell r="F2024" t="str">
            <v>09/01/2000</v>
          </cell>
        </row>
        <row r="2025">
          <cell r="B2025" t="str">
            <v>A2078</v>
          </cell>
          <cell r="C2025"/>
          <cell r="D2025" t="str">
            <v>Y</v>
          </cell>
          <cell r="E2025" t="str">
            <v>A</v>
          </cell>
          <cell r="F2025" t="str">
            <v>09/05/2000</v>
          </cell>
        </row>
        <row r="2026">
          <cell r="B2026" t="str">
            <v>A2079</v>
          </cell>
          <cell r="C2026" t="str">
            <v>002A</v>
          </cell>
          <cell r="D2026" t="str">
            <v>Y</v>
          </cell>
          <cell r="E2026" t="str">
            <v>A</v>
          </cell>
          <cell r="F2026" t="str">
            <v>09/07/2000</v>
          </cell>
        </row>
        <row r="2027">
          <cell r="B2027" t="str">
            <v>A2080</v>
          </cell>
          <cell r="C2027" t="str">
            <v>004A</v>
          </cell>
          <cell r="D2027" t="str">
            <v>Y</v>
          </cell>
          <cell r="E2027" t="str">
            <v>A</v>
          </cell>
          <cell r="F2027" t="str">
            <v>09/05/2000</v>
          </cell>
        </row>
        <row r="2028">
          <cell r="B2028" t="str">
            <v>A2081</v>
          </cell>
          <cell r="C2028" t="str">
            <v>GEN</v>
          </cell>
          <cell r="D2028" t="str">
            <v>Y</v>
          </cell>
          <cell r="E2028" t="str">
            <v>A</v>
          </cell>
          <cell r="F2028" t="str">
            <v>09/06/2000</v>
          </cell>
        </row>
        <row r="2029">
          <cell r="B2029" t="str">
            <v>A2084</v>
          </cell>
          <cell r="C2029" t="str">
            <v>001A</v>
          </cell>
          <cell r="D2029" t="str">
            <v>Y</v>
          </cell>
          <cell r="E2029" t="str">
            <v>A</v>
          </cell>
          <cell r="F2029" t="str">
            <v>09/14/2000</v>
          </cell>
        </row>
        <row r="2030">
          <cell r="B2030" t="str">
            <v>A2085</v>
          </cell>
          <cell r="C2030" t="str">
            <v>001A</v>
          </cell>
          <cell r="D2030" t="str">
            <v>Y</v>
          </cell>
          <cell r="E2030" t="str">
            <v>A</v>
          </cell>
          <cell r="F2030" t="str">
            <v>09/12/2000</v>
          </cell>
        </row>
        <row r="2031">
          <cell r="B2031" t="str">
            <v>A2091</v>
          </cell>
          <cell r="C2031" t="str">
            <v>001A</v>
          </cell>
          <cell r="D2031" t="str">
            <v>N</v>
          </cell>
          <cell r="E2031" t="str">
            <v>I</v>
          </cell>
          <cell r="F2031" t="str">
            <v>09/14/2000</v>
          </cell>
        </row>
        <row r="2032">
          <cell r="B2032" t="str">
            <v>A2092</v>
          </cell>
          <cell r="C2032" t="str">
            <v>001A</v>
          </cell>
          <cell r="D2032" t="str">
            <v>Y</v>
          </cell>
          <cell r="E2032" t="str">
            <v>A</v>
          </cell>
          <cell r="F2032" t="str">
            <v>09/14/2000</v>
          </cell>
        </row>
        <row r="2033">
          <cell r="B2033" t="str">
            <v>A2093</v>
          </cell>
          <cell r="C2033" t="str">
            <v>001G</v>
          </cell>
          <cell r="D2033" t="str">
            <v>Y</v>
          </cell>
          <cell r="E2033" t="str">
            <v>I</v>
          </cell>
          <cell r="F2033" t="str">
            <v>09/19/2000</v>
          </cell>
        </row>
        <row r="2034">
          <cell r="B2034" t="str">
            <v>A2094</v>
          </cell>
          <cell r="C2034" t="str">
            <v>AFS</v>
          </cell>
          <cell r="D2034" t="str">
            <v>N</v>
          </cell>
          <cell r="E2034" t="str">
            <v>I</v>
          </cell>
          <cell r="F2034" t="str">
            <v>01/12/2004</v>
          </cell>
        </row>
        <row r="2035">
          <cell r="B2035" t="str">
            <v>A2096</v>
          </cell>
          <cell r="C2035" t="str">
            <v>AFS</v>
          </cell>
          <cell r="D2035" t="str">
            <v>Y</v>
          </cell>
          <cell r="E2035" t="str">
            <v>A</v>
          </cell>
          <cell r="F2035" t="str">
            <v>09/21/2000</v>
          </cell>
        </row>
        <row r="2036">
          <cell r="B2036" t="str">
            <v>A2104</v>
          </cell>
          <cell r="C2036" t="str">
            <v>004A</v>
          </cell>
          <cell r="D2036" t="str">
            <v>Y</v>
          </cell>
          <cell r="E2036" t="str">
            <v>A</v>
          </cell>
          <cell r="F2036" t="str">
            <v>09/22/2000</v>
          </cell>
        </row>
        <row r="2037">
          <cell r="B2037" t="str">
            <v>A2105</v>
          </cell>
          <cell r="C2037" t="str">
            <v>UEC</v>
          </cell>
          <cell r="D2037" t="str">
            <v>Y</v>
          </cell>
          <cell r="E2037" t="str">
            <v>A</v>
          </cell>
          <cell r="F2037" t="str">
            <v>09/22/2000</v>
          </cell>
        </row>
        <row r="2038">
          <cell r="B2038" t="str">
            <v>A2106</v>
          </cell>
          <cell r="C2038" t="str">
            <v>017C</v>
          </cell>
          <cell r="D2038" t="str">
            <v>Y</v>
          </cell>
          <cell r="E2038" t="str">
            <v>A</v>
          </cell>
          <cell r="F2038" t="str">
            <v>09/22/2000</v>
          </cell>
        </row>
        <row r="2039">
          <cell r="B2039" t="str">
            <v>A2107</v>
          </cell>
          <cell r="C2039" t="str">
            <v>001G</v>
          </cell>
          <cell r="D2039" t="str">
            <v>Y</v>
          </cell>
          <cell r="E2039" t="str">
            <v>A</v>
          </cell>
          <cell r="F2039" t="str">
            <v>09/22/2000</v>
          </cell>
        </row>
        <row r="2040">
          <cell r="B2040" t="str">
            <v>A2108</v>
          </cell>
          <cell r="C2040" t="str">
            <v>GEN</v>
          </cell>
          <cell r="D2040" t="str">
            <v>Y</v>
          </cell>
          <cell r="E2040" t="str">
            <v>A</v>
          </cell>
          <cell r="F2040" t="str">
            <v>09/22/2000</v>
          </cell>
        </row>
        <row r="2041">
          <cell r="B2041" t="str">
            <v>A2109</v>
          </cell>
          <cell r="C2041" t="str">
            <v>UEC</v>
          </cell>
          <cell r="D2041" t="str">
            <v>Y</v>
          </cell>
          <cell r="E2041" t="str">
            <v>A</v>
          </cell>
          <cell r="F2041" t="str">
            <v>09/22/2000</v>
          </cell>
        </row>
        <row r="2042">
          <cell r="B2042" t="str">
            <v>A2111</v>
          </cell>
          <cell r="C2042" t="str">
            <v>002K</v>
          </cell>
          <cell r="D2042" t="str">
            <v>Y</v>
          </cell>
          <cell r="E2042" t="str">
            <v>A</v>
          </cell>
          <cell r="F2042" t="str">
            <v>10/09/2000</v>
          </cell>
        </row>
        <row r="2043">
          <cell r="B2043" t="str">
            <v>A2112</v>
          </cell>
          <cell r="C2043" t="str">
            <v>004C</v>
          </cell>
          <cell r="D2043" t="str">
            <v>Y</v>
          </cell>
          <cell r="E2043" t="str">
            <v>A</v>
          </cell>
          <cell r="F2043" t="str">
            <v>10/06/2000</v>
          </cell>
        </row>
        <row r="2044">
          <cell r="B2044" t="str">
            <v>A2113</v>
          </cell>
          <cell r="C2044" t="str">
            <v>004A</v>
          </cell>
          <cell r="D2044" t="str">
            <v>Y</v>
          </cell>
          <cell r="E2044" t="str">
            <v>A</v>
          </cell>
          <cell r="F2044" t="str">
            <v>10/06/2000</v>
          </cell>
        </row>
        <row r="2045">
          <cell r="B2045" t="str">
            <v>A2114</v>
          </cell>
          <cell r="C2045" t="str">
            <v>004A</v>
          </cell>
          <cell r="D2045" t="str">
            <v>Y</v>
          </cell>
          <cell r="E2045" t="str">
            <v>A</v>
          </cell>
          <cell r="F2045" t="str">
            <v>10/06/2000</v>
          </cell>
        </row>
        <row r="2046">
          <cell r="B2046" t="str">
            <v>A2115</v>
          </cell>
          <cell r="C2046" t="str">
            <v>AFS</v>
          </cell>
          <cell r="D2046" t="str">
            <v>Y</v>
          </cell>
          <cell r="E2046" t="str">
            <v>A</v>
          </cell>
          <cell r="F2046" t="str">
            <v>10/03/2000</v>
          </cell>
        </row>
        <row r="2047">
          <cell r="B2047" t="str">
            <v>A2116</v>
          </cell>
          <cell r="C2047" t="str">
            <v>007A</v>
          </cell>
          <cell r="D2047" t="str">
            <v>Y</v>
          </cell>
          <cell r="E2047" t="str">
            <v>A</v>
          </cell>
          <cell r="F2047" t="str">
            <v>01/17/2001</v>
          </cell>
        </row>
        <row r="2048">
          <cell r="B2048" t="str">
            <v>A2122</v>
          </cell>
          <cell r="C2048"/>
          <cell r="D2048" t="str">
            <v>Y</v>
          </cell>
          <cell r="E2048" t="str">
            <v>A</v>
          </cell>
          <cell r="F2048" t="str">
            <v>10/17/2000</v>
          </cell>
        </row>
        <row r="2049">
          <cell r="B2049" t="str">
            <v>A2124</v>
          </cell>
          <cell r="C2049" t="str">
            <v>007A</v>
          </cell>
          <cell r="D2049" t="str">
            <v>Y</v>
          </cell>
          <cell r="E2049" t="str">
            <v>A</v>
          </cell>
          <cell r="F2049" t="str">
            <v>11/08/2000</v>
          </cell>
        </row>
        <row r="2050">
          <cell r="B2050" t="str">
            <v>A2126</v>
          </cell>
          <cell r="C2050" t="str">
            <v>001G</v>
          </cell>
          <cell r="D2050" t="str">
            <v>Y</v>
          </cell>
          <cell r="E2050" t="str">
            <v>A</v>
          </cell>
          <cell r="F2050" t="str">
            <v>11/30/2000</v>
          </cell>
        </row>
        <row r="2051">
          <cell r="B2051" t="str">
            <v>A2127</v>
          </cell>
          <cell r="C2051" t="str">
            <v>UEC</v>
          </cell>
          <cell r="D2051" t="str">
            <v>N</v>
          </cell>
          <cell r="E2051" t="str">
            <v>A</v>
          </cell>
          <cell r="F2051" t="str">
            <v>12/11/2000</v>
          </cell>
        </row>
        <row r="2052">
          <cell r="B2052" t="str">
            <v>A2128</v>
          </cell>
          <cell r="C2052" t="str">
            <v>UEC</v>
          </cell>
          <cell r="D2052" t="str">
            <v>N</v>
          </cell>
          <cell r="E2052" t="str">
            <v>A</v>
          </cell>
          <cell r="F2052" t="str">
            <v>12/11/2000</v>
          </cell>
        </row>
        <row r="2053">
          <cell r="B2053" t="str">
            <v>A2129</v>
          </cell>
          <cell r="C2053" t="str">
            <v>001G</v>
          </cell>
          <cell r="D2053" t="str">
            <v>N</v>
          </cell>
          <cell r="E2053" t="str">
            <v>I</v>
          </cell>
          <cell r="F2053" t="str">
            <v>12/13/2000</v>
          </cell>
        </row>
        <row r="2054">
          <cell r="B2054" t="str">
            <v>A2130</v>
          </cell>
          <cell r="C2054" t="str">
            <v>AFS</v>
          </cell>
          <cell r="D2054" t="str">
            <v>Y</v>
          </cell>
          <cell r="E2054" t="str">
            <v>A</v>
          </cell>
          <cell r="F2054" t="str">
            <v>12/13/2000</v>
          </cell>
        </row>
        <row r="2055">
          <cell r="B2055" t="str">
            <v>A2132</v>
          </cell>
          <cell r="C2055" t="str">
            <v>AFS</v>
          </cell>
          <cell r="D2055" t="str">
            <v>Y</v>
          </cell>
          <cell r="E2055" t="str">
            <v>A</v>
          </cell>
          <cell r="F2055" t="str">
            <v>01/16/2001</v>
          </cell>
        </row>
        <row r="2056">
          <cell r="B2056" t="str">
            <v>A2133</v>
          </cell>
          <cell r="C2056" t="str">
            <v>GEN</v>
          </cell>
          <cell r="D2056" t="str">
            <v>Y</v>
          </cell>
          <cell r="E2056" t="str">
            <v>A</v>
          </cell>
          <cell r="F2056" t="str">
            <v>01/16/2001</v>
          </cell>
        </row>
        <row r="2057">
          <cell r="B2057" t="str">
            <v>A2134</v>
          </cell>
          <cell r="C2057" t="str">
            <v>IMS</v>
          </cell>
          <cell r="D2057" t="str">
            <v>Y</v>
          </cell>
          <cell r="E2057" t="str">
            <v>A</v>
          </cell>
          <cell r="F2057" t="str">
            <v>02/05/2001</v>
          </cell>
        </row>
        <row r="2058">
          <cell r="B2058" t="str">
            <v>A2135</v>
          </cell>
          <cell r="C2058" t="str">
            <v>001G</v>
          </cell>
          <cell r="D2058" t="str">
            <v>Y</v>
          </cell>
          <cell r="E2058" t="str">
            <v>A</v>
          </cell>
          <cell r="F2058" t="str">
            <v>02/06/2001</v>
          </cell>
        </row>
        <row r="2059">
          <cell r="B2059" t="str">
            <v>A2136</v>
          </cell>
          <cell r="C2059" t="str">
            <v>UEC</v>
          </cell>
          <cell r="D2059" t="str">
            <v>N</v>
          </cell>
          <cell r="E2059" t="str">
            <v>A</v>
          </cell>
          <cell r="F2059" t="str">
            <v>02/07/2001</v>
          </cell>
        </row>
        <row r="2060">
          <cell r="B2060" t="str">
            <v>A2139</v>
          </cell>
          <cell r="C2060" t="str">
            <v>001A</v>
          </cell>
          <cell r="D2060" t="str">
            <v>Y</v>
          </cell>
          <cell r="E2060" t="str">
            <v>A</v>
          </cell>
          <cell r="F2060" t="str">
            <v>02/15/2001</v>
          </cell>
        </row>
        <row r="2061">
          <cell r="B2061" t="str">
            <v>A2140</v>
          </cell>
          <cell r="C2061" t="str">
            <v>004A</v>
          </cell>
          <cell r="D2061" t="str">
            <v>Y</v>
          </cell>
          <cell r="E2061" t="str">
            <v>A</v>
          </cell>
          <cell r="F2061" t="str">
            <v>03/07/2001</v>
          </cell>
        </row>
        <row r="2062">
          <cell r="B2062" t="str">
            <v>A2142</v>
          </cell>
          <cell r="C2062" t="str">
            <v>GEN</v>
          </cell>
          <cell r="D2062" t="str">
            <v>Y</v>
          </cell>
          <cell r="E2062" t="str">
            <v>A</v>
          </cell>
          <cell r="F2062" t="str">
            <v>03/14/2001</v>
          </cell>
        </row>
        <row r="2063">
          <cell r="B2063" t="str">
            <v>A2145</v>
          </cell>
          <cell r="C2063" t="str">
            <v>001A</v>
          </cell>
          <cell r="D2063" t="str">
            <v>Y</v>
          </cell>
          <cell r="E2063" t="str">
            <v>A</v>
          </cell>
          <cell r="F2063" t="str">
            <v>04/11/2001</v>
          </cell>
        </row>
        <row r="2064">
          <cell r="B2064" t="str">
            <v>A2148</v>
          </cell>
          <cell r="C2064" t="str">
            <v>007A</v>
          </cell>
          <cell r="D2064" t="str">
            <v>Y</v>
          </cell>
          <cell r="E2064" t="str">
            <v>A</v>
          </cell>
          <cell r="F2064" t="str">
            <v>05/08/2001</v>
          </cell>
        </row>
        <row r="2065">
          <cell r="B2065" t="str">
            <v>A2149</v>
          </cell>
          <cell r="C2065" t="str">
            <v>GMC</v>
          </cell>
          <cell r="D2065" t="str">
            <v>Y</v>
          </cell>
          <cell r="E2065" t="str">
            <v>A</v>
          </cell>
          <cell r="F2065" t="str">
            <v>05/09/2001</v>
          </cell>
        </row>
        <row r="2066">
          <cell r="B2066" t="str">
            <v>A2150</v>
          </cell>
          <cell r="C2066" t="str">
            <v>GEN</v>
          </cell>
          <cell r="D2066" t="str">
            <v>Y</v>
          </cell>
          <cell r="E2066" t="str">
            <v>A</v>
          </cell>
          <cell r="F2066" t="str">
            <v>06/04/2001</v>
          </cell>
        </row>
        <row r="2067">
          <cell r="B2067" t="str">
            <v>A2151</v>
          </cell>
          <cell r="C2067" t="str">
            <v>UEC</v>
          </cell>
          <cell r="D2067" t="str">
            <v>Y</v>
          </cell>
          <cell r="E2067" t="str">
            <v>A</v>
          </cell>
          <cell r="F2067" t="str">
            <v>06/13/2001</v>
          </cell>
        </row>
        <row r="2068">
          <cell r="B2068" t="str">
            <v>A2152</v>
          </cell>
          <cell r="C2068" t="str">
            <v>002K</v>
          </cell>
          <cell r="D2068" t="str">
            <v>Y</v>
          </cell>
          <cell r="E2068" t="str">
            <v>A</v>
          </cell>
          <cell r="F2068" t="str">
            <v>06/13/2001</v>
          </cell>
        </row>
        <row r="2069">
          <cell r="B2069" t="str">
            <v>A2153</v>
          </cell>
          <cell r="C2069" t="str">
            <v>CIP</v>
          </cell>
          <cell r="D2069" t="str">
            <v>Y</v>
          </cell>
          <cell r="E2069" t="str">
            <v>A</v>
          </cell>
          <cell r="F2069" t="str">
            <v>06/13/2001</v>
          </cell>
        </row>
        <row r="2070">
          <cell r="B2070" t="str">
            <v>A2154</v>
          </cell>
          <cell r="C2070" t="str">
            <v>GEN</v>
          </cell>
          <cell r="D2070" t="str">
            <v>N</v>
          </cell>
          <cell r="E2070" t="str">
            <v>A</v>
          </cell>
          <cell r="F2070" t="str">
            <v>06/13/2001</v>
          </cell>
        </row>
        <row r="2071">
          <cell r="B2071" t="str">
            <v>A2155</v>
          </cell>
          <cell r="C2071" t="str">
            <v>UEC</v>
          </cell>
          <cell r="D2071" t="str">
            <v>N</v>
          </cell>
          <cell r="E2071" t="str">
            <v>A</v>
          </cell>
          <cell r="F2071" t="str">
            <v>06/13/2001</v>
          </cell>
        </row>
        <row r="2072">
          <cell r="B2072" t="str">
            <v>A2156</v>
          </cell>
          <cell r="C2072" t="str">
            <v>AED</v>
          </cell>
          <cell r="D2072" t="str">
            <v>N</v>
          </cell>
          <cell r="E2072" t="str">
            <v>A</v>
          </cell>
          <cell r="F2072" t="str">
            <v>06/13/2001</v>
          </cell>
        </row>
        <row r="2073">
          <cell r="B2073" t="str">
            <v>A2158</v>
          </cell>
          <cell r="C2073" t="str">
            <v>001A</v>
          </cell>
          <cell r="D2073" t="str">
            <v>N</v>
          </cell>
          <cell r="E2073" t="str">
            <v>A</v>
          </cell>
          <cell r="F2073" t="str">
            <v>07/10/2001</v>
          </cell>
        </row>
        <row r="2074">
          <cell r="B2074" t="str">
            <v>A2161</v>
          </cell>
          <cell r="C2074" t="str">
            <v>UEC</v>
          </cell>
          <cell r="D2074" t="str">
            <v>Y</v>
          </cell>
          <cell r="E2074" t="str">
            <v>A</v>
          </cell>
          <cell r="F2074" t="str">
            <v>07/17/2001</v>
          </cell>
        </row>
        <row r="2075">
          <cell r="B2075" t="str">
            <v>A2162</v>
          </cell>
          <cell r="C2075" t="str">
            <v>CIP</v>
          </cell>
          <cell r="D2075" t="str">
            <v>Y</v>
          </cell>
          <cell r="E2075" t="str">
            <v>A</v>
          </cell>
          <cell r="F2075" t="str">
            <v>07/17/2001</v>
          </cell>
        </row>
        <row r="2076">
          <cell r="B2076" t="str">
            <v>A2163</v>
          </cell>
          <cell r="C2076" t="str">
            <v>002K</v>
          </cell>
          <cell r="D2076" t="str">
            <v>Y</v>
          </cell>
          <cell r="E2076" t="str">
            <v>A</v>
          </cell>
          <cell r="F2076" t="str">
            <v>07/17/2001</v>
          </cell>
        </row>
        <row r="2077">
          <cell r="B2077" t="str">
            <v>A2164</v>
          </cell>
          <cell r="C2077" t="str">
            <v>UEC</v>
          </cell>
          <cell r="D2077" t="str">
            <v>Y</v>
          </cell>
          <cell r="E2077" t="str">
            <v>A</v>
          </cell>
          <cell r="F2077" t="str">
            <v>07/18/2001</v>
          </cell>
        </row>
        <row r="2078">
          <cell r="B2078" t="str">
            <v>A2165</v>
          </cell>
          <cell r="C2078" t="str">
            <v>CIP</v>
          </cell>
          <cell r="D2078" t="str">
            <v>Y</v>
          </cell>
          <cell r="E2078" t="str">
            <v>A</v>
          </cell>
          <cell r="F2078" t="str">
            <v>07/18/2001</v>
          </cell>
        </row>
        <row r="2079">
          <cell r="B2079" t="str">
            <v>A2166</v>
          </cell>
          <cell r="C2079" t="str">
            <v>002K</v>
          </cell>
          <cell r="D2079" t="str">
            <v>Y</v>
          </cell>
          <cell r="E2079" t="str">
            <v>A</v>
          </cell>
          <cell r="F2079" t="str">
            <v>07/18/2001</v>
          </cell>
        </row>
        <row r="2080">
          <cell r="B2080" t="str">
            <v>A2167</v>
          </cell>
          <cell r="C2080"/>
          <cell r="D2080" t="str">
            <v>Y</v>
          </cell>
          <cell r="E2080" t="str">
            <v>A</v>
          </cell>
          <cell r="F2080" t="str">
            <v>07/17/2001</v>
          </cell>
        </row>
        <row r="2081">
          <cell r="B2081" t="str">
            <v>A2168</v>
          </cell>
          <cell r="C2081" t="str">
            <v>017B</v>
          </cell>
          <cell r="D2081" t="str">
            <v>Y</v>
          </cell>
          <cell r="E2081" t="str">
            <v>A</v>
          </cell>
          <cell r="F2081" t="str">
            <v>07/18/2001</v>
          </cell>
        </row>
        <row r="2082">
          <cell r="B2082" t="str">
            <v>A2173</v>
          </cell>
          <cell r="C2082" t="str">
            <v>007A</v>
          </cell>
          <cell r="D2082" t="str">
            <v>Y</v>
          </cell>
          <cell r="E2082" t="str">
            <v>I</v>
          </cell>
          <cell r="F2082" t="str">
            <v>07/18/2001</v>
          </cell>
        </row>
        <row r="2083">
          <cell r="B2083" t="str">
            <v>A2174</v>
          </cell>
          <cell r="C2083" t="str">
            <v>UEC</v>
          </cell>
          <cell r="D2083" t="str">
            <v>Y</v>
          </cell>
          <cell r="E2083" t="str">
            <v>A</v>
          </cell>
          <cell r="F2083" t="str">
            <v>07/25/2001</v>
          </cell>
        </row>
        <row r="2084">
          <cell r="B2084" t="str">
            <v>A2175</v>
          </cell>
          <cell r="C2084" t="str">
            <v>CIP</v>
          </cell>
          <cell r="D2084" t="str">
            <v>Y</v>
          </cell>
          <cell r="E2084" t="str">
            <v>A</v>
          </cell>
          <cell r="F2084" t="str">
            <v>07/25/2001</v>
          </cell>
        </row>
        <row r="2085">
          <cell r="B2085" t="str">
            <v>A2176</v>
          </cell>
          <cell r="C2085" t="str">
            <v>002K</v>
          </cell>
          <cell r="D2085" t="str">
            <v>Y</v>
          </cell>
          <cell r="E2085" t="str">
            <v>A</v>
          </cell>
          <cell r="F2085" t="str">
            <v>07/25/2001</v>
          </cell>
        </row>
        <row r="2086">
          <cell r="B2086" t="str">
            <v>A2177</v>
          </cell>
          <cell r="C2086" t="str">
            <v>UEC</v>
          </cell>
          <cell r="D2086" t="str">
            <v>Y</v>
          </cell>
          <cell r="E2086" t="str">
            <v>A</v>
          </cell>
          <cell r="F2086" t="str">
            <v>07/17/2001</v>
          </cell>
        </row>
        <row r="2087">
          <cell r="B2087" t="str">
            <v>A2178</v>
          </cell>
          <cell r="C2087" t="str">
            <v>CIP</v>
          </cell>
          <cell r="D2087" t="str">
            <v>Y</v>
          </cell>
          <cell r="E2087" t="str">
            <v>A</v>
          </cell>
          <cell r="F2087" t="str">
            <v>07/17/2001</v>
          </cell>
        </row>
        <row r="2088">
          <cell r="B2088" t="str">
            <v>A2179</v>
          </cell>
          <cell r="C2088" t="str">
            <v>002K</v>
          </cell>
          <cell r="D2088" t="str">
            <v>Y</v>
          </cell>
          <cell r="E2088" t="str">
            <v>A</v>
          </cell>
          <cell r="F2088" t="str">
            <v>07/17/2001</v>
          </cell>
        </row>
        <row r="2089">
          <cell r="B2089" t="str">
            <v>A2181</v>
          </cell>
          <cell r="C2089" t="str">
            <v>002A</v>
          </cell>
          <cell r="D2089" t="str">
            <v>Y</v>
          </cell>
          <cell r="E2089" t="str">
            <v>A</v>
          </cell>
          <cell r="F2089" t="str">
            <v>07/18/2001</v>
          </cell>
        </row>
        <row r="2090">
          <cell r="B2090" t="str">
            <v>A2184</v>
          </cell>
          <cell r="C2090" t="str">
            <v>004A</v>
          </cell>
          <cell r="D2090" t="str">
            <v>Y</v>
          </cell>
          <cell r="E2090" t="str">
            <v>A</v>
          </cell>
          <cell r="F2090" t="str">
            <v>08/17/2001</v>
          </cell>
        </row>
        <row r="2091">
          <cell r="B2091" t="str">
            <v>A2186</v>
          </cell>
          <cell r="C2091" t="str">
            <v>004H</v>
          </cell>
          <cell r="D2091" t="str">
            <v>N</v>
          </cell>
          <cell r="E2091" t="str">
            <v>A</v>
          </cell>
          <cell r="F2091" t="str">
            <v>08/10/2001</v>
          </cell>
        </row>
        <row r="2092">
          <cell r="B2092" t="str">
            <v>A2187</v>
          </cell>
          <cell r="C2092" t="str">
            <v>004I</v>
          </cell>
          <cell r="D2092" t="str">
            <v>N</v>
          </cell>
          <cell r="E2092" t="str">
            <v>A</v>
          </cell>
          <cell r="F2092" t="str">
            <v>08/10/2001</v>
          </cell>
        </row>
        <row r="2093">
          <cell r="B2093" t="str">
            <v>A2188</v>
          </cell>
          <cell r="C2093" t="str">
            <v>004J</v>
          </cell>
          <cell r="D2093" t="str">
            <v>N</v>
          </cell>
          <cell r="E2093" t="str">
            <v>A</v>
          </cell>
          <cell r="F2093" t="str">
            <v>08/10/2001</v>
          </cell>
        </row>
        <row r="2094">
          <cell r="B2094" t="str">
            <v>A2189</v>
          </cell>
          <cell r="C2094" t="str">
            <v>004M</v>
          </cell>
          <cell r="D2094" t="str">
            <v>N</v>
          </cell>
          <cell r="E2094" t="str">
            <v>A</v>
          </cell>
          <cell r="F2094" t="str">
            <v>08/10/2001</v>
          </cell>
        </row>
        <row r="2095">
          <cell r="B2095" t="str">
            <v>A2190</v>
          </cell>
          <cell r="C2095" t="str">
            <v>UEC</v>
          </cell>
          <cell r="D2095" t="str">
            <v>N</v>
          </cell>
          <cell r="E2095" t="str">
            <v>A</v>
          </cell>
          <cell r="F2095" t="str">
            <v>08/10/2001</v>
          </cell>
        </row>
        <row r="2096">
          <cell r="B2096" t="str">
            <v>A2191</v>
          </cell>
          <cell r="C2096" t="str">
            <v>004K</v>
          </cell>
          <cell r="D2096" t="str">
            <v>N</v>
          </cell>
          <cell r="E2096" t="str">
            <v>A</v>
          </cell>
          <cell r="F2096" t="str">
            <v>08/10/2001</v>
          </cell>
        </row>
        <row r="2097">
          <cell r="B2097" t="str">
            <v>A2192</v>
          </cell>
          <cell r="C2097" t="str">
            <v>004L</v>
          </cell>
          <cell r="D2097" t="str">
            <v>N</v>
          </cell>
          <cell r="E2097" t="str">
            <v>A</v>
          </cell>
          <cell r="F2097" t="str">
            <v>08/10/2001</v>
          </cell>
        </row>
        <row r="2098">
          <cell r="B2098" t="str">
            <v>A2193</v>
          </cell>
          <cell r="C2098" t="str">
            <v>002I</v>
          </cell>
          <cell r="D2098" t="str">
            <v>Y</v>
          </cell>
          <cell r="E2098" t="str">
            <v>A</v>
          </cell>
          <cell r="F2098" t="str">
            <v>08/09/2001</v>
          </cell>
        </row>
        <row r="2099">
          <cell r="B2099" t="str">
            <v>A2194</v>
          </cell>
          <cell r="C2099" t="str">
            <v>002F</v>
          </cell>
          <cell r="D2099" t="str">
            <v>Y</v>
          </cell>
          <cell r="E2099" t="str">
            <v>A</v>
          </cell>
          <cell r="F2099" t="str">
            <v>08/09/2001</v>
          </cell>
        </row>
        <row r="2100">
          <cell r="B2100" t="str">
            <v>A2195</v>
          </cell>
          <cell r="C2100" t="str">
            <v>002G</v>
          </cell>
          <cell r="D2100" t="str">
            <v>Y</v>
          </cell>
          <cell r="E2100" t="str">
            <v>A</v>
          </cell>
          <cell r="F2100" t="str">
            <v>08/09/2001</v>
          </cell>
        </row>
        <row r="2101">
          <cell r="B2101" t="str">
            <v>A2196</v>
          </cell>
          <cell r="C2101" t="str">
            <v>UEC</v>
          </cell>
          <cell r="D2101" t="str">
            <v>Y</v>
          </cell>
          <cell r="E2101" t="str">
            <v>A</v>
          </cell>
          <cell r="F2101" t="str">
            <v>08/09/2001</v>
          </cell>
        </row>
        <row r="2102">
          <cell r="B2102" t="str">
            <v>A2197</v>
          </cell>
          <cell r="C2102" t="str">
            <v>UEC</v>
          </cell>
          <cell r="D2102" t="str">
            <v>Y</v>
          </cell>
          <cell r="E2102" t="str">
            <v>A</v>
          </cell>
          <cell r="F2102" t="str">
            <v>08/09/2001</v>
          </cell>
        </row>
        <row r="2103">
          <cell r="B2103" t="str">
            <v>A2198</v>
          </cell>
          <cell r="C2103" t="str">
            <v>CIP</v>
          </cell>
          <cell r="D2103" t="str">
            <v>Y</v>
          </cell>
          <cell r="E2103" t="str">
            <v>A</v>
          </cell>
          <cell r="F2103" t="str">
            <v>08/09/2001</v>
          </cell>
        </row>
        <row r="2104">
          <cell r="B2104" t="str">
            <v>A2199</v>
          </cell>
          <cell r="C2104" t="str">
            <v>CIP</v>
          </cell>
          <cell r="D2104" t="str">
            <v>Y</v>
          </cell>
          <cell r="E2104" t="str">
            <v>A</v>
          </cell>
          <cell r="F2104" t="str">
            <v>08/09/2001</v>
          </cell>
        </row>
        <row r="2105">
          <cell r="B2105" t="str">
            <v>A2201</v>
          </cell>
          <cell r="C2105" t="str">
            <v>UEC</v>
          </cell>
          <cell r="D2105" t="str">
            <v>N</v>
          </cell>
          <cell r="E2105" t="str">
            <v>A</v>
          </cell>
          <cell r="F2105" t="str">
            <v>08/20/2001</v>
          </cell>
        </row>
        <row r="2106">
          <cell r="B2106" t="str">
            <v>A2202</v>
          </cell>
          <cell r="C2106" t="str">
            <v>CIP</v>
          </cell>
          <cell r="D2106" t="str">
            <v>N</v>
          </cell>
          <cell r="E2106" t="str">
            <v>A</v>
          </cell>
          <cell r="F2106" t="str">
            <v>08/21/2001</v>
          </cell>
        </row>
        <row r="2107">
          <cell r="B2107" t="str">
            <v>A2203</v>
          </cell>
          <cell r="C2107" t="str">
            <v>UEC</v>
          </cell>
          <cell r="D2107" t="str">
            <v>N</v>
          </cell>
          <cell r="E2107" t="str">
            <v>A</v>
          </cell>
          <cell r="F2107" t="str">
            <v>08/21/2001</v>
          </cell>
        </row>
        <row r="2108">
          <cell r="B2108" t="str">
            <v>A2206</v>
          </cell>
          <cell r="C2108" t="str">
            <v>GEN</v>
          </cell>
          <cell r="D2108" t="str">
            <v>N</v>
          </cell>
          <cell r="E2108" t="str">
            <v>A</v>
          </cell>
          <cell r="F2108" t="str">
            <v>08/24/2001</v>
          </cell>
        </row>
        <row r="2109">
          <cell r="B2109" t="str">
            <v>A2209</v>
          </cell>
          <cell r="C2109"/>
          <cell r="D2109" t="str">
            <v>Y</v>
          </cell>
          <cell r="E2109" t="str">
            <v>A</v>
          </cell>
          <cell r="F2109" t="str">
            <v>08/30/2001</v>
          </cell>
        </row>
        <row r="2110">
          <cell r="B2110" t="str">
            <v>A2216</v>
          </cell>
          <cell r="C2110" t="str">
            <v>UEC</v>
          </cell>
          <cell r="D2110" t="str">
            <v>Y</v>
          </cell>
          <cell r="E2110" t="str">
            <v>A</v>
          </cell>
          <cell r="F2110" t="str">
            <v>10/23/2001</v>
          </cell>
        </row>
        <row r="2111">
          <cell r="B2111" t="str">
            <v>A2217</v>
          </cell>
          <cell r="C2111" t="str">
            <v>CIP</v>
          </cell>
          <cell r="D2111" t="str">
            <v>Y</v>
          </cell>
          <cell r="E2111" t="str">
            <v>A</v>
          </cell>
          <cell r="F2111" t="str">
            <v>10/23/2001</v>
          </cell>
        </row>
        <row r="2112">
          <cell r="B2112" t="str">
            <v>A2220</v>
          </cell>
          <cell r="C2112" t="str">
            <v>UEC</v>
          </cell>
          <cell r="D2112" t="str">
            <v>Y</v>
          </cell>
          <cell r="E2112" t="str">
            <v>A</v>
          </cell>
          <cell r="F2112" t="str">
            <v>12/04/2001</v>
          </cell>
        </row>
        <row r="2113">
          <cell r="B2113" t="str">
            <v>A2223</v>
          </cell>
          <cell r="C2113" t="str">
            <v>CIC</v>
          </cell>
          <cell r="D2113" t="str">
            <v>N</v>
          </cell>
          <cell r="E2113" t="str">
            <v>A</v>
          </cell>
          <cell r="F2113" t="str">
            <v>01/06/2002</v>
          </cell>
        </row>
        <row r="2114">
          <cell r="B2114" t="str">
            <v>A2224</v>
          </cell>
          <cell r="C2114" t="str">
            <v>001A</v>
          </cell>
          <cell r="D2114" t="str">
            <v>Y</v>
          </cell>
          <cell r="E2114" t="str">
            <v>A</v>
          </cell>
          <cell r="F2114" t="str">
            <v>12/13/2001</v>
          </cell>
        </row>
        <row r="2115">
          <cell r="B2115" t="str">
            <v>A2225</v>
          </cell>
          <cell r="C2115" t="str">
            <v>UEC</v>
          </cell>
          <cell r="D2115" t="str">
            <v>Y</v>
          </cell>
          <cell r="E2115" t="str">
            <v>A</v>
          </cell>
          <cell r="F2115" t="str">
            <v>01/14/2002</v>
          </cell>
        </row>
        <row r="2116">
          <cell r="B2116" t="str">
            <v>A2226</v>
          </cell>
          <cell r="C2116" t="str">
            <v>CIP</v>
          </cell>
          <cell r="D2116" t="str">
            <v>Y</v>
          </cell>
          <cell r="E2116" t="str">
            <v>A</v>
          </cell>
          <cell r="F2116" t="str">
            <v>01/24/2002</v>
          </cell>
        </row>
        <row r="2117">
          <cell r="B2117" t="str">
            <v>A2227</v>
          </cell>
          <cell r="C2117" t="str">
            <v>AMC</v>
          </cell>
          <cell r="D2117" t="str">
            <v>Y</v>
          </cell>
          <cell r="E2117" t="str">
            <v>A</v>
          </cell>
          <cell r="F2117" t="str">
            <v>01/24/2002</v>
          </cell>
        </row>
        <row r="2118">
          <cell r="B2118" t="str">
            <v>A2228</v>
          </cell>
          <cell r="C2118" t="str">
            <v>IMS</v>
          </cell>
          <cell r="D2118" t="str">
            <v>Y</v>
          </cell>
          <cell r="E2118" t="str">
            <v>A</v>
          </cell>
          <cell r="F2118" t="str">
            <v>12/18/2001</v>
          </cell>
        </row>
        <row r="2119">
          <cell r="B2119" t="str">
            <v>A2230</v>
          </cell>
          <cell r="C2119" t="str">
            <v>GMC</v>
          </cell>
          <cell r="D2119" t="str">
            <v>Y</v>
          </cell>
          <cell r="E2119" t="str">
            <v>A</v>
          </cell>
          <cell r="F2119" t="str">
            <v>12/27/2001</v>
          </cell>
        </row>
        <row r="2120">
          <cell r="B2120" t="str">
            <v>A2231</v>
          </cell>
          <cell r="C2120" t="str">
            <v>GMC</v>
          </cell>
          <cell r="D2120" t="str">
            <v>Y</v>
          </cell>
          <cell r="E2120" t="str">
            <v>A</v>
          </cell>
          <cell r="F2120" t="str">
            <v>01/02/2002</v>
          </cell>
        </row>
        <row r="2121">
          <cell r="B2121" t="str">
            <v>A2232</v>
          </cell>
          <cell r="C2121" t="str">
            <v>GMC</v>
          </cell>
          <cell r="D2121" t="str">
            <v>Y</v>
          </cell>
          <cell r="E2121" t="str">
            <v>A</v>
          </cell>
          <cell r="F2121" t="str">
            <v>01/02/2002</v>
          </cell>
        </row>
        <row r="2122">
          <cell r="B2122" t="str">
            <v>A2233</v>
          </cell>
          <cell r="C2122" t="str">
            <v>GMC</v>
          </cell>
          <cell r="D2122" t="str">
            <v>Y</v>
          </cell>
          <cell r="E2122" t="str">
            <v>A</v>
          </cell>
          <cell r="F2122" t="str">
            <v>01/02/2002</v>
          </cell>
        </row>
        <row r="2123">
          <cell r="B2123" t="str">
            <v>A2234</v>
          </cell>
          <cell r="C2123" t="str">
            <v>GMC</v>
          </cell>
          <cell r="D2123" t="str">
            <v>Y</v>
          </cell>
          <cell r="E2123" t="str">
            <v>A</v>
          </cell>
          <cell r="F2123" t="str">
            <v>01/02/2002</v>
          </cell>
        </row>
        <row r="2124">
          <cell r="B2124" t="str">
            <v>A2235</v>
          </cell>
          <cell r="C2124" t="str">
            <v>GMC</v>
          </cell>
          <cell r="D2124" t="str">
            <v>Y</v>
          </cell>
          <cell r="E2124" t="str">
            <v>A</v>
          </cell>
          <cell r="F2124" t="str">
            <v>01/02/2002</v>
          </cell>
        </row>
        <row r="2125">
          <cell r="B2125" t="str">
            <v>A2236</v>
          </cell>
          <cell r="C2125" t="str">
            <v>GMC</v>
          </cell>
          <cell r="D2125" t="str">
            <v>Y</v>
          </cell>
          <cell r="E2125" t="str">
            <v>A</v>
          </cell>
          <cell r="F2125" t="str">
            <v>01/02/2002</v>
          </cell>
        </row>
        <row r="2126">
          <cell r="B2126" t="str">
            <v>A2237</v>
          </cell>
          <cell r="C2126" t="str">
            <v>GMC</v>
          </cell>
          <cell r="D2126" t="str">
            <v>Y</v>
          </cell>
          <cell r="E2126" t="str">
            <v>A</v>
          </cell>
          <cell r="F2126" t="str">
            <v>01/02/2002</v>
          </cell>
        </row>
        <row r="2127">
          <cell r="B2127" t="str">
            <v>A2238</v>
          </cell>
          <cell r="C2127" t="str">
            <v>GMC</v>
          </cell>
          <cell r="D2127" t="str">
            <v>Y</v>
          </cell>
          <cell r="E2127" t="str">
            <v>A</v>
          </cell>
          <cell r="F2127" t="str">
            <v>01/02/2002</v>
          </cell>
        </row>
        <row r="2128">
          <cell r="B2128" t="str">
            <v>A2239</v>
          </cell>
          <cell r="C2128" t="str">
            <v>IHC</v>
          </cell>
          <cell r="D2128" t="str">
            <v>Y</v>
          </cell>
          <cell r="E2128" t="str">
            <v>A</v>
          </cell>
          <cell r="F2128" t="str">
            <v>01/02/2002</v>
          </cell>
        </row>
        <row r="2129">
          <cell r="B2129" t="str">
            <v>A2240</v>
          </cell>
          <cell r="C2129" t="str">
            <v>IHC</v>
          </cell>
          <cell r="D2129" t="str">
            <v>Y</v>
          </cell>
          <cell r="E2129" t="str">
            <v>A</v>
          </cell>
          <cell r="F2129" t="str">
            <v>01/02/2002</v>
          </cell>
        </row>
        <row r="2130">
          <cell r="B2130" t="str">
            <v>A2241</v>
          </cell>
          <cell r="C2130" t="str">
            <v>IHC</v>
          </cell>
          <cell r="D2130" t="str">
            <v>Y</v>
          </cell>
          <cell r="E2130" t="str">
            <v>A</v>
          </cell>
          <cell r="F2130" t="str">
            <v>01/02/2002</v>
          </cell>
        </row>
        <row r="2131">
          <cell r="B2131" t="str">
            <v>A2242</v>
          </cell>
          <cell r="C2131" t="str">
            <v>AED</v>
          </cell>
          <cell r="D2131" t="str">
            <v>Y</v>
          </cell>
          <cell r="E2131" t="str">
            <v>A</v>
          </cell>
          <cell r="F2131" t="str">
            <v>01/02/2002</v>
          </cell>
        </row>
        <row r="2132">
          <cell r="B2132" t="str">
            <v>A2243</v>
          </cell>
          <cell r="C2132" t="str">
            <v>GMC</v>
          </cell>
          <cell r="D2132" t="str">
            <v>Y</v>
          </cell>
          <cell r="E2132" t="str">
            <v>A</v>
          </cell>
          <cell r="F2132" t="str">
            <v>01/02/2002</v>
          </cell>
        </row>
        <row r="2133">
          <cell r="B2133" t="str">
            <v>A2244</v>
          </cell>
          <cell r="C2133" t="str">
            <v>GMC</v>
          </cell>
          <cell r="D2133" t="str">
            <v>Y</v>
          </cell>
          <cell r="E2133" t="str">
            <v>A</v>
          </cell>
          <cell r="F2133" t="str">
            <v>01/02/2002</v>
          </cell>
        </row>
        <row r="2134">
          <cell r="B2134" t="str">
            <v>A2245</v>
          </cell>
          <cell r="C2134" t="str">
            <v>GMC</v>
          </cell>
          <cell r="D2134" t="str">
            <v>Y</v>
          </cell>
          <cell r="E2134" t="str">
            <v>A</v>
          </cell>
          <cell r="F2134" t="str">
            <v>01/02/2002</v>
          </cell>
        </row>
        <row r="2135">
          <cell r="B2135" t="str">
            <v>A2246</v>
          </cell>
          <cell r="C2135" t="str">
            <v>AME</v>
          </cell>
          <cell r="D2135" t="str">
            <v>Y</v>
          </cell>
          <cell r="E2135" t="str">
            <v>A</v>
          </cell>
          <cell r="F2135" t="str">
            <v>01/02/2002</v>
          </cell>
        </row>
        <row r="2136">
          <cell r="B2136" t="str">
            <v>A2247</v>
          </cell>
          <cell r="C2136" t="str">
            <v>AME</v>
          </cell>
          <cell r="D2136" t="str">
            <v>Y</v>
          </cell>
          <cell r="E2136" t="str">
            <v>A</v>
          </cell>
          <cell r="F2136" t="str">
            <v>01/02/2002</v>
          </cell>
        </row>
        <row r="2137">
          <cell r="B2137" t="str">
            <v>A2248</v>
          </cell>
          <cell r="C2137" t="str">
            <v>AME</v>
          </cell>
          <cell r="D2137" t="str">
            <v>Y</v>
          </cell>
          <cell r="E2137" t="str">
            <v>A</v>
          </cell>
          <cell r="F2137" t="str">
            <v>01/02/2002</v>
          </cell>
        </row>
        <row r="2138">
          <cell r="B2138" t="str">
            <v>A2249</v>
          </cell>
          <cell r="C2138" t="str">
            <v>AME</v>
          </cell>
          <cell r="D2138" t="str">
            <v>Y</v>
          </cell>
          <cell r="E2138" t="str">
            <v>A</v>
          </cell>
          <cell r="F2138" t="str">
            <v>01/02/2002</v>
          </cell>
        </row>
        <row r="2139">
          <cell r="B2139" t="str">
            <v>A2250</v>
          </cell>
          <cell r="C2139" t="str">
            <v>AME</v>
          </cell>
          <cell r="D2139" t="str">
            <v>Y</v>
          </cell>
          <cell r="E2139" t="str">
            <v>A</v>
          </cell>
          <cell r="F2139" t="str">
            <v>01/02/2002</v>
          </cell>
        </row>
        <row r="2140">
          <cell r="B2140" t="str">
            <v>A2251</v>
          </cell>
          <cell r="C2140" t="str">
            <v>AFS</v>
          </cell>
          <cell r="D2140" t="str">
            <v>Y</v>
          </cell>
          <cell r="E2140" t="str">
            <v>A</v>
          </cell>
          <cell r="F2140" t="str">
            <v>01/02/2002</v>
          </cell>
        </row>
        <row r="2141">
          <cell r="B2141" t="str">
            <v>A2257</v>
          </cell>
          <cell r="C2141" t="str">
            <v>004A</v>
          </cell>
          <cell r="D2141" t="str">
            <v>Y</v>
          </cell>
          <cell r="E2141" t="str">
            <v>A</v>
          </cell>
          <cell r="F2141" t="str">
            <v>01/18/2002</v>
          </cell>
        </row>
        <row r="2142">
          <cell r="B2142" t="str">
            <v>A2258</v>
          </cell>
          <cell r="C2142" t="str">
            <v>AME</v>
          </cell>
          <cell r="D2142" t="str">
            <v>Y</v>
          </cell>
          <cell r="E2142" t="str">
            <v>A</v>
          </cell>
          <cell r="F2142" t="str">
            <v>01/24/2002</v>
          </cell>
        </row>
        <row r="2143">
          <cell r="B2143" t="str">
            <v>A2263</v>
          </cell>
          <cell r="C2143" t="str">
            <v>GEN</v>
          </cell>
          <cell r="D2143" t="str">
            <v>Y</v>
          </cell>
          <cell r="E2143" t="str">
            <v>A</v>
          </cell>
          <cell r="F2143" t="str">
            <v>02/06/2002</v>
          </cell>
        </row>
        <row r="2144">
          <cell r="B2144" t="str">
            <v>A2264</v>
          </cell>
          <cell r="C2144" t="str">
            <v>UEC</v>
          </cell>
          <cell r="D2144" t="str">
            <v>N</v>
          </cell>
          <cell r="E2144" t="str">
            <v>A</v>
          </cell>
          <cell r="F2144" t="str">
            <v>02/05/2002</v>
          </cell>
        </row>
        <row r="2145">
          <cell r="B2145" t="str">
            <v>A2265</v>
          </cell>
          <cell r="C2145" t="str">
            <v>002L</v>
          </cell>
          <cell r="D2145" t="str">
            <v>N</v>
          </cell>
          <cell r="E2145" t="str">
            <v>A</v>
          </cell>
          <cell r="F2145" t="str">
            <v>02/05/2002</v>
          </cell>
        </row>
        <row r="2146">
          <cell r="B2146" t="str">
            <v>A2266</v>
          </cell>
          <cell r="C2146" t="str">
            <v>GEN</v>
          </cell>
          <cell r="D2146" t="str">
            <v>Y</v>
          </cell>
          <cell r="E2146" t="str">
            <v>A</v>
          </cell>
          <cell r="F2146" t="str">
            <v>02/12/2002</v>
          </cell>
        </row>
        <row r="2147">
          <cell r="B2147" t="str">
            <v>A2268</v>
          </cell>
          <cell r="C2147" t="str">
            <v>GMC</v>
          </cell>
          <cell r="D2147" t="str">
            <v>Y</v>
          </cell>
          <cell r="E2147" t="str">
            <v>A</v>
          </cell>
          <cell r="F2147" t="str">
            <v>02/13/2002</v>
          </cell>
        </row>
        <row r="2148">
          <cell r="B2148" t="str">
            <v>A2269</v>
          </cell>
          <cell r="C2148" t="str">
            <v>AFS</v>
          </cell>
          <cell r="D2148" t="str">
            <v>Y</v>
          </cell>
          <cell r="E2148" t="str">
            <v>A</v>
          </cell>
          <cell r="F2148" t="str">
            <v>02/13/2002</v>
          </cell>
        </row>
        <row r="2149">
          <cell r="B2149" t="str">
            <v>A2271</v>
          </cell>
          <cell r="C2149" t="str">
            <v>010A</v>
          </cell>
          <cell r="D2149" t="str">
            <v>Y</v>
          </cell>
          <cell r="E2149" t="str">
            <v>A</v>
          </cell>
          <cell r="F2149" t="str">
            <v>02/20/2002</v>
          </cell>
        </row>
        <row r="2150">
          <cell r="B2150" t="str">
            <v>A2272</v>
          </cell>
          <cell r="C2150" t="str">
            <v>001A</v>
          </cell>
          <cell r="D2150" t="str">
            <v>Y</v>
          </cell>
          <cell r="E2150" t="str">
            <v>I</v>
          </cell>
          <cell r="F2150" t="str">
            <v>03/08/2002</v>
          </cell>
        </row>
        <row r="2151">
          <cell r="B2151" t="str">
            <v>A2274</v>
          </cell>
          <cell r="C2151" t="str">
            <v>001A</v>
          </cell>
          <cell r="D2151" t="str">
            <v>Y</v>
          </cell>
          <cell r="E2151" t="str">
            <v>A</v>
          </cell>
          <cell r="F2151" t="str">
            <v>03/20/2002</v>
          </cell>
        </row>
        <row r="2152">
          <cell r="B2152" t="str">
            <v>A2275</v>
          </cell>
          <cell r="C2152" t="str">
            <v>002A</v>
          </cell>
          <cell r="D2152" t="str">
            <v>Y</v>
          </cell>
          <cell r="E2152" t="str">
            <v>A</v>
          </cell>
          <cell r="F2152" t="str">
            <v>03/20/2002</v>
          </cell>
        </row>
        <row r="2153">
          <cell r="B2153" t="str">
            <v>A2276</v>
          </cell>
          <cell r="C2153" t="str">
            <v>001A</v>
          </cell>
          <cell r="D2153" t="str">
            <v>Y</v>
          </cell>
          <cell r="E2153" t="str">
            <v>A</v>
          </cell>
          <cell r="F2153" t="str">
            <v>03/20/2002</v>
          </cell>
        </row>
        <row r="2154">
          <cell r="B2154" t="str">
            <v>A2278</v>
          </cell>
          <cell r="C2154" t="str">
            <v>AFS</v>
          </cell>
          <cell r="D2154" t="str">
            <v>Y</v>
          </cell>
          <cell r="E2154" t="str">
            <v>A</v>
          </cell>
          <cell r="F2154" t="str">
            <v>05/07/2002</v>
          </cell>
        </row>
        <row r="2155">
          <cell r="B2155" t="str">
            <v>A2280</v>
          </cell>
          <cell r="C2155" t="str">
            <v>AMC</v>
          </cell>
          <cell r="D2155" t="str">
            <v>Y</v>
          </cell>
          <cell r="E2155" t="str">
            <v>A</v>
          </cell>
          <cell r="F2155" t="str">
            <v>05/07/2002</v>
          </cell>
        </row>
        <row r="2156">
          <cell r="B2156" t="str">
            <v>A2282</v>
          </cell>
          <cell r="C2156" t="str">
            <v>IMS</v>
          </cell>
          <cell r="D2156" t="str">
            <v>Y</v>
          </cell>
          <cell r="E2156" t="str">
            <v>A</v>
          </cell>
          <cell r="F2156" t="str">
            <v>05/10/2002</v>
          </cell>
        </row>
        <row r="2157">
          <cell r="B2157" t="str">
            <v>A2284</v>
          </cell>
          <cell r="C2157" t="str">
            <v>GEN</v>
          </cell>
          <cell r="D2157" t="str">
            <v>Y</v>
          </cell>
          <cell r="E2157" t="str">
            <v>A</v>
          </cell>
          <cell r="F2157" t="str">
            <v>05/09/2002</v>
          </cell>
        </row>
        <row r="2158">
          <cell r="B2158" t="str">
            <v>A2285</v>
          </cell>
          <cell r="C2158" t="str">
            <v>GEN</v>
          </cell>
          <cell r="D2158" t="str">
            <v>Y</v>
          </cell>
          <cell r="E2158" t="str">
            <v>A</v>
          </cell>
          <cell r="F2158" t="str">
            <v>05/14/2002</v>
          </cell>
        </row>
        <row r="2159">
          <cell r="B2159" t="str">
            <v>A2286</v>
          </cell>
          <cell r="C2159" t="str">
            <v>AFS</v>
          </cell>
          <cell r="D2159" t="str">
            <v>Y</v>
          </cell>
          <cell r="E2159" t="str">
            <v>A</v>
          </cell>
          <cell r="F2159" t="str">
            <v>05/14/2002</v>
          </cell>
        </row>
        <row r="2160">
          <cell r="B2160" t="str">
            <v>A2287</v>
          </cell>
          <cell r="C2160" t="str">
            <v>GMC</v>
          </cell>
          <cell r="D2160" t="str">
            <v>Y</v>
          </cell>
          <cell r="E2160" t="str">
            <v>A</v>
          </cell>
          <cell r="F2160" t="str">
            <v>05/17/2002</v>
          </cell>
        </row>
        <row r="2161">
          <cell r="B2161" t="str">
            <v>A2288</v>
          </cell>
          <cell r="C2161" t="str">
            <v>GEN</v>
          </cell>
          <cell r="D2161" t="str">
            <v>Y</v>
          </cell>
          <cell r="E2161" t="str">
            <v>A</v>
          </cell>
          <cell r="F2161" t="str">
            <v>05/24/2002</v>
          </cell>
        </row>
        <row r="2162">
          <cell r="B2162" t="str">
            <v>A2289</v>
          </cell>
          <cell r="C2162" t="str">
            <v>CIP</v>
          </cell>
          <cell r="D2162" t="str">
            <v>Y</v>
          </cell>
          <cell r="E2162" t="str">
            <v>A</v>
          </cell>
          <cell r="F2162" t="str">
            <v>05/24/2002</v>
          </cell>
        </row>
        <row r="2163">
          <cell r="B2163" t="str">
            <v>A2290</v>
          </cell>
          <cell r="C2163" t="str">
            <v>CIP</v>
          </cell>
          <cell r="D2163" t="str">
            <v>Y</v>
          </cell>
          <cell r="E2163" t="str">
            <v>A</v>
          </cell>
          <cell r="F2163" t="str">
            <v>05/31/2002</v>
          </cell>
        </row>
        <row r="2164">
          <cell r="B2164" t="str">
            <v>A2291</v>
          </cell>
          <cell r="C2164" t="str">
            <v>UEC</v>
          </cell>
          <cell r="D2164" t="str">
            <v>Y</v>
          </cell>
          <cell r="E2164" t="str">
            <v>A</v>
          </cell>
          <cell r="F2164" t="str">
            <v>05/31/2002</v>
          </cell>
        </row>
        <row r="2165">
          <cell r="B2165" t="str">
            <v>A2292</v>
          </cell>
          <cell r="C2165" t="str">
            <v>001D</v>
          </cell>
          <cell r="D2165" t="str">
            <v>Y</v>
          </cell>
          <cell r="E2165" t="str">
            <v>A</v>
          </cell>
          <cell r="F2165" t="str">
            <v>05/31/2002</v>
          </cell>
        </row>
        <row r="2166">
          <cell r="B2166" t="str">
            <v>A2293</v>
          </cell>
          <cell r="C2166" t="str">
            <v>UEC</v>
          </cell>
          <cell r="D2166" t="str">
            <v>Y</v>
          </cell>
          <cell r="E2166" t="str">
            <v>A</v>
          </cell>
          <cell r="F2166" t="str">
            <v>06/10/2002</v>
          </cell>
        </row>
        <row r="2167">
          <cell r="B2167" t="str">
            <v>A2294</v>
          </cell>
          <cell r="C2167" t="str">
            <v>UEC</v>
          </cell>
          <cell r="D2167" t="str">
            <v>Y</v>
          </cell>
          <cell r="E2167" t="str">
            <v>A</v>
          </cell>
          <cell r="F2167" t="str">
            <v>06/11/2002</v>
          </cell>
        </row>
        <row r="2168">
          <cell r="B2168" t="str">
            <v>A2295</v>
          </cell>
          <cell r="C2168" t="str">
            <v>AFS</v>
          </cell>
          <cell r="D2168" t="str">
            <v>N</v>
          </cell>
          <cell r="E2168" t="str">
            <v>A</v>
          </cell>
          <cell r="F2168" t="str">
            <v>06/17/2002</v>
          </cell>
        </row>
        <row r="2169">
          <cell r="B2169" t="str">
            <v>A2296</v>
          </cell>
          <cell r="C2169" t="str">
            <v>002L</v>
          </cell>
          <cell r="D2169" t="str">
            <v>Y</v>
          </cell>
          <cell r="E2169" t="str">
            <v>A</v>
          </cell>
          <cell r="F2169" t="str">
            <v>06/26/2002</v>
          </cell>
        </row>
        <row r="2170">
          <cell r="B2170" t="str">
            <v>A2297</v>
          </cell>
          <cell r="C2170" t="str">
            <v>010A</v>
          </cell>
          <cell r="D2170" t="str">
            <v>Y</v>
          </cell>
          <cell r="E2170" t="str">
            <v>A</v>
          </cell>
          <cell r="F2170" t="str">
            <v>06/26/2002</v>
          </cell>
        </row>
        <row r="2171">
          <cell r="B2171" t="str">
            <v>A2298</v>
          </cell>
          <cell r="C2171" t="str">
            <v>AFS</v>
          </cell>
          <cell r="D2171" t="str">
            <v>Y</v>
          </cell>
          <cell r="E2171" t="str">
            <v>A</v>
          </cell>
          <cell r="F2171" t="str">
            <v>06/27/2002</v>
          </cell>
        </row>
        <row r="2172">
          <cell r="B2172" t="str">
            <v>A2299</v>
          </cell>
          <cell r="C2172" t="str">
            <v>AMC</v>
          </cell>
          <cell r="D2172" t="str">
            <v>Y</v>
          </cell>
          <cell r="E2172" t="str">
            <v>A</v>
          </cell>
          <cell r="F2172" t="str">
            <v>06/27/2002</v>
          </cell>
        </row>
        <row r="2173">
          <cell r="B2173" t="str">
            <v>A2300</v>
          </cell>
          <cell r="C2173" t="str">
            <v>002L</v>
          </cell>
          <cell r="D2173" t="str">
            <v>Y</v>
          </cell>
          <cell r="E2173" t="str">
            <v>A</v>
          </cell>
          <cell r="F2173" t="str">
            <v>07/01/2002</v>
          </cell>
        </row>
        <row r="2174">
          <cell r="B2174" t="str">
            <v>A2301</v>
          </cell>
          <cell r="C2174"/>
          <cell r="D2174" t="str">
            <v>Y</v>
          </cell>
          <cell r="E2174" t="str">
            <v>A</v>
          </cell>
          <cell r="F2174" t="str">
            <v>07/09/2002</v>
          </cell>
        </row>
        <row r="2175">
          <cell r="B2175" t="str">
            <v>A2302</v>
          </cell>
          <cell r="C2175"/>
          <cell r="D2175" t="str">
            <v>Y</v>
          </cell>
          <cell r="E2175" t="str">
            <v>A</v>
          </cell>
          <cell r="F2175" t="str">
            <v>07/11/2002</v>
          </cell>
        </row>
        <row r="2176">
          <cell r="B2176" t="str">
            <v>A2303</v>
          </cell>
          <cell r="C2176" t="str">
            <v>CIP</v>
          </cell>
          <cell r="D2176" t="str">
            <v>Y</v>
          </cell>
          <cell r="E2176" t="str">
            <v>A</v>
          </cell>
          <cell r="F2176" t="str">
            <v>07/11/2002</v>
          </cell>
        </row>
        <row r="2177">
          <cell r="B2177" t="str">
            <v>A2304</v>
          </cell>
          <cell r="C2177" t="str">
            <v>001A</v>
          </cell>
          <cell r="D2177" t="str">
            <v>Y</v>
          </cell>
          <cell r="E2177" t="str">
            <v>A</v>
          </cell>
          <cell r="F2177" t="str">
            <v>07/19/2002</v>
          </cell>
        </row>
        <row r="2178">
          <cell r="B2178" t="str">
            <v>A2305</v>
          </cell>
          <cell r="C2178" t="str">
            <v>GEN</v>
          </cell>
          <cell r="D2178" t="str">
            <v>N</v>
          </cell>
          <cell r="E2178" t="str">
            <v>A</v>
          </cell>
          <cell r="F2178" t="str">
            <v>07/30/2002</v>
          </cell>
        </row>
        <row r="2179">
          <cell r="B2179" t="str">
            <v>A2306</v>
          </cell>
          <cell r="C2179" t="str">
            <v>UEC</v>
          </cell>
          <cell r="D2179" t="str">
            <v>N</v>
          </cell>
          <cell r="E2179" t="str">
            <v>A</v>
          </cell>
          <cell r="F2179" t="str">
            <v>07/30/2002</v>
          </cell>
        </row>
        <row r="2180">
          <cell r="B2180" t="str">
            <v>A2307</v>
          </cell>
          <cell r="C2180" t="str">
            <v>002L</v>
          </cell>
          <cell r="D2180" t="str">
            <v>Y</v>
          </cell>
          <cell r="E2180" t="str">
            <v>A</v>
          </cell>
          <cell r="F2180" t="str">
            <v>08/06/2002</v>
          </cell>
        </row>
        <row r="2181">
          <cell r="B2181" t="str">
            <v>A2308</v>
          </cell>
          <cell r="C2181" t="str">
            <v>001A</v>
          </cell>
          <cell r="D2181" t="str">
            <v>Y</v>
          </cell>
          <cell r="E2181" t="str">
            <v>A</v>
          </cell>
          <cell r="F2181" t="str">
            <v>08/09/2002</v>
          </cell>
        </row>
        <row r="2182">
          <cell r="B2182" t="str">
            <v>A2309</v>
          </cell>
          <cell r="C2182" t="str">
            <v>004A</v>
          </cell>
          <cell r="D2182" t="str">
            <v>Y</v>
          </cell>
          <cell r="E2182" t="str">
            <v>A</v>
          </cell>
          <cell r="F2182" t="str">
            <v>08/13/2002</v>
          </cell>
        </row>
        <row r="2183">
          <cell r="B2183" t="str">
            <v>A2310</v>
          </cell>
          <cell r="C2183" t="str">
            <v>CIC</v>
          </cell>
          <cell r="D2183" t="str">
            <v>N</v>
          </cell>
          <cell r="E2183" t="str">
            <v>I</v>
          </cell>
          <cell r="F2183" t="str">
            <v>08/16/2002</v>
          </cell>
        </row>
        <row r="2184">
          <cell r="B2184" t="str">
            <v>A2312</v>
          </cell>
          <cell r="C2184" t="str">
            <v>010A</v>
          </cell>
          <cell r="D2184" t="str">
            <v>Y</v>
          </cell>
          <cell r="E2184" t="str">
            <v>A</v>
          </cell>
          <cell r="F2184" t="str">
            <v>08/16/2002</v>
          </cell>
        </row>
        <row r="2185">
          <cell r="B2185" t="str">
            <v>A2316</v>
          </cell>
          <cell r="C2185" t="str">
            <v>IHC</v>
          </cell>
          <cell r="D2185" t="str">
            <v>Y</v>
          </cell>
          <cell r="E2185" t="str">
            <v>A</v>
          </cell>
          <cell r="F2185" t="str">
            <v>08/27/2002</v>
          </cell>
        </row>
        <row r="2186">
          <cell r="B2186" t="str">
            <v>A2317</v>
          </cell>
          <cell r="C2186" t="str">
            <v>IHC</v>
          </cell>
          <cell r="D2186" t="str">
            <v>Y</v>
          </cell>
          <cell r="E2186" t="str">
            <v>A</v>
          </cell>
          <cell r="F2186" t="str">
            <v>08/30/2002</v>
          </cell>
        </row>
        <row r="2187">
          <cell r="B2187" t="str">
            <v>A2321</v>
          </cell>
          <cell r="C2187"/>
          <cell r="D2187" t="str">
            <v>Y</v>
          </cell>
          <cell r="E2187" t="str">
            <v>A</v>
          </cell>
          <cell r="F2187" t="str">
            <v>10/07/2002</v>
          </cell>
        </row>
        <row r="2188">
          <cell r="B2188" t="str">
            <v>A2322</v>
          </cell>
          <cell r="C2188" t="str">
            <v>003A</v>
          </cell>
          <cell r="D2188" t="str">
            <v>Y</v>
          </cell>
          <cell r="E2188" t="str">
            <v>I</v>
          </cell>
          <cell r="F2188" t="str">
            <v>09/18/2002</v>
          </cell>
        </row>
        <row r="2189">
          <cell r="B2189" t="str">
            <v>A2323</v>
          </cell>
          <cell r="C2189" t="str">
            <v>IHC</v>
          </cell>
          <cell r="D2189" t="str">
            <v>Y</v>
          </cell>
          <cell r="E2189" t="str">
            <v>A</v>
          </cell>
          <cell r="F2189" t="str">
            <v>09/19/2002</v>
          </cell>
        </row>
        <row r="2190">
          <cell r="B2190" t="str">
            <v>A2324</v>
          </cell>
          <cell r="C2190" t="str">
            <v>GMC</v>
          </cell>
          <cell r="D2190" t="str">
            <v>Y</v>
          </cell>
          <cell r="E2190" t="str">
            <v>A</v>
          </cell>
          <cell r="F2190" t="str">
            <v>09/19/2002</v>
          </cell>
        </row>
        <row r="2191">
          <cell r="B2191" t="str">
            <v>A2325</v>
          </cell>
          <cell r="C2191" t="str">
            <v>AME</v>
          </cell>
          <cell r="D2191" t="str">
            <v>Y</v>
          </cell>
          <cell r="E2191" t="str">
            <v>A</v>
          </cell>
          <cell r="F2191" t="str">
            <v>09/19/2002</v>
          </cell>
        </row>
        <row r="2192">
          <cell r="B2192" t="str">
            <v>A2326</v>
          </cell>
          <cell r="C2192" t="str">
            <v>AFS</v>
          </cell>
          <cell r="D2192" t="str">
            <v>Y</v>
          </cell>
          <cell r="E2192" t="str">
            <v>A</v>
          </cell>
          <cell r="F2192" t="str">
            <v>09/19/2002</v>
          </cell>
        </row>
        <row r="2193">
          <cell r="B2193" t="str">
            <v>A2327</v>
          </cell>
          <cell r="C2193" t="str">
            <v>GEN</v>
          </cell>
          <cell r="D2193" t="str">
            <v>Y</v>
          </cell>
          <cell r="E2193" t="str">
            <v>A</v>
          </cell>
          <cell r="F2193" t="str">
            <v>09/25/2002</v>
          </cell>
        </row>
        <row r="2194">
          <cell r="B2194" t="str">
            <v>A2328</v>
          </cell>
          <cell r="C2194" t="str">
            <v>004A</v>
          </cell>
          <cell r="D2194" t="str">
            <v>Y</v>
          </cell>
          <cell r="E2194" t="str">
            <v>I</v>
          </cell>
          <cell r="F2194" t="str">
            <v>10/25/2002</v>
          </cell>
        </row>
        <row r="2195">
          <cell r="B2195" t="str">
            <v>A2329</v>
          </cell>
          <cell r="C2195" t="str">
            <v>004A</v>
          </cell>
          <cell r="D2195" t="str">
            <v>Y</v>
          </cell>
          <cell r="E2195" t="str">
            <v>I</v>
          </cell>
          <cell r="F2195" t="str">
            <v>10/29/2002</v>
          </cell>
        </row>
        <row r="2196">
          <cell r="B2196" t="str">
            <v>A2330</v>
          </cell>
          <cell r="C2196" t="str">
            <v>015A</v>
          </cell>
          <cell r="D2196" t="str">
            <v>N</v>
          </cell>
          <cell r="E2196" t="str">
            <v>A</v>
          </cell>
          <cell r="F2196" t="str">
            <v>11/05/2002</v>
          </cell>
        </row>
        <row r="2197">
          <cell r="B2197" t="str">
            <v>A2331</v>
          </cell>
          <cell r="C2197" t="str">
            <v>UEC</v>
          </cell>
          <cell r="D2197" t="str">
            <v>Y</v>
          </cell>
          <cell r="E2197" t="str">
            <v>A</v>
          </cell>
          <cell r="F2197" t="str">
            <v>11/05/2002</v>
          </cell>
        </row>
        <row r="2198">
          <cell r="B2198" t="str">
            <v>A2332</v>
          </cell>
          <cell r="C2198" t="str">
            <v>UEC</v>
          </cell>
          <cell r="D2198" t="str">
            <v>Y</v>
          </cell>
          <cell r="E2198" t="str">
            <v>A</v>
          </cell>
          <cell r="F2198" t="str">
            <v>11/05/2002</v>
          </cell>
        </row>
        <row r="2199">
          <cell r="B2199" t="str">
            <v>A2333</v>
          </cell>
          <cell r="C2199" t="str">
            <v>UEC</v>
          </cell>
          <cell r="D2199" t="str">
            <v>Y</v>
          </cell>
          <cell r="E2199" t="str">
            <v>A</v>
          </cell>
          <cell r="F2199" t="str">
            <v>11/05/2002</v>
          </cell>
        </row>
        <row r="2200">
          <cell r="B2200" t="str">
            <v>A2334</v>
          </cell>
          <cell r="C2200" t="str">
            <v>UEC</v>
          </cell>
          <cell r="D2200" t="str">
            <v>Y</v>
          </cell>
          <cell r="E2200" t="str">
            <v>A</v>
          </cell>
          <cell r="F2200" t="str">
            <v>11/05/2002</v>
          </cell>
        </row>
        <row r="2201">
          <cell r="B2201" t="str">
            <v>A2335</v>
          </cell>
          <cell r="C2201" t="str">
            <v>CIP</v>
          </cell>
          <cell r="D2201" t="str">
            <v>Y</v>
          </cell>
          <cell r="E2201" t="str">
            <v>I</v>
          </cell>
          <cell r="F2201" t="str">
            <v>11/05/2002</v>
          </cell>
        </row>
        <row r="2202">
          <cell r="B2202" t="str">
            <v>A2336</v>
          </cell>
          <cell r="C2202" t="str">
            <v>CIP</v>
          </cell>
          <cell r="D2202" t="str">
            <v>Y</v>
          </cell>
          <cell r="E2202" t="str">
            <v>I</v>
          </cell>
          <cell r="F2202" t="str">
            <v>11/05/2002</v>
          </cell>
        </row>
        <row r="2203">
          <cell r="B2203" t="str">
            <v>A2337</v>
          </cell>
          <cell r="C2203" t="str">
            <v>002M</v>
          </cell>
          <cell r="D2203" t="str">
            <v>Y</v>
          </cell>
          <cell r="E2203" t="str">
            <v>A</v>
          </cell>
          <cell r="F2203" t="str">
            <v>11/12/2002</v>
          </cell>
        </row>
        <row r="2204">
          <cell r="B2204" t="str">
            <v>A2338</v>
          </cell>
          <cell r="C2204" t="str">
            <v>002M</v>
          </cell>
          <cell r="D2204" t="str">
            <v>Y</v>
          </cell>
          <cell r="E2204" t="str">
            <v>A</v>
          </cell>
          <cell r="F2204" t="str">
            <v>11/13/2002</v>
          </cell>
        </row>
        <row r="2205">
          <cell r="B2205" t="str">
            <v>A2339</v>
          </cell>
          <cell r="C2205" t="str">
            <v>011A</v>
          </cell>
          <cell r="D2205" t="str">
            <v>Y</v>
          </cell>
          <cell r="E2205" t="str">
            <v>A</v>
          </cell>
          <cell r="F2205" t="str">
            <v>11/13/2002</v>
          </cell>
        </row>
        <row r="2206">
          <cell r="B2206" t="str">
            <v>A2340</v>
          </cell>
          <cell r="C2206" t="str">
            <v>010A</v>
          </cell>
          <cell r="D2206" t="str">
            <v>Y</v>
          </cell>
          <cell r="E2206" t="str">
            <v>A</v>
          </cell>
          <cell r="F2206" t="str">
            <v>11/13/2002</v>
          </cell>
        </row>
        <row r="2207">
          <cell r="B2207" t="str">
            <v>A2341</v>
          </cell>
          <cell r="C2207" t="str">
            <v>002D</v>
          </cell>
          <cell r="D2207" t="str">
            <v>Y</v>
          </cell>
          <cell r="E2207" t="str">
            <v>A</v>
          </cell>
          <cell r="F2207" t="str">
            <v>11/13/2002</v>
          </cell>
        </row>
        <row r="2208">
          <cell r="B2208" t="str">
            <v>A2342</v>
          </cell>
          <cell r="C2208" t="str">
            <v>UEC</v>
          </cell>
          <cell r="D2208" t="str">
            <v>Y</v>
          </cell>
          <cell r="E2208" t="str">
            <v>A</v>
          </cell>
          <cell r="F2208" t="str">
            <v>11/19/2002</v>
          </cell>
        </row>
        <row r="2209">
          <cell r="B2209" t="str">
            <v>A2343</v>
          </cell>
          <cell r="C2209" t="str">
            <v>CIP</v>
          </cell>
          <cell r="D2209" t="str">
            <v>Y</v>
          </cell>
          <cell r="E2209" t="str">
            <v>A</v>
          </cell>
          <cell r="F2209" t="str">
            <v>11/19/2002</v>
          </cell>
        </row>
        <row r="2210">
          <cell r="B2210" t="str">
            <v>A2344</v>
          </cell>
          <cell r="C2210" t="str">
            <v>002K</v>
          </cell>
          <cell r="D2210" t="str">
            <v>Y</v>
          </cell>
          <cell r="E2210" t="str">
            <v>A</v>
          </cell>
          <cell r="F2210" t="str">
            <v>11/19/2002</v>
          </cell>
        </row>
        <row r="2211">
          <cell r="B2211" t="str">
            <v>A2345</v>
          </cell>
          <cell r="C2211" t="str">
            <v>CIL</v>
          </cell>
          <cell r="D2211" t="str">
            <v>Y</v>
          </cell>
          <cell r="E2211" t="str">
            <v>A</v>
          </cell>
          <cell r="F2211" t="str">
            <v>12/16/2002</v>
          </cell>
        </row>
        <row r="2212">
          <cell r="B2212" t="str">
            <v>A2347</v>
          </cell>
          <cell r="C2212"/>
          <cell r="D2212" t="str">
            <v>Y</v>
          </cell>
          <cell r="E2212" t="str">
            <v>A</v>
          </cell>
          <cell r="F2212" t="str">
            <v>01/10/2003</v>
          </cell>
        </row>
        <row r="2213">
          <cell r="B2213" t="str">
            <v>A2348</v>
          </cell>
          <cell r="C2213" t="str">
            <v>GMC</v>
          </cell>
          <cell r="D2213" t="str">
            <v>Y</v>
          </cell>
          <cell r="E2213" t="str">
            <v>A</v>
          </cell>
          <cell r="F2213" t="str">
            <v>01/22/2003</v>
          </cell>
        </row>
        <row r="2214">
          <cell r="B2214" t="str">
            <v>A2349</v>
          </cell>
          <cell r="C2214" t="str">
            <v>UEC</v>
          </cell>
          <cell r="D2214" t="str">
            <v>Y</v>
          </cell>
          <cell r="E2214" t="str">
            <v>A</v>
          </cell>
          <cell r="F2214" t="str">
            <v>01/24/2003</v>
          </cell>
        </row>
        <row r="2215">
          <cell r="B2215" t="str">
            <v>A2350</v>
          </cell>
          <cell r="C2215" t="str">
            <v>001G</v>
          </cell>
          <cell r="D2215" t="str">
            <v>Y</v>
          </cell>
          <cell r="E2215" t="str">
            <v>A</v>
          </cell>
          <cell r="F2215" t="str">
            <v>01/27/2003</v>
          </cell>
        </row>
        <row r="2216">
          <cell r="B2216" t="str">
            <v>A2351</v>
          </cell>
          <cell r="C2216" t="str">
            <v>CIL</v>
          </cell>
          <cell r="D2216" t="str">
            <v>Y</v>
          </cell>
          <cell r="E2216" t="str">
            <v>A</v>
          </cell>
          <cell r="F2216" t="str">
            <v>02/03/2003</v>
          </cell>
        </row>
        <row r="2217">
          <cell r="B2217" t="str">
            <v>A2352</v>
          </cell>
          <cell r="C2217" t="str">
            <v>CIL</v>
          </cell>
          <cell r="D2217" t="str">
            <v>Y</v>
          </cell>
          <cell r="E2217" t="str">
            <v>A</v>
          </cell>
          <cell r="F2217" t="str">
            <v>02/03/2003</v>
          </cell>
        </row>
        <row r="2218">
          <cell r="B2218" t="str">
            <v>A2353</v>
          </cell>
          <cell r="C2218" t="str">
            <v>CIL</v>
          </cell>
          <cell r="D2218" t="str">
            <v>Y</v>
          </cell>
          <cell r="E2218" t="str">
            <v>A</v>
          </cell>
          <cell r="F2218" t="str">
            <v>02/04/2003</v>
          </cell>
        </row>
        <row r="2219">
          <cell r="B2219" t="str">
            <v>A2354</v>
          </cell>
          <cell r="C2219" t="str">
            <v>CIL</v>
          </cell>
          <cell r="D2219" t="str">
            <v>Y</v>
          </cell>
          <cell r="E2219" t="str">
            <v>A</v>
          </cell>
          <cell r="F2219" t="str">
            <v>02/11/2003</v>
          </cell>
        </row>
        <row r="2220">
          <cell r="B2220" t="str">
            <v>A2355</v>
          </cell>
          <cell r="C2220" t="str">
            <v>ARG</v>
          </cell>
          <cell r="D2220" t="str">
            <v>N</v>
          </cell>
          <cell r="E2220" t="str">
            <v>A</v>
          </cell>
          <cell r="F2220" t="str">
            <v>02/05/2003</v>
          </cell>
        </row>
        <row r="2221">
          <cell r="B2221" t="str">
            <v>A2356</v>
          </cell>
          <cell r="C2221" t="str">
            <v>ARG</v>
          </cell>
          <cell r="D2221" t="str">
            <v>N</v>
          </cell>
          <cell r="E2221" t="str">
            <v>A</v>
          </cell>
          <cell r="F2221" t="str">
            <v>02/05/2003</v>
          </cell>
        </row>
        <row r="2222">
          <cell r="B2222" t="str">
            <v>A2357</v>
          </cell>
          <cell r="C2222" t="str">
            <v>CIL</v>
          </cell>
          <cell r="D2222" t="str">
            <v>N</v>
          </cell>
          <cell r="E2222" t="str">
            <v>A</v>
          </cell>
          <cell r="F2222" t="str">
            <v>02/05/2003</v>
          </cell>
        </row>
        <row r="2223">
          <cell r="B2223" t="str">
            <v>A2358</v>
          </cell>
          <cell r="C2223" t="str">
            <v>CIL</v>
          </cell>
          <cell r="D2223" t="str">
            <v>N</v>
          </cell>
          <cell r="E2223" t="str">
            <v>A</v>
          </cell>
          <cell r="F2223" t="str">
            <v>02/06/2003</v>
          </cell>
        </row>
        <row r="2224">
          <cell r="B2224" t="str">
            <v>A2359</v>
          </cell>
          <cell r="C2224" t="str">
            <v>CIL</v>
          </cell>
          <cell r="D2224" t="str">
            <v>N</v>
          </cell>
          <cell r="E2224" t="str">
            <v>A</v>
          </cell>
          <cell r="F2224" t="str">
            <v>03/12/2003</v>
          </cell>
        </row>
        <row r="2225">
          <cell r="B2225" t="str">
            <v>A2360</v>
          </cell>
          <cell r="C2225" t="str">
            <v>UEC</v>
          </cell>
          <cell r="D2225" t="str">
            <v>N</v>
          </cell>
          <cell r="E2225" t="str">
            <v>A</v>
          </cell>
          <cell r="F2225" t="str">
            <v>02/07/2003</v>
          </cell>
        </row>
        <row r="2226">
          <cell r="B2226" t="str">
            <v>A2361</v>
          </cell>
          <cell r="C2226" t="str">
            <v>CIP</v>
          </cell>
          <cell r="D2226" t="str">
            <v>N</v>
          </cell>
          <cell r="E2226" t="str">
            <v>A</v>
          </cell>
          <cell r="F2226" t="str">
            <v>02/07/2003</v>
          </cell>
        </row>
        <row r="2227">
          <cell r="B2227" t="str">
            <v>A2362</v>
          </cell>
          <cell r="C2227" t="str">
            <v>CIL</v>
          </cell>
          <cell r="D2227" t="str">
            <v>N</v>
          </cell>
          <cell r="E2227" t="str">
            <v>A</v>
          </cell>
          <cell r="F2227" t="str">
            <v>09/19/2003</v>
          </cell>
        </row>
        <row r="2228">
          <cell r="B2228" t="str">
            <v>A2363</v>
          </cell>
          <cell r="C2228" t="str">
            <v>UEC</v>
          </cell>
          <cell r="D2228" t="str">
            <v>Y</v>
          </cell>
          <cell r="E2228" t="str">
            <v>A</v>
          </cell>
          <cell r="F2228" t="str">
            <v>02/07/2003</v>
          </cell>
        </row>
        <row r="2229">
          <cell r="B2229" t="str">
            <v>A2364</v>
          </cell>
          <cell r="C2229" t="str">
            <v>UEC</v>
          </cell>
          <cell r="D2229" t="str">
            <v>Y</v>
          </cell>
          <cell r="E2229" t="str">
            <v>A</v>
          </cell>
          <cell r="F2229" t="str">
            <v>02/07/2003</v>
          </cell>
        </row>
        <row r="2230">
          <cell r="B2230" t="str">
            <v>A2365</v>
          </cell>
          <cell r="C2230" t="str">
            <v>UEC</v>
          </cell>
          <cell r="D2230" t="str">
            <v>Y</v>
          </cell>
          <cell r="E2230" t="str">
            <v>A</v>
          </cell>
          <cell r="F2230" t="str">
            <v>02/07/2003</v>
          </cell>
        </row>
        <row r="2231">
          <cell r="B2231" t="str">
            <v>A2366</v>
          </cell>
          <cell r="C2231" t="str">
            <v>002I</v>
          </cell>
          <cell r="D2231" t="str">
            <v>Y</v>
          </cell>
          <cell r="E2231" t="str">
            <v>A</v>
          </cell>
          <cell r="F2231" t="str">
            <v>02/25/2003</v>
          </cell>
        </row>
        <row r="2232">
          <cell r="B2232" t="str">
            <v>A2367</v>
          </cell>
          <cell r="C2232" t="str">
            <v>CIL</v>
          </cell>
          <cell r="D2232" t="str">
            <v>Y</v>
          </cell>
          <cell r="E2232" t="str">
            <v>A</v>
          </cell>
          <cell r="F2232" t="str">
            <v>02/25/2003</v>
          </cell>
        </row>
        <row r="2233">
          <cell r="B2233" t="str">
            <v>A2368</v>
          </cell>
          <cell r="C2233" t="str">
            <v>CIL</v>
          </cell>
          <cell r="D2233" t="str">
            <v>Y</v>
          </cell>
          <cell r="E2233" t="str">
            <v>A</v>
          </cell>
          <cell r="F2233" t="str">
            <v>02/14/2003</v>
          </cell>
        </row>
        <row r="2234">
          <cell r="B2234" t="str">
            <v>A2369</v>
          </cell>
          <cell r="C2234" t="str">
            <v>CIL</v>
          </cell>
          <cell r="D2234" t="str">
            <v>Y</v>
          </cell>
          <cell r="E2234" t="str">
            <v>A</v>
          </cell>
          <cell r="F2234" t="str">
            <v>02/14/2003</v>
          </cell>
        </row>
        <row r="2235">
          <cell r="B2235" t="str">
            <v>A2370</v>
          </cell>
          <cell r="C2235" t="str">
            <v>UEC</v>
          </cell>
          <cell r="D2235" t="str">
            <v>Y</v>
          </cell>
          <cell r="E2235" t="str">
            <v>I</v>
          </cell>
          <cell r="F2235" t="str">
            <v>02/14/2003</v>
          </cell>
        </row>
        <row r="2236">
          <cell r="B2236" t="str">
            <v>A2371</v>
          </cell>
          <cell r="C2236" t="str">
            <v>CIP</v>
          </cell>
          <cell r="D2236" t="str">
            <v>Y</v>
          </cell>
          <cell r="E2236" t="str">
            <v>I</v>
          </cell>
          <cell r="F2236" t="str">
            <v>02/14/2003</v>
          </cell>
        </row>
        <row r="2237">
          <cell r="B2237" t="str">
            <v>A2372</v>
          </cell>
          <cell r="C2237" t="str">
            <v>CIL</v>
          </cell>
          <cell r="D2237" t="str">
            <v>Y</v>
          </cell>
          <cell r="E2237" t="str">
            <v>A</v>
          </cell>
          <cell r="F2237" t="str">
            <v>02/21/2003</v>
          </cell>
        </row>
        <row r="2238">
          <cell r="B2238" t="str">
            <v>A2373</v>
          </cell>
          <cell r="C2238" t="str">
            <v>UEC</v>
          </cell>
          <cell r="D2238" t="str">
            <v>Y</v>
          </cell>
          <cell r="E2238" t="str">
            <v>A</v>
          </cell>
          <cell r="F2238" t="str">
            <v>02/20/2003</v>
          </cell>
        </row>
        <row r="2239">
          <cell r="B2239" t="str">
            <v>A2374</v>
          </cell>
          <cell r="C2239" t="str">
            <v>CIL</v>
          </cell>
          <cell r="D2239" t="str">
            <v>Y</v>
          </cell>
          <cell r="E2239" t="str">
            <v>A</v>
          </cell>
          <cell r="F2239" t="str">
            <v>02/20/2003</v>
          </cell>
        </row>
        <row r="2240">
          <cell r="B2240" t="str">
            <v>A2375</v>
          </cell>
          <cell r="C2240" t="str">
            <v>CIL</v>
          </cell>
          <cell r="D2240" t="str">
            <v>Y</v>
          </cell>
          <cell r="E2240" t="str">
            <v>I</v>
          </cell>
          <cell r="F2240" t="str">
            <v>03/04/2003</v>
          </cell>
        </row>
        <row r="2241">
          <cell r="B2241" t="str">
            <v>A2376</v>
          </cell>
          <cell r="C2241" t="str">
            <v>CIL</v>
          </cell>
          <cell r="D2241" t="str">
            <v>Y</v>
          </cell>
          <cell r="E2241" t="str">
            <v>I</v>
          </cell>
          <cell r="F2241" t="str">
            <v>03/04/2003</v>
          </cell>
        </row>
        <row r="2242">
          <cell r="B2242" t="str">
            <v>A2377</v>
          </cell>
          <cell r="C2242" t="str">
            <v>CIL</v>
          </cell>
          <cell r="D2242" t="str">
            <v>Y</v>
          </cell>
          <cell r="E2242" t="str">
            <v>I</v>
          </cell>
          <cell r="F2242" t="str">
            <v>03/04/2003</v>
          </cell>
        </row>
        <row r="2243">
          <cell r="B2243" t="str">
            <v>A2378</v>
          </cell>
          <cell r="C2243" t="str">
            <v>CIL</v>
          </cell>
          <cell r="D2243" t="str">
            <v>Y</v>
          </cell>
          <cell r="E2243" t="str">
            <v>A</v>
          </cell>
          <cell r="F2243" t="str">
            <v>03/04/2003</v>
          </cell>
        </row>
        <row r="2244">
          <cell r="B2244" t="str">
            <v>A2379</v>
          </cell>
          <cell r="C2244" t="str">
            <v>ARG</v>
          </cell>
          <cell r="D2244" t="str">
            <v>Y</v>
          </cell>
          <cell r="E2244" t="str">
            <v>A</v>
          </cell>
          <cell r="F2244" t="str">
            <v>03/04/2003</v>
          </cell>
        </row>
        <row r="2245">
          <cell r="B2245" t="str">
            <v>A2380</v>
          </cell>
          <cell r="C2245" t="str">
            <v>CIL</v>
          </cell>
          <cell r="D2245" t="str">
            <v>Y</v>
          </cell>
          <cell r="E2245" t="str">
            <v>A</v>
          </cell>
          <cell r="F2245" t="str">
            <v>03/04/2003</v>
          </cell>
        </row>
        <row r="2246">
          <cell r="B2246" t="str">
            <v>A2381</v>
          </cell>
          <cell r="C2246" t="str">
            <v>MV1</v>
          </cell>
          <cell r="D2246" t="str">
            <v>Y</v>
          </cell>
          <cell r="E2246" t="str">
            <v>A</v>
          </cell>
          <cell r="F2246" t="str">
            <v>10/16/2003</v>
          </cell>
        </row>
        <row r="2247">
          <cell r="B2247" t="str">
            <v>A2382</v>
          </cell>
          <cell r="C2247" t="str">
            <v>CIL</v>
          </cell>
          <cell r="D2247" t="str">
            <v>Y</v>
          </cell>
          <cell r="E2247" t="str">
            <v>I</v>
          </cell>
          <cell r="F2247" t="str">
            <v>03/04/2003</v>
          </cell>
        </row>
        <row r="2248">
          <cell r="B2248" t="str">
            <v>A2383</v>
          </cell>
          <cell r="C2248" t="str">
            <v>CIL</v>
          </cell>
          <cell r="D2248" t="str">
            <v>Y</v>
          </cell>
          <cell r="E2248" t="str">
            <v>A</v>
          </cell>
          <cell r="F2248" t="str">
            <v>03/04/2003</v>
          </cell>
        </row>
        <row r="2249">
          <cell r="B2249" t="str">
            <v>A2384</v>
          </cell>
          <cell r="C2249" t="str">
            <v>UEC</v>
          </cell>
          <cell r="D2249" t="str">
            <v>N</v>
          </cell>
          <cell r="E2249" t="str">
            <v>I</v>
          </cell>
          <cell r="F2249" t="str">
            <v>01/05/2004</v>
          </cell>
        </row>
        <row r="2250">
          <cell r="B2250" t="str">
            <v>A2385</v>
          </cell>
          <cell r="C2250" t="str">
            <v>CIP</v>
          </cell>
          <cell r="D2250" t="str">
            <v>N</v>
          </cell>
          <cell r="E2250" t="str">
            <v>I</v>
          </cell>
          <cell r="F2250" t="str">
            <v>01/05/2004</v>
          </cell>
        </row>
        <row r="2251">
          <cell r="B2251" t="str">
            <v>A2386</v>
          </cell>
          <cell r="C2251" t="str">
            <v>002L</v>
          </cell>
          <cell r="D2251" t="str">
            <v>N</v>
          </cell>
          <cell r="E2251" t="str">
            <v>I</v>
          </cell>
          <cell r="F2251" t="str">
            <v>01/05/2004</v>
          </cell>
        </row>
        <row r="2252">
          <cell r="B2252" t="str">
            <v>A2389</v>
          </cell>
          <cell r="C2252" t="str">
            <v>CIL</v>
          </cell>
          <cell r="D2252" t="str">
            <v>Y</v>
          </cell>
          <cell r="E2252" t="str">
            <v>A</v>
          </cell>
          <cell r="F2252" t="str">
            <v>02/26/2003</v>
          </cell>
        </row>
        <row r="2253">
          <cell r="B2253" t="str">
            <v>A2391</v>
          </cell>
          <cell r="C2253" t="str">
            <v>CIL</v>
          </cell>
          <cell r="D2253" t="str">
            <v>Y</v>
          </cell>
          <cell r="E2253" t="str">
            <v>I</v>
          </cell>
          <cell r="F2253" t="str">
            <v>02/26/2003</v>
          </cell>
        </row>
        <row r="2254">
          <cell r="B2254" t="str">
            <v>A2392</v>
          </cell>
          <cell r="C2254" t="str">
            <v>UEC</v>
          </cell>
          <cell r="D2254" t="str">
            <v>Y</v>
          </cell>
          <cell r="E2254" t="str">
            <v>A</v>
          </cell>
          <cell r="F2254" t="str">
            <v>07/30/2003</v>
          </cell>
        </row>
        <row r="2255">
          <cell r="B2255" t="str">
            <v>A2393</v>
          </cell>
          <cell r="C2255" t="str">
            <v>CIP</v>
          </cell>
          <cell r="D2255" t="str">
            <v>Y</v>
          </cell>
          <cell r="E2255" t="str">
            <v>A</v>
          </cell>
          <cell r="F2255" t="str">
            <v>07/30/2003</v>
          </cell>
        </row>
        <row r="2256">
          <cell r="B2256" t="str">
            <v>A2394</v>
          </cell>
          <cell r="C2256" t="str">
            <v>002L</v>
          </cell>
          <cell r="D2256" t="str">
            <v>Y</v>
          </cell>
          <cell r="E2256" t="str">
            <v>A</v>
          </cell>
          <cell r="F2256" t="str">
            <v>07/30/2003</v>
          </cell>
        </row>
        <row r="2257">
          <cell r="B2257" t="str">
            <v>A2395</v>
          </cell>
          <cell r="C2257" t="str">
            <v>CIP</v>
          </cell>
          <cell r="D2257" t="str">
            <v>Y</v>
          </cell>
          <cell r="E2257" t="str">
            <v>A</v>
          </cell>
          <cell r="F2257" t="str">
            <v>03/03/2003</v>
          </cell>
        </row>
        <row r="2258">
          <cell r="B2258" t="str">
            <v>A2396</v>
          </cell>
          <cell r="C2258" t="str">
            <v>CIP</v>
          </cell>
          <cell r="D2258" t="str">
            <v>Y</v>
          </cell>
          <cell r="E2258" t="str">
            <v>A</v>
          </cell>
          <cell r="F2258" t="str">
            <v>03/03/2003</v>
          </cell>
        </row>
        <row r="2259">
          <cell r="B2259" t="str">
            <v>A2397</v>
          </cell>
          <cell r="C2259"/>
          <cell r="D2259" t="str">
            <v>Y</v>
          </cell>
          <cell r="E2259" t="str">
            <v>A</v>
          </cell>
          <cell r="F2259" t="str">
            <v>03/04/2003</v>
          </cell>
        </row>
        <row r="2260">
          <cell r="B2260" t="str">
            <v>A2398</v>
          </cell>
          <cell r="C2260" t="str">
            <v>CIL</v>
          </cell>
          <cell r="D2260" t="str">
            <v>Y</v>
          </cell>
          <cell r="E2260" t="str">
            <v>A</v>
          </cell>
          <cell r="F2260" t="str">
            <v>03/04/2003</v>
          </cell>
        </row>
        <row r="2261">
          <cell r="B2261" t="str">
            <v>A2399</v>
          </cell>
          <cell r="C2261" t="str">
            <v>004A</v>
          </cell>
          <cell r="D2261" t="str">
            <v>Y</v>
          </cell>
          <cell r="E2261" t="str">
            <v>A</v>
          </cell>
          <cell r="F2261" t="str">
            <v>03/06/2003</v>
          </cell>
        </row>
        <row r="2262">
          <cell r="B2262" t="str">
            <v>A2400</v>
          </cell>
          <cell r="C2262" t="str">
            <v>004A</v>
          </cell>
          <cell r="D2262" t="str">
            <v>Y</v>
          </cell>
          <cell r="E2262" t="str">
            <v>A</v>
          </cell>
          <cell r="F2262" t="str">
            <v>03/06/2003</v>
          </cell>
        </row>
        <row r="2263">
          <cell r="B2263" t="str">
            <v>A2401</v>
          </cell>
          <cell r="C2263" t="str">
            <v>CIL</v>
          </cell>
          <cell r="D2263" t="str">
            <v>Y</v>
          </cell>
          <cell r="E2263" t="str">
            <v>A</v>
          </cell>
          <cell r="F2263" t="str">
            <v>03/06/2003</v>
          </cell>
        </row>
        <row r="2264">
          <cell r="B2264" t="str">
            <v>A2403</v>
          </cell>
          <cell r="C2264" t="str">
            <v>CIP</v>
          </cell>
          <cell r="D2264" t="str">
            <v>Y</v>
          </cell>
          <cell r="E2264" t="str">
            <v>A</v>
          </cell>
          <cell r="F2264" t="str">
            <v>03/12/2003</v>
          </cell>
        </row>
        <row r="2265">
          <cell r="B2265" t="str">
            <v>A2404</v>
          </cell>
          <cell r="C2265" t="str">
            <v>CIP</v>
          </cell>
          <cell r="D2265" t="str">
            <v>Y</v>
          </cell>
          <cell r="E2265" t="str">
            <v>A</v>
          </cell>
          <cell r="F2265" t="str">
            <v>03/12/2003</v>
          </cell>
        </row>
        <row r="2266">
          <cell r="B2266" t="str">
            <v>A2405</v>
          </cell>
          <cell r="C2266" t="str">
            <v>002I</v>
          </cell>
          <cell r="D2266" t="str">
            <v>Y</v>
          </cell>
          <cell r="E2266" t="str">
            <v>A</v>
          </cell>
          <cell r="F2266" t="str">
            <v>03/12/2003</v>
          </cell>
        </row>
        <row r="2267">
          <cell r="B2267" t="str">
            <v>A2408</v>
          </cell>
          <cell r="C2267" t="str">
            <v>CIL</v>
          </cell>
          <cell r="D2267" t="str">
            <v>Y</v>
          </cell>
          <cell r="E2267" t="str">
            <v>I</v>
          </cell>
          <cell r="F2267" t="str">
            <v>03/12/2003</v>
          </cell>
        </row>
        <row r="2268">
          <cell r="B2268" t="str">
            <v>A2409</v>
          </cell>
          <cell r="C2268" t="str">
            <v>CIL</v>
          </cell>
          <cell r="D2268" t="str">
            <v>Y</v>
          </cell>
          <cell r="E2268" t="str">
            <v>A</v>
          </cell>
          <cell r="F2268" t="str">
            <v>03/12/2003</v>
          </cell>
        </row>
        <row r="2269">
          <cell r="B2269" t="str">
            <v>A2411</v>
          </cell>
          <cell r="C2269" t="str">
            <v>CIL</v>
          </cell>
          <cell r="D2269" t="str">
            <v>N</v>
          </cell>
          <cell r="E2269" t="str">
            <v>A</v>
          </cell>
          <cell r="F2269" t="str">
            <v>10/27/2003</v>
          </cell>
        </row>
        <row r="2270">
          <cell r="B2270" t="str">
            <v>A2412</v>
          </cell>
          <cell r="C2270" t="str">
            <v>CIL</v>
          </cell>
          <cell r="D2270" t="str">
            <v>Y</v>
          </cell>
          <cell r="E2270" t="str">
            <v>A</v>
          </cell>
          <cell r="F2270" t="str">
            <v>04/01/2003</v>
          </cell>
        </row>
        <row r="2271">
          <cell r="B2271" t="str">
            <v>A2413</v>
          </cell>
          <cell r="C2271" t="str">
            <v>MV1</v>
          </cell>
          <cell r="D2271" t="str">
            <v>Y</v>
          </cell>
          <cell r="E2271" t="str">
            <v>A</v>
          </cell>
          <cell r="F2271" t="str">
            <v>04/01/2003</v>
          </cell>
        </row>
        <row r="2272">
          <cell r="B2272" t="str">
            <v>A2414</v>
          </cell>
          <cell r="C2272" t="str">
            <v>MV1</v>
          </cell>
          <cell r="D2272" t="str">
            <v>Y</v>
          </cell>
          <cell r="E2272" t="str">
            <v>A</v>
          </cell>
          <cell r="F2272" t="str">
            <v>04/22/2003</v>
          </cell>
        </row>
        <row r="2273">
          <cell r="B2273" t="str">
            <v>A2416</v>
          </cell>
          <cell r="C2273" t="str">
            <v>AMC</v>
          </cell>
          <cell r="D2273" t="str">
            <v>Y</v>
          </cell>
          <cell r="E2273" t="str">
            <v>A</v>
          </cell>
          <cell r="F2273" t="str">
            <v>04/16/2003</v>
          </cell>
        </row>
        <row r="2274">
          <cell r="B2274" t="str">
            <v>A2417</v>
          </cell>
          <cell r="C2274" t="str">
            <v>CIL</v>
          </cell>
          <cell r="D2274" t="str">
            <v>Y</v>
          </cell>
          <cell r="E2274" t="str">
            <v>A</v>
          </cell>
          <cell r="F2274" t="str">
            <v>04/16/2003</v>
          </cell>
        </row>
        <row r="2275">
          <cell r="B2275" t="str">
            <v>A2418</v>
          </cell>
          <cell r="C2275" t="str">
            <v>CIL</v>
          </cell>
          <cell r="D2275" t="str">
            <v>Y</v>
          </cell>
          <cell r="E2275" t="str">
            <v>A</v>
          </cell>
          <cell r="F2275" t="str">
            <v>04/16/2003</v>
          </cell>
        </row>
        <row r="2276">
          <cell r="B2276" t="str">
            <v>A2419</v>
          </cell>
          <cell r="C2276" t="str">
            <v>CIL</v>
          </cell>
          <cell r="D2276" t="str">
            <v>N</v>
          </cell>
          <cell r="E2276" t="str">
            <v>A</v>
          </cell>
          <cell r="F2276" t="str">
            <v>04/23/2003</v>
          </cell>
        </row>
        <row r="2277">
          <cell r="B2277" t="str">
            <v>A2420</v>
          </cell>
          <cell r="C2277" t="str">
            <v>CIL</v>
          </cell>
          <cell r="D2277" t="str">
            <v>N</v>
          </cell>
          <cell r="E2277" t="str">
            <v>A</v>
          </cell>
          <cell r="F2277" t="str">
            <v>05/06/2003</v>
          </cell>
        </row>
        <row r="2278">
          <cell r="B2278" t="str">
            <v>A2421</v>
          </cell>
          <cell r="C2278" t="str">
            <v>CIL</v>
          </cell>
          <cell r="D2278" t="str">
            <v>Y</v>
          </cell>
          <cell r="E2278" t="str">
            <v>A</v>
          </cell>
          <cell r="F2278" t="str">
            <v>05/08/2003</v>
          </cell>
        </row>
        <row r="2279">
          <cell r="B2279" t="str">
            <v>A2422</v>
          </cell>
          <cell r="C2279" t="str">
            <v>CIL</v>
          </cell>
          <cell r="D2279" t="str">
            <v>Y</v>
          </cell>
          <cell r="E2279" t="str">
            <v>A</v>
          </cell>
          <cell r="F2279" t="str">
            <v>05/08/2003</v>
          </cell>
        </row>
        <row r="2280">
          <cell r="B2280" t="str">
            <v>A2426</v>
          </cell>
          <cell r="C2280" t="str">
            <v>002D</v>
          </cell>
          <cell r="D2280" t="str">
            <v>Y</v>
          </cell>
          <cell r="E2280" t="str">
            <v>A</v>
          </cell>
          <cell r="F2280" t="str">
            <v>05/30/2003</v>
          </cell>
        </row>
        <row r="2281">
          <cell r="B2281" t="str">
            <v>A2427</v>
          </cell>
          <cell r="C2281" t="str">
            <v>UEC</v>
          </cell>
          <cell r="D2281" t="str">
            <v>Y</v>
          </cell>
          <cell r="E2281" t="str">
            <v>A</v>
          </cell>
          <cell r="F2281" t="str">
            <v>06/25/2003</v>
          </cell>
        </row>
        <row r="2282">
          <cell r="B2282" t="str">
            <v>A2429</v>
          </cell>
          <cell r="C2282" t="str">
            <v>004B</v>
          </cell>
          <cell r="D2282" t="str">
            <v>Y</v>
          </cell>
          <cell r="E2282" t="str">
            <v>A</v>
          </cell>
          <cell r="F2282" t="str">
            <v>07/02/2003</v>
          </cell>
        </row>
        <row r="2283">
          <cell r="B2283" t="str">
            <v>A2430</v>
          </cell>
          <cell r="C2283" t="str">
            <v>CIL</v>
          </cell>
          <cell r="D2283" t="str">
            <v>Y</v>
          </cell>
          <cell r="E2283" t="str">
            <v>A</v>
          </cell>
          <cell r="F2283" t="str">
            <v>01/05/2004</v>
          </cell>
        </row>
        <row r="2284">
          <cell r="B2284" t="str">
            <v>A2431</v>
          </cell>
          <cell r="C2284" t="str">
            <v>CIL</v>
          </cell>
          <cell r="D2284" t="str">
            <v>Y</v>
          </cell>
          <cell r="E2284" t="str">
            <v>A</v>
          </cell>
          <cell r="F2284" t="str">
            <v>09/03/2003</v>
          </cell>
        </row>
        <row r="2285">
          <cell r="B2285" t="str">
            <v>A2432</v>
          </cell>
          <cell r="C2285" t="str">
            <v>CIL</v>
          </cell>
          <cell r="D2285" t="str">
            <v>Y</v>
          </cell>
          <cell r="E2285" t="str">
            <v>A</v>
          </cell>
          <cell r="F2285" t="str">
            <v>09/03/2003</v>
          </cell>
        </row>
        <row r="2286">
          <cell r="B2286" t="str">
            <v>A2434</v>
          </cell>
          <cell r="C2286" t="str">
            <v>CIL</v>
          </cell>
          <cell r="D2286" t="str">
            <v>Y</v>
          </cell>
          <cell r="E2286" t="str">
            <v>A</v>
          </cell>
          <cell r="F2286" t="str">
            <v>09/03/2003</v>
          </cell>
        </row>
        <row r="2287">
          <cell r="B2287" t="str">
            <v>A2435</v>
          </cell>
          <cell r="C2287" t="str">
            <v>CIL</v>
          </cell>
          <cell r="D2287" t="str">
            <v>Y</v>
          </cell>
          <cell r="E2287" t="str">
            <v>A</v>
          </cell>
          <cell r="F2287" t="str">
            <v>09/03/2003</v>
          </cell>
        </row>
        <row r="2288">
          <cell r="B2288" t="str">
            <v>A2436</v>
          </cell>
          <cell r="C2288" t="str">
            <v>CIL</v>
          </cell>
          <cell r="D2288" t="str">
            <v>Y</v>
          </cell>
          <cell r="E2288" t="str">
            <v>A</v>
          </cell>
          <cell r="F2288" t="str">
            <v>09/04/2003</v>
          </cell>
        </row>
        <row r="2289">
          <cell r="B2289" t="str">
            <v>A2437</v>
          </cell>
          <cell r="C2289" t="str">
            <v>CIL</v>
          </cell>
          <cell r="D2289" t="str">
            <v>Y</v>
          </cell>
          <cell r="E2289" t="str">
            <v>A</v>
          </cell>
          <cell r="F2289" t="str">
            <v>01/20/2004</v>
          </cell>
        </row>
        <row r="2290">
          <cell r="B2290" t="str">
            <v>A2439</v>
          </cell>
          <cell r="C2290" t="str">
            <v>CIL</v>
          </cell>
          <cell r="D2290" t="str">
            <v>Y</v>
          </cell>
          <cell r="E2290" t="str">
            <v>A</v>
          </cell>
          <cell r="F2290" t="str">
            <v>09/03/2003</v>
          </cell>
        </row>
        <row r="2291">
          <cell r="B2291" t="str">
            <v>A2440</v>
          </cell>
          <cell r="C2291" t="str">
            <v>CIL</v>
          </cell>
          <cell r="D2291" t="str">
            <v>Y</v>
          </cell>
          <cell r="E2291" t="str">
            <v>A</v>
          </cell>
          <cell r="F2291" t="str">
            <v>09/03/2003</v>
          </cell>
        </row>
        <row r="2292">
          <cell r="B2292" t="str">
            <v>A2441</v>
          </cell>
          <cell r="C2292" t="str">
            <v>CIL</v>
          </cell>
          <cell r="D2292" t="str">
            <v>Y</v>
          </cell>
          <cell r="E2292" t="str">
            <v>A</v>
          </cell>
          <cell r="F2292" t="str">
            <v>09/03/2003</v>
          </cell>
        </row>
        <row r="2293">
          <cell r="B2293" t="str">
            <v>A2442</v>
          </cell>
          <cell r="C2293" t="str">
            <v>CIL</v>
          </cell>
          <cell r="D2293" t="str">
            <v>Y</v>
          </cell>
          <cell r="E2293" t="str">
            <v>A</v>
          </cell>
          <cell r="F2293" t="str">
            <v>09/03/2003</v>
          </cell>
        </row>
        <row r="2294">
          <cell r="B2294" t="str">
            <v>A2443</v>
          </cell>
          <cell r="C2294" t="str">
            <v>CIL</v>
          </cell>
          <cell r="D2294" t="str">
            <v>Y</v>
          </cell>
          <cell r="E2294" t="str">
            <v>A</v>
          </cell>
          <cell r="F2294" t="str">
            <v>09/04/2003</v>
          </cell>
        </row>
        <row r="2295">
          <cell r="B2295" t="str">
            <v>A2444</v>
          </cell>
          <cell r="C2295" t="str">
            <v>CIP</v>
          </cell>
          <cell r="D2295" t="str">
            <v>Y</v>
          </cell>
          <cell r="E2295" t="str">
            <v>A</v>
          </cell>
          <cell r="F2295" t="str">
            <v>10/01/2003</v>
          </cell>
        </row>
        <row r="2296">
          <cell r="B2296" t="str">
            <v>A2445</v>
          </cell>
          <cell r="C2296" t="str">
            <v>CIL</v>
          </cell>
          <cell r="D2296" t="str">
            <v>Y</v>
          </cell>
          <cell r="E2296" t="str">
            <v>A</v>
          </cell>
          <cell r="F2296" t="str">
            <v>09/04/2003</v>
          </cell>
        </row>
        <row r="2297">
          <cell r="B2297" t="str">
            <v>A2446</v>
          </cell>
          <cell r="C2297" t="str">
            <v>CIL</v>
          </cell>
          <cell r="D2297" t="str">
            <v>Y</v>
          </cell>
          <cell r="E2297" t="str">
            <v>A</v>
          </cell>
          <cell r="F2297" t="str">
            <v>09/04/2003</v>
          </cell>
        </row>
        <row r="2298">
          <cell r="B2298" t="str">
            <v>A2447</v>
          </cell>
          <cell r="C2298" t="str">
            <v>CIL</v>
          </cell>
          <cell r="D2298" t="str">
            <v>Y</v>
          </cell>
          <cell r="E2298" t="str">
            <v>A</v>
          </cell>
          <cell r="F2298" t="str">
            <v>09/04/2003</v>
          </cell>
        </row>
        <row r="2299">
          <cell r="B2299" t="str">
            <v>A2448</v>
          </cell>
          <cell r="C2299" t="str">
            <v>CIL</v>
          </cell>
          <cell r="D2299" t="str">
            <v>Y</v>
          </cell>
          <cell r="E2299" t="str">
            <v>A</v>
          </cell>
          <cell r="F2299" t="str">
            <v>09/03/2003</v>
          </cell>
        </row>
        <row r="2300">
          <cell r="B2300" t="str">
            <v>A2449</v>
          </cell>
          <cell r="C2300" t="str">
            <v>CIL</v>
          </cell>
          <cell r="D2300" t="str">
            <v>Y</v>
          </cell>
          <cell r="E2300" t="str">
            <v>A</v>
          </cell>
          <cell r="F2300" t="str">
            <v>09/03/2003</v>
          </cell>
        </row>
        <row r="2301">
          <cell r="B2301" t="str">
            <v>A2450</v>
          </cell>
          <cell r="C2301" t="str">
            <v>CIL</v>
          </cell>
          <cell r="D2301" t="str">
            <v>Y</v>
          </cell>
          <cell r="E2301" t="str">
            <v>A</v>
          </cell>
          <cell r="F2301" t="str">
            <v>09/03/2003</v>
          </cell>
        </row>
        <row r="2302">
          <cell r="B2302" t="str">
            <v>A2451</v>
          </cell>
          <cell r="C2302" t="str">
            <v>CIL</v>
          </cell>
          <cell r="D2302" t="str">
            <v>Y</v>
          </cell>
          <cell r="E2302" t="str">
            <v>A</v>
          </cell>
          <cell r="F2302" t="str">
            <v>09/03/2003</v>
          </cell>
        </row>
        <row r="2303">
          <cell r="B2303" t="str">
            <v>A2452</v>
          </cell>
          <cell r="C2303" t="str">
            <v>CIL</v>
          </cell>
          <cell r="D2303" t="str">
            <v>Y</v>
          </cell>
          <cell r="E2303" t="str">
            <v>A</v>
          </cell>
          <cell r="F2303" t="str">
            <v>09/03/2003</v>
          </cell>
        </row>
        <row r="2304">
          <cell r="B2304" t="str">
            <v>A2455</v>
          </cell>
          <cell r="C2304" t="str">
            <v>CIL</v>
          </cell>
          <cell r="D2304" t="str">
            <v>Y</v>
          </cell>
          <cell r="E2304" t="str">
            <v>A</v>
          </cell>
          <cell r="F2304" t="str">
            <v>09/03/2003</v>
          </cell>
        </row>
        <row r="2305">
          <cell r="B2305" t="str">
            <v>A2456</v>
          </cell>
          <cell r="C2305" t="str">
            <v>CIL</v>
          </cell>
          <cell r="D2305" t="str">
            <v>Y</v>
          </cell>
          <cell r="E2305" t="str">
            <v>A</v>
          </cell>
          <cell r="F2305" t="str">
            <v>09/03/2003</v>
          </cell>
        </row>
        <row r="2306">
          <cell r="B2306" t="str">
            <v>A2457</v>
          </cell>
          <cell r="C2306" t="str">
            <v>CIL</v>
          </cell>
          <cell r="D2306" t="str">
            <v>Y</v>
          </cell>
          <cell r="E2306" t="str">
            <v>A</v>
          </cell>
          <cell r="F2306" t="str">
            <v>09/04/2003</v>
          </cell>
        </row>
        <row r="2307">
          <cell r="B2307" t="str">
            <v>A2459</v>
          </cell>
          <cell r="C2307" t="str">
            <v>CIL</v>
          </cell>
          <cell r="D2307" t="str">
            <v>Y</v>
          </cell>
          <cell r="E2307" t="str">
            <v>A</v>
          </cell>
          <cell r="F2307" t="str">
            <v>09/03/2003</v>
          </cell>
        </row>
        <row r="2308">
          <cell r="B2308" t="str">
            <v>A2460</v>
          </cell>
          <cell r="C2308" t="str">
            <v>CIL</v>
          </cell>
          <cell r="D2308" t="str">
            <v>Y</v>
          </cell>
          <cell r="E2308" t="str">
            <v>A</v>
          </cell>
          <cell r="F2308" t="str">
            <v>09/03/2003</v>
          </cell>
        </row>
        <row r="2309">
          <cell r="B2309" t="str">
            <v>A2461</v>
          </cell>
          <cell r="C2309" t="str">
            <v>CIL</v>
          </cell>
          <cell r="D2309" t="str">
            <v>Y</v>
          </cell>
          <cell r="E2309" t="str">
            <v>A</v>
          </cell>
          <cell r="F2309" t="str">
            <v>09/03/2003</v>
          </cell>
        </row>
        <row r="2310">
          <cell r="B2310" t="str">
            <v>A2462</v>
          </cell>
          <cell r="C2310" t="str">
            <v>CIL</v>
          </cell>
          <cell r="D2310" t="str">
            <v>Y</v>
          </cell>
          <cell r="E2310" t="str">
            <v>A</v>
          </cell>
          <cell r="F2310" t="str">
            <v>09/03/2003</v>
          </cell>
        </row>
        <row r="2311">
          <cell r="B2311" t="str">
            <v>A2465</v>
          </cell>
          <cell r="C2311" t="str">
            <v>CIL</v>
          </cell>
          <cell r="D2311" t="str">
            <v>Y</v>
          </cell>
          <cell r="E2311" t="str">
            <v>A</v>
          </cell>
          <cell r="F2311" t="str">
            <v>09/03/2003</v>
          </cell>
        </row>
        <row r="2312">
          <cell r="B2312" t="str">
            <v>A2466</v>
          </cell>
          <cell r="C2312" t="str">
            <v>CIL</v>
          </cell>
          <cell r="D2312" t="str">
            <v>N</v>
          </cell>
          <cell r="E2312" t="str">
            <v>A</v>
          </cell>
          <cell r="F2312" t="str">
            <v>08/01/2003</v>
          </cell>
        </row>
        <row r="2313">
          <cell r="B2313" t="str">
            <v>A2467</v>
          </cell>
          <cell r="C2313" t="str">
            <v>CIL</v>
          </cell>
          <cell r="D2313" t="str">
            <v>N</v>
          </cell>
          <cell r="E2313" t="str">
            <v>A</v>
          </cell>
          <cell r="F2313" t="str">
            <v>08/01/2003</v>
          </cell>
        </row>
        <row r="2314">
          <cell r="B2314" t="str">
            <v>A2468</v>
          </cell>
          <cell r="C2314" t="str">
            <v>CIL</v>
          </cell>
          <cell r="D2314" t="str">
            <v>N</v>
          </cell>
          <cell r="E2314" t="str">
            <v>A</v>
          </cell>
          <cell r="F2314" t="str">
            <v>08/07/2003</v>
          </cell>
        </row>
        <row r="2315">
          <cell r="B2315" t="str">
            <v>A2469</v>
          </cell>
          <cell r="C2315" t="str">
            <v>MV1</v>
          </cell>
          <cell r="D2315" t="str">
            <v>N</v>
          </cell>
          <cell r="E2315" t="str">
            <v>A</v>
          </cell>
          <cell r="F2315" t="str">
            <v>08/07/2003</v>
          </cell>
        </row>
        <row r="2316">
          <cell r="B2316" t="str">
            <v>A2470</v>
          </cell>
          <cell r="C2316" t="str">
            <v>CIS</v>
          </cell>
          <cell r="D2316" t="str">
            <v>N</v>
          </cell>
          <cell r="E2316" t="str">
            <v>A</v>
          </cell>
          <cell r="F2316" t="str">
            <v>08/07/2003</v>
          </cell>
        </row>
        <row r="2317">
          <cell r="B2317" t="str">
            <v>A2471</v>
          </cell>
          <cell r="C2317" t="str">
            <v>CIL</v>
          </cell>
          <cell r="D2317" t="str">
            <v>Y</v>
          </cell>
          <cell r="E2317" t="str">
            <v>A</v>
          </cell>
          <cell r="F2317" t="str">
            <v>09/18/2003</v>
          </cell>
        </row>
        <row r="2318">
          <cell r="B2318" t="str">
            <v>A2472</v>
          </cell>
          <cell r="C2318" t="str">
            <v>CIL</v>
          </cell>
          <cell r="D2318" t="str">
            <v>Y</v>
          </cell>
          <cell r="E2318" t="str">
            <v>A</v>
          </cell>
          <cell r="F2318" t="str">
            <v>09/18/2003</v>
          </cell>
        </row>
        <row r="2319">
          <cell r="B2319" t="str">
            <v>A2473</v>
          </cell>
          <cell r="C2319" t="str">
            <v>CIL</v>
          </cell>
          <cell r="D2319" t="str">
            <v>N</v>
          </cell>
          <cell r="E2319" t="str">
            <v>A</v>
          </cell>
          <cell r="F2319" t="str">
            <v>08/07/2003</v>
          </cell>
        </row>
        <row r="2320">
          <cell r="B2320" t="str">
            <v>A2474</v>
          </cell>
          <cell r="C2320" t="str">
            <v>CIL</v>
          </cell>
          <cell r="D2320" t="str">
            <v>N</v>
          </cell>
          <cell r="E2320" t="str">
            <v>A</v>
          </cell>
          <cell r="F2320" t="str">
            <v>08/07/2003</v>
          </cell>
        </row>
        <row r="2321">
          <cell r="B2321" t="str">
            <v>A2475</v>
          </cell>
          <cell r="C2321" t="str">
            <v>CIL</v>
          </cell>
          <cell r="D2321" t="str">
            <v>Y</v>
          </cell>
          <cell r="E2321" t="str">
            <v>A</v>
          </cell>
          <cell r="F2321" t="str">
            <v>08/06/2003</v>
          </cell>
        </row>
        <row r="2322">
          <cell r="B2322" t="str">
            <v>A2476</v>
          </cell>
          <cell r="C2322" t="str">
            <v>CIL</v>
          </cell>
          <cell r="D2322" t="str">
            <v>Y</v>
          </cell>
          <cell r="E2322" t="str">
            <v>A</v>
          </cell>
          <cell r="F2322" t="str">
            <v>08/06/2003</v>
          </cell>
        </row>
        <row r="2323">
          <cell r="B2323" t="str">
            <v>A2477</v>
          </cell>
          <cell r="C2323" t="str">
            <v>UEC</v>
          </cell>
          <cell r="D2323" t="str">
            <v>Y</v>
          </cell>
          <cell r="E2323" t="str">
            <v>A</v>
          </cell>
          <cell r="F2323" t="str">
            <v>08/07/2003</v>
          </cell>
        </row>
        <row r="2324">
          <cell r="B2324" t="str">
            <v>A2478</v>
          </cell>
          <cell r="C2324" t="str">
            <v>CIP</v>
          </cell>
          <cell r="D2324" t="str">
            <v>Y</v>
          </cell>
          <cell r="E2324" t="str">
            <v>A</v>
          </cell>
          <cell r="F2324" t="str">
            <v>08/07/2003</v>
          </cell>
        </row>
        <row r="2325">
          <cell r="B2325" t="str">
            <v>A2479</v>
          </cell>
          <cell r="C2325" t="str">
            <v>CIL</v>
          </cell>
          <cell r="D2325" t="str">
            <v>Y</v>
          </cell>
          <cell r="E2325" t="str">
            <v>A</v>
          </cell>
          <cell r="F2325" t="str">
            <v>08/07/2003</v>
          </cell>
        </row>
        <row r="2326">
          <cell r="B2326" t="str">
            <v>A2481</v>
          </cell>
          <cell r="C2326" t="str">
            <v>CIL</v>
          </cell>
          <cell r="D2326" t="str">
            <v>Y</v>
          </cell>
          <cell r="E2326" t="str">
            <v>A</v>
          </cell>
          <cell r="F2326" t="str">
            <v>08/18/2003</v>
          </cell>
        </row>
        <row r="2327">
          <cell r="B2327" t="str">
            <v>A2482</v>
          </cell>
          <cell r="C2327" t="str">
            <v>CIL</v>
          </cell>
          <cell r="D2327" t="str">
            <v>Y</v>
          </cell>
          <cell r="E2327" t="str">
            <v>A</v>
          </cell>
          <cell r="F2327" t="str">
            <v>08/26/2003</v>
          </cell>
        </row>
        <row r="2328">
          <cell r="B2328" t="str">
            <v>A2483</v>
          </cell>
          <cell r="C2328" t="str">
            <v>CIL</v>
          </cell>
          <cell r="D2328" t="str">
            <v>Y</v>
          </cell>
          <cell r="E2328" t="str">
            <v>A</v>
          </cell>
          <cell r="F2328" t="str">
            <v>12/31/2003</v>
          </cell>
        </row>
        <row r="2329">
          <cell r="B2329" t="str">
            <v>A2484</v>
          </cell>
          <cell r="C2329" t="str">
            <v>CIL</v>
          </cell>
          <cell r="D2329" t="str">
            <v>Y</v>
          </cell>
          <cell r="E2329" t="str">
            <v>A</v>
          </cell>
          <cell r="F2329" t="str">
            <v>12/31/2003</v>
          </cell>
        </row>
        <row r="2330">
          <cell r="B2330" t="str">
            <v>A2485</v>
          </cell>
          <cell r="C2330" t="str">
            <v>CIL</v>
          </cell>
          <cell r="D2330" t="str">
            <v>Y</v>
          </cell>
          <cell r="E2330" t="str">
            <v>A</v>
          </cell>
          <cell r="F2330" t="str">
            <v>12/31/2003</v>
          </cell>
        </row>
        <row r="2331">
          <cell r="B2331" t="str">
            <v>A2486</v>
          </cell>
          <cell r="C2331" t="str">
            <v>CIL</v>
          </cell>
          <cell r="D2331" t="str">
            <v>Y</v>
          </cell>
          <cell r="E2331" t="str">
            <v>A</v>
          </cell>
          <cell r="F2331" t="str">
            <v>09/04/2003</v>
          </cell>
        </row>
        <row r="2332">
          <cell r="B2332" t="str">
            <v>A2487</v>
          </cell>
          <cell r="C2332" t="str">
            <v>CIL</v>
          </cell>
          <cell r="D2332" t="str">
            <v>N</v>
          </cell>
          <cell r="E2332" t="str">
            <v>A</v>
          </cell>
          <cell r="F2332" t="str">
            <v>08/19/2003</v>
          </cell>
        </row>
        <row r="2333">
          <cell r="B2333" t="str">
            <v>A2488</v>
          </cell>
          <cell r="C2333" t="str">
            <v>CIL</v>
          </cell>
          <cell r="D2333" t="str">
            <v>Y</v>
          </cell>
          <cell r="E2333" t="str">
            <v>A</v>
          </cell>
          <cell r="F2333" t="str">
            <v>10/27/2003</v>
          </cell>
        </row>
        <row r="2334">
          <cell r="B2334" t="str">
            <v>A2489</v>
          </cell>
          <cell r="C2334" t="str">
            <v>CCP</v>
          </cell>
          <cell r="D2334" t="str">
            <v>Y</v>
          </cell>
          <cell r="E2334" t="str">
            <v>A</v>
          </cell>
          <cell r="F2334" t="str">
            <v>08/29/2003</v>
          </cell>
        </row>
        <row r="2335">
          <cell r="B2335" t="str">
            <v>A2490</v>
          </cell>
          <cell r="C2335" t="str">
            <v>CIL</v>
          </cell>
          <cell r="D2335" t="str">
            <v>Y</v>
          </cell>
          <cell r="E2335" t="str">
            <v>A</v>
          </cell>
          <cell r="F2335" t="str">
            <v>08/29/2003</v>
          </cell>
        </row>
        <row r="2336">
          <cell r="B2336" t="str">
            <v>A2491</v>
          </cell>
          <cell r="C2336" t="str">
            <v>CCP</v>
          </cell>
          <cell r="D2336" t="str">
            <v>Y</v>
          </cell>
          <cell r="E2336" t="str">
            <v>A</v>
          </cell>
          <cell r="F2336" t="str">
            <v>08/28/2003</v>
          </cell>
        </row>
        <row r="2337">
          <cell r="B2337" t="str">
            <v>A2492</v>
          </cell>
          <cell r="C2337" t="str">
            <v>CIL</v>
          </cell>
          <cell r="D2337" t="str">
            <v>Y</v>
          </cell>
          <cell r="E2337" t="str">
            <v>A</v>
          </cell>
          <cell r="F2337" t="str">
            <v>08/28/2003</v>
          </cell>
        </row>
        <row r="2338">
          <cell r="B2338" t="str">
            <v>A2493</v>
          </cell>
          <cell r="C2338" t="str">
            <v>CCP</v>
          </cell>
          <cell r="D2338" t="str">
            <v>Y</v>
          </cell>
          <cell r="E2338" t="str">
            <v>A</v>
          </cell>
          <cell r="F2338" t="str">
            <v>08/28/2003</v>
          </cell>
        </row>
        <row r="2339">
          <cell r="B2339" t="str">
            <v>A2494</v>
          </cell>
          <cell r="C2339" t="str">
            <v>CIL</v>
          </cell>
          <cell r="D2339" t="str">
            <v>Y</v>
          </cell>
          <cell r="E2339" t="str">
            <v>A</v>
          </cell>
          <cell r="F2339" t="str">
            <v>08/28/2003</v>
          </cell>
        </row>
        <row r="2340">
          <cell r="B2340" t="str">
            <v>A2495</v>
          </cell>
          <cell r="C2340" t="str">
            <v>002M</v>
          </cell>
          <cell r="D2340" t="str">
            <v>Y</v>
          </cell>
          <cell r="E2340" t="str">
            <v>A</v>
          </cell>
          <cell r="F2340" t="str">
            <v>08/28/2003</v>
          </cell>
        </row>
        <row r="2341">
          <cell r="B2341" t="str">
            <v>A2496</v>
          </cell>
          <cell r="C2341" t="str">
            <v>CIM</v>
          </cell>
          <cell r="D2341" t="str">
            <v>Y</v>
          </cell>
          <cell r="E2341" t="str">
            <v>A</v>
          </cell>
          <cell r="F2341" t="str">
            <v>08/28/2003</v>
          </cell>
        </row>
        <row r="2342">
          <cell r="B2342" t="str">
            <v>A2497</v>
          </cell>
          <cell r="C2342" t="str">
            <v>ARG</v>
          </cell>
          <cell r="D2342" t="str">
            <v>Y</v>
          </cell>
          <cell r="E2342" t="str">
            <v>A</v>
          </cell>
          <cell r="F2342" t="str">
            <v>08/28/2003</v>
          </cell>
        </row>
        <row r="2343">
          <cell r="B2343" t="str">
            <v>A2498</v>
          </cell>
          <cell r="C2343" t="str">
            <v>011A</v>
          </cell>
          <cell r="D2343" t="str">
            <v>Y</v>
          </cell>
          <cell r="E2343" t="str">
            <v>I</v>
          </cell>
          <cell r="F2343" t="str">
            <v>09/08/2003</v>
          </cell>
        </row>
        <row r="2344">
          <cell r="B2344" t="str">
            <v>A2499</v>
          </cell>
          <cell r="C2344" t="str">
            <v>004A</v>
          </cell>
          <cell r="D2344" t="str">
            <v>Y</v>
          </cell>
          <cell r="E2344" t="str">
            <v>I</v>
          </cell>
          <cell r="F2344" t="str">
            <v>09/08/2003</v>
          </cell>
        </row>
        <row r="2345">
          <cell r="B2345" t="str">
            <v>A2500</v>
          </cell>
          <cell r="C2345" t="str">
            <v>002K</v>
          </cell>
          <cell r="D2345" t="str">
            <v>Y</v>
          </cell>
          <cell r="E2345" t="str">
            <v>I</v>
          </cell>
          <cell r="F2345" t="str">
            <v>09/08/2003</v>
          </cell>
        </row>
        <row r="2346">
          <cell r="B2346" t="str">
            <v>A2501</v>
          </cell>
          <cell r="C2346" t="str">
            <v>002D</v>
          </cell>
          <cell r="D2346" t="str">
            <v>Y</v>
          </cell>
          <cell r="E2346" t="str">
            <v>I</v>
          </cell>
          <cell r="F2346" t="str">
            <v>09/08/2003</v>
          </cell>
        </row>
        <row r="2347">
          <cell r="B2347" t="str">
            <v>A2502</v>
          </cell>
          <cell r="C2347" t="str">
            <v>AFS</v>
          </cell>
          <cell r="D2347" t="str">
            <v>Y</v>
          </cell>
          <cell r="E2347" t="str">
            <v>I</v>
          </cell>
          <cell r="F2347" t="str">
            <v>09/08/2003</v>
          </cell>
        </row>
        <row r="2348">
          <cell r="B2348" t="str">
            <v>A2503</v>
          </cell>
          <cell r="C2348" t="str">
            <v>007A</v>
          </cell>
          <cell r="D2348" t="str">
            <v>Y</v>
          </cell>
          <cell r="E2348" t="str">
            <v>I</v>
          </cell>
          <cell r="F2348" t="str">
            <v>09/08/2003</v>
          </cell>
        </row>
        <row r="2349">
          <cell r="B2349" t="str">
            <v>A2504</v>
          </cell>
          <cell r="C2349" t="str">
            <v>004A</v>
          </cell>
          <cell r="D2349" t="str">
            <v>Y</v>
          </cell>
          <cell r="E2349" t="str">
            <v>I</v>
          </cell>
          <cell r="F2349" t="str">
            <v>09/08/2003</v>
          </cell>
        </row>
        <row r="2350">
          <cell r="B2350" t="str">
            <v>A2505</v>
          </cell>
          <cell r="C2350" t="str">
            <v>004A</v>
          </cell>
          <cell r="D2350" t="str">
            <v>Y</v>
          </cell>
          <cell r="E2350" t="str">
            <v>I</v>
          </cell>
          <cell r="F2350" t="str">
            <v>09/08/2003</v>
          </cell>
        </row>
        <row r="2351">
          <cell r="B2351" t="str">
            <v>A2506</v>
          </cell>
          <cell r="C2351"/>
          <cell r="D2351" t="str">
            <v>Y</v>
          </cell>
          <cell r="E2351" t="str">
            <v>I</v>
          </cell>
          <cell r="F2351" t="str">
            <v>09/09/2003</v>
          </cell>
        </row>
        <row r="2352">
          <cell r="B2352" t="str">
            <v>A2507</v>
          </cell>
          <cell r="C2352" t="str">
            <v>004A</v>
          </cell>
          <cell r="D2352" t="str">
            <v>Y</v>
          </cell>
          <cell r="E2352" t="str">
            <v>I</v>
          </cell>
          <cell r="F2352" t="str">
            <v>09/09/2003</v>
          </cell>
        </row>
        <row r="2353">
          <cell r="B2353" t="str">
            <v>A2508</v>
          </cell>
          <cell r="C2353" t="str">
            <v>009A</v>
          </cell>
          <cell r="D2353" t="str">
            <v>Y</v>
          </cell>
          <cell r="E2353" t="str">
            <v>I</v>
          </cell>
          <cell r="F2353" t="str">
            <v>09/09/2003</v>
          </cell>
        </row>
        <row r="2354">
          <cell r="B2354" t="str">
            <v>A2509</v>
          </cell>
          <cell r="C2354" t="str">
            <v>MV1</v>
          </cell>
          <cell r="D2354" t="str">
            <v>N</v>
          </cell>
          <cell r="E2354" t="str">
            <v>A</v>
          </cell>
          <cell r="F2354" t="str">
            <v>09/22/2003</v>
          </cell>
        </row>
        <row r="2355">
          <cell r="B2355" t="str">
            <v>A2510</v>
          </cell>
          <cell r="C2355" t="str">
            <v>012B</v>
          </cell>
          <cell r="D2355" t="str">
            <v>Y</v>
          </cell>
          <cell r="E2355" t="str">
            <v>A</v>
          </cell>
          <cell r="F2355" t="str">
            <v>10/03/2003</v>
          </cell>
        </row>
        <row r="2356">
          <cell r="B2356" t="str">
            <v>A2511</v>
          </cell>
          <cell r="C2356" t="str">
            <v>CIS</v>
          </cell>
          <cell r="D2356" t="str">
            <v>Y</v>
          </cell>
          <cell r="E2356" t="str">
            <v>A</v>
          </cell>
          <cell r="F2356" t="str">
            <v>10/07/2003</v>
          </cell>
        </row>
        <row r="2357">
          <cell r="B2357" t="str">
            <v>A2513</v>
          </cell>
          <cell r="C2357" t="str">
            <v>ARG</v>
          </cell>
          <cell r="D2357" t="str">
            <v>Y</v>
          </cell>
          <cell r="E2357" t="str">
            <v>I</v>
          </cell>
          <cell r="F2357" t="str">
            <v>10/16/2003</v>
          </cell>
        </row>
        <row r="2358">
          <cell r="B2358" t="str">
            <v>A2514</v>
          </cell>
          <cell r="C2358" t="str">
            <v>GEN</v>
          </cell>
          <cell r="D2358" t="str">
            <v>Y</v>
          </cell>
          <cell r="E2358" t="str">
            <v>A</v>
          </cell>
          <cell r="F2358" t="str">
            <v>10/21/2003</v>
          </cell>
        </row>
        <row r="2359">
          <cell r="B2359" t="str">
            <v>A2515</v>
          </cell>
          <cell r="C2359" t="str">
            <v>ARG</v>
          </cell>
          <cell r="D2359" t="str">
            <v>Y</v>
          </cell>
          <cell r="E2359" t="str">
            <v>A</v>
          </cell>
          <cell r="F2359" t="str">
            <v>10/21/2003</v>
          </cell>
        </row>
        <row r="2360">
          <cell r="B2360" t="str">
            <v>A2516</v>
          </cell>
          <cell r="C2360" t="str">
            <v>ARG</v>
          </cell>
          <cell r="D2360" t="str">
            <v>Y</v>
          </cell>
          <cell r="E2360" t="str">
            <v>A</v>
          </cell>
          <cell r="F2360" t="str">
            <v>10/21/2003</v>
          </cell>
        </row>
        <row r="2361">
          <cell r="B2361" t="str">
            <v>A2517</v>
          </cell>
          <cell r="C2361" t="str">
            <v>UEC</v>
          </cell>
          <cell r="D2361" t="str">
            <v>Y</v>
          </cell>
          <cell r="E2361" t="str">
            <v>A</v>
          </cell>
          <cell r="F2361" t="str">
            <v>10/21/2003</v>
          </cell>
        </row>
        <row r="2362">
          <cell r="B2362" t="str">
            <v>A2518</v>
          </cell>
          <cell r="C2362" t="str">
            <v>ARG</v>
          </cell>
          <cell r="D2362" t="str">
            <v>Y</v>
          </cell>
          <cell r="E2362" t="str">
            <v>A</v>
          </cell>
          <cell r="F2362" t="str">
            <v>10/30/2003</v>
          </cell>
        </row>
        <row r="2363">
          <cell r="B2363" t="str">
            <v>A2519</v>
          </cell>
          <cell r="C2363" t="str">
            <v>ARG</v>
          </cell>
          <cell r="D2363" t="str">
            <v>Y</v>
          </cell>
          <cell r="E2363" t="str">
            <v>A</v>
          </cell>
          <cell r="F2363" t="str">
            <v>10/30/2003</v>
          </cell>
        </row>
        <row r="2364">
          <cell r="B2364" t="str">
            <v>A2520</v>
          </cell>
          <cell r="C2364" t="str">
            <v>ARG</v>
          </cell>
          <cell r="D2364" t="str">
            <v>Y</v>
          </cell>
          <cell r="E2364" t="str">
            <v>A</v>
          </cell>
          <cell r="F2364" t="str">
            <v>10/30/2003</v>
          </cell>
        </row>
        <row r="2365">
          <cell r="B2365" t="str">
            <v>A2521</v>
          </cell>
          <cell r="C2365" t="str">
            <v>ARG</v>
          </cell>
          <cell r="D2365" t="str">
            <v>Y</v>
          </cell>
          <cell r="E2365" t="str">
            <v>I</v>
          </cell>
          <cell r="F2365" t="str">
            <v>10/30/2003</v>
          </cell>
        </row>
        <row r="2366">
          <cell r="B2366" t="str">
            <v>A2522</v>
          </cell>
          <cell r="C2366" t="str">
            <v>011B</v>
          </cell>
          <cell r="D2366" t="str">
            <v>Y</v>
          </cell>
          <cell r="E2366" t="str">
            <v>A</v>
          </cell>
          <cell r="F2366" t="str">
            <v>11/14/2003</v>
          </cell>
        </row>
        <row r="2367">
          <cell r="B2367" t="str">
            <v>A2523</v>
          </cell>
          <cell r="C2367" t="str">
            <v>ARG</v>
          </cell>
          <cell r="D2367" t="str">
            <v>Y</v>
          </cell>
          <cell r="E2367" t="str">
            <v>A</v>
          </cell>
          <cell r="F2367" t="str">
            <v>11/14/2003</v>
          </cell>
        </row>
        <row r="2368">
          <cell r="B2368" t="str">
            <v>A2524</v>
          </cell>
          <cell r="C2368" t="str">
            <v>UEC</v>
          </cell>
          <cell r="D2368" t="str">
            <v>Y</v>
          </cell>
          <cell r="E2368" t="str">
            <v>A</v>
          </cell>
          <cell r="F2368" t="str">
            <v>11/17/2003</v>
          </cell>
        </row>
        <row r="2369">
          <cell r="B2369" t="str">
            <v>A2531</v>
          </cell>
          <cell r="C2369" t="str">
            <v>CIL</v>
          </cell>
          <cell r="D2369" t="str">
            <v>Y</v>
          </cell>
          <cell r="E2369" t="str">
            <v>A</v>
          </cell>
          <cell r="F2369" t="str">
            <v>12/03/2003</v>
          </cell>
        </row>
        <row r="2370">
          <cell r="B2370" t="str">
            <v>A2532</v>
          </cell>
          <cell r="C2370" t="str">
            <v>ARG</v>
          </cell>
          <cell r="D2370" t="str">
            <v>Y</v>
          </cell>
          <cell r="E2370" t="str">
            <v>A</v>
          </cell>
          <cell r="F2370" t="str">
            <v>12/04/2003</v>
          </cell>
        </row>
        <row r="2371">
          <cell r="B2371" t="str">
            <v>A2533</v>
          </cell>
          <cell r="C2371" t="str">
            <v>CIL</v>
          </cell>
          <cell r="D2371" t="str">
            <v>N</v>
          </cell>
          <cell r="E2371" t="str">
            <v>A</v>
          </cell>
          <cell r="F2371" t="str">
            <v>01/02/2004</v>
          </cell>
        </row>
        <row r="2372">
          <cell r="B2372" t="str">
            <v>A2534</v>
          </cell>
          <cell r="C2372" t="str">
            <v>ARG</v>
          </cell>
          <cell r="D2372" t="str">
            <v>N</v>
          </cell>
          <cell r="E2372" t="str">
            <v>A</v>
          </cell>
          <cell r="F2372" t="str">
            <v>01/05/2004</v>
          </cell>
        </row>
        <row r="2373">
          <cell r="B2373" t="str">
            <v>A2535</v>
          </cell>
          <cell r="C2373" t="str">
            <v>ARG</v>
          </cell>
          <cell r="D2373" t="str">
            <v>Y</v>
          </cell>
          <cell r="E2373" t="str">
            <v>I</v>
          </cell>
          <cell r="F2373" t="str">
            <v>01/21/2004</v>
          </cell>
        </row>
        <row r="2374">
          <cell r="B2374" t="str">
            <v>A2536</v>
          </cell>
          <cell r="C2374" t="str">
            <v>MV1</v>
          </cell>
          <cell r="D2374" t="str">
            <v>Y</v>
          </cell>
          <cell r="E2374" t="str">
            <v>A</v>
          </cell>
          <cell r="F2374" t="str">
            <v>01/21/2004</v>
          </cell>
        </row>
        <row r="2375">
          <cell r="B2375" t="str">
            <v>A2537</v>
          </cell>
          <cell r="C2375" t="str">
            <v>UEC</v>
          </cell>
          <cell r="D2375" t="str">
            <v>Y</v>
          </cell>
          <cell r="E2375" t="str">
            <v>A</v>
          </cell>
          <cell r="F2375" t="str">
            <v>01/15/2004</v>
          </cell>
        </row>
        <row r="2376">
          <cell r="B2376" t="str">
            <v>A2538</v>
          </cell>
          <cell r="C2376" t="str">
            <v>007A</v>
          </cell>
          <cell r="D2376" t="str">
            <v>Y</v>
          </cell>
          <cell r="E2376" t="str">
            <v>A</v>
          </cell>
          <cell r="F2376" t="str">
            <v>01/22/2004</v>
          </cell>
        </row>
        <row r="2377">
          <cell r="B2377" t="str">
            <v>A2539</v>
          </cell>
          <cell r="C2377" t="str">
            <v>CIM</v>
          </cell>
          <cell r="D2377" t="str">
            <v>Y</v>
          </cell>
          <cell r="E2377" t="str">
            <v>I</v>
          </cell>
          <cell r="F2377" t="str">
            <v>01/23/2004</v>
          </cell>
        </row>
        <row r="2378">
          <cell r="B2378" t="str">
            <v>AXA11</v>
          </cell>
          <cell r="C2378"/>
          <cell r="D2378" t="str">
            <v>Y</v>
          </cell>
          <cell r="E2378" t="str">
            <v>A</v>
          </cell>
          <cell r="F2378" t="str">
            <v>12/15/1997</v>
          </cell>
        </row>
        <row r="2379">
          <cell r="B2379" t="str">
            <v>AXA1F</v>
          </cell>
          <cell r="C2379" t="str">
            <v>AFS</v>
          </cell>
          <cell r="D2379" t="str">
            <v>Y</v>
          </cell>
          <cell r="E2379" t="str">
            <v>A</v>
          </cell>
          <cell r="F2379" t="str">
            <v>12/07/2000</v>
          </cell>
        </row>
        <row r="2380">
          <cell r="B2380" t="str">
            <v>AXA21</v>
          </cell>
          <cell r="C2380" t="str">
            <v>UEC</v>
          </cell>
          <cell r="D2380" t="str">
            <v>Y</v>
          </cell>
          <cell r="E2380" t="str">
            <v>A</v>
          </cell>
          <cell r="F2380" t="str">
            <v>12/21/1997</v>
          </cell>
        </row>
        <row r="2381">
          <cell r="B2381" t="str">
            <v>AXA41</v>
          </cell>
          <cell r="C2381" t="str">
            <v>CIP</v>
          </cell>
          <cell r="D2381" t="str">
            <v>Y</v>
          </cell>
          <cell r="E2381" t="str">
            <v>A</v>
          </cell>
          <cell r="F2381" t="str">
            <v>12/21/1997</v>
          </cell>
        </row>
        <row r="2382">
          <cell r="B2382" t="str">
            <v>AXB10</v>
          </cell>
          <cell r="C2382" t="str">
            <v>AMC</v>
          </cell>
          <cell r="D2382" t="str">
            <v>Y</v>
          </cell>
          <cell r="E2382" t="str">
            <v>A</v>
          </cell>
          <cell r="F2382" t="str">
            <v>12/26/1997</v>
          </cell>
        </row>
        <row r="2383">
          <cell r="B2383" t="str">
            <v>AXB11</v>
          </cell>
          <cell r="C2383"/>
          <cell r="D2383" t="str">
            <v>Y</v>
          </cell>
          <cell r="E2383" t="str">
            <v>A</v>
          </cell>
          <cell r="F2383" t="str">
            <v>12/26/1997</v>
          </cell>
        </row>
        <row r="2384">
          <cell r="B2384" t="str">
            <v>AXB12</v>
          </cell>
          <cell r="C2384" t="str">
            <v>AEC</v>
          </cell>
          <cell r="D2384" t="str">
            <v>Y</v>
          </cell>
          <cell r="E2384" t="str">
            <v>A</v>
          </cell>
          <cell r="F2384" t="str">
            <v>10/13/1998</v>
          </cell>
        </row>
        <row r="2385">
          <cell r="B2385" t="str">
            <v>AXB13</v>
          </cell>
          <cell r="C2385" t="str">
            <v>CIC</v>
          </cell>
          <cell r="D2385" t="str">
            <v>Y</v>
          </cell>
          <cell r="E2385" t="str">
            <v>A</v>
          </cell>
          <cell r="F2385" t="str">
            <v>12/26/1997</v>
          </cell>
        </row>
        <row r="2386">
          <cell r="B2386" t="str">
            <v>AXB14</v>
          </cell>
          <cell r="C2386" t="str">
            <v>UDC</v>
          </cell>
          <cell r="D2386" t="str">
            <v>Y</v>
          </cell>
          <cell r="E2386" t="str">
            <v>A</v>
          </cell>
          <cell r="F2386" t="str">
            <v>12/26/1997</v>
          </cell>
        </row>
        <row r="2387">
          <cell r="B2387" t="str">
            <v>AXB16</v>
          </cell>
          <cell r="C2387" t="str">
            <v>AME</v>
          </cell>
          <cell r="D2387" t="str">
            <v>Y</v>
          </cell>
          <cell r="E2387" t="str">
            <v>A</v>
          </cell>
          <cell r="F2387" t="str">
            <v>10/13/1998</v>
          </cell>
        </row>
        <row r="2388">
          <cell r="B2388" t="str">
            <v>AXB18</v>
          </cell>
          <cell r="C2388" t="str">
            <v>ERC</v>
          </cell>
          <cell r="D2388" t="str">
            <v>Y</v>
          </cell>
          <cell r="E2388" t="str">
            <v>A</v>
          </cell>
          <cell r="F2388" t="str">
            <v>04/28/1998</v>
          </cell>
        </row>
        <row r="2389">
          <cell r="B2389" t="str">
            <v>AXB1D</v>
          </cell>
          <cell r="C2389" t="str">
            <v>AED</v>
          </cell>
          <cell r="D2389" t="str">
            <v>Y</v>
          </cell>
          <cell r="E2389" t="str">
            <v>A</v>
          </cell>
          <cell r="F2389" t="str">
            <v>05/12/2000</v>
          </cell>
        </row>
        <row r="2390">
          <cell r="B2390" t="str">
            <v>AXB1G</v>
          </cell>
          <cell r="C2390" t="str">
            <v>GMC</v>
          </cell>
          <cell r="D2390" t="str">
            <v>Y</v>
          </cell>
          <cell r="E2390" t="str">
            <v>A</v>
          </cell>
          <cell r="F2390" t="str">
            <v>05/29/2000</v>
          </cell>
        </row>
        <row r="2391">
          <cell r="B2391" t="str">
            <v>AXB1H</v>
          </cell>
          <cell r="C2391" t="str">
            <v>IHC</v>
          </cell>
          <cell r="D2391" t="str">
            <v>Y</v>
          </cell>
          <cell r="E2391" t="str">
            <v>A</v>
          </cell>
          <cell r="F2391" t="str">
            <v>12/20/1999</v>
          </cell>
        </row>
        <row r="2392">
          <cell r="B2392" t="str">
            <v>AXB1M</v>
          </cell>
          <cell r="C2392" t="str">
            <v>IMS</v>
          </cell>
          <cell r="D2392" t="str">
            <v>Y</v>
          </cell>
          <cell r="E2392" t="str">
            <v>A</v>
          </cell>
          <cell r="F2392" t="str">
            <v>05/29/2000</v>
          </cell>
        </row>
        <row r="2393">
          <cell r="B2393" t="str">
            <v>AXB21</v>
          </cell>
          <cell r="C2393" t="str">
            <v>UEC</v>
          </cell>
          <cell r="D2393" t="str">
            <v>Y</v>
          </cell>
          <cell r="E2393" t="str">
            <v>A</v>
          </cell>
          <cell r="F2393" t="str">
            <v>12/26/1997</v>
          </cell>
        </row>
        <row r="2394">
          <cell r="B2394" t="str">
            <v>AXB41</v>
          </cell>
          <cell r="C2394" t="str">
            <v>CIP</v>
          </cell>
          <cell r="D2394" t="str">
            <v>Y</v>
          </cell>
          <cell r="E2394" t="str">
            <v>A</v>
          </cell>
          <cell r="F2394" t="str">
            <v>12/26/1997</v>
          </cell>
        </row>
        <row r="2395">
          <cell r="B2395" t="str">
            <v>AXB90</v>
          </cell>
          <cell r="C2395" t="str">
            <v>GEN</v>
          </cell>
          <cell r="D2395" t="str">
            <v>Y</v>
          </cell>
          <cell r="E2395" t="str">
            <v>A</v>
          </cell>
          <cell r="F2395" t="str">
            <v>05/29/2000</v>
          </cell>
        </row>
        <row r="2396">
          <cell r="B2396" t="str">
            <v>C0012</v>
          </cell>
          <cell r="C2396" t="str">
            <v>CIP</v>
          </cell>
          <cell r="D2396" t="str">
            <v>N</v>
          </cell>
          <cell r="E2396" t="str">
            <v>A</v>
          </cell>
          <cell r="F2396" t="str">
            <v>01/31/2002</v>
          </cell>
        </row>
        <row r="2397">
          <cell r="B2397" t="str">
            <v>C0022</v>
          </cell>
          <cell r="C2397" t="str">
            <v>CIP</v>
          </cell>
          <cell r="D2397" t="str">
            <v>N</v>
          </cell>
          <cell r="E2397" t="str">
            <v>A</v>
          </cell>
          <cell r="F2397" t="str">
            <v>05/30/2002</v>
          </cell>
        </row>
        <row r="2398">
          <cell r="B2398" t="str">
            <v>C0023</v>
          </cell>
          <cell r="C2398" t="str">
            <v>CIP</v>
          </cell>
          <cell r="D2398" t="str">
            <v>N</v>
          </cell>
          <cell r="E2398" t="str">
            <v>I</v>
          </cell>
          <cell r="F2398" t="str">
            <v>09/18/2002</v>
          </cell>
        </row>
        <row r="2399">
          <cell r="B2399" t="str">
            <v>C0025</v>
          </cell>
          <cell r="C2399" t="str">
            <v>CIP</v>
          </cell>
          <cell r="D2399" t="str">
            <v>N</v>
          </cell>
          <cell r="E2399" t="str">
            <v>A</v>
          </cell>
          <cell r="F2399" t="str">
            <v>01/13/1998</v>
          </cell>
        </row>
        <row r="2400">
          <cell r="B2400" t="str">
            <v>C0030</v>
          </cell>
          <cell r="C2400" t="str">
            <v>CIP</v>
          </cell>
          <cell r="D2400" t="str">
            <v>N</v>
          </cell>
          <cell r="E2400" t="str">
            <v>A</v>
          </cell>
          <cell r="F2400" t="str">
            <v>05/04/1999</v>
          </cell>
        </row>
        <row r="2401">
          <cell r="B2401" t="str">
            <v>C0032</v>
          </cell>
          <cell r="C2401" t="str">
            <v>CIP</v>
          </cell>
          <cell r="D2401" t="str">
            <v>N</v>
          </cell>
          <cell r="E2401" t="str">
            <v>A</v>
          </cell>
          <cell r="F2401" t="str">
            <v>01/06/1998</v>
          </cell>
        </row>
        <row r="2402">
          <cell r="B2402" t="str">
            <v>C0101</v>
          </cell>
          <cell r="C2402" t="str">
            <v>CIP</v>
          </cell>
          <cell r="D2402" t="str">
            <v>N</v>
          </cell>
          <cell r="E2402" t="str">
            <v>A</v>
          </cell>
          <cell r="F2402" t="str">
            <v>01/12/1998</v>
          </cell>
        </row>
        <row r="2403">
          <cell r="B2403" t="str">
            <v>C0102</v>
          </cell>
          <cell r="C2403" t="str">
            <v>CIP</v>
          </cell>
          <cell r="D2403" t="str">
            <v>N</v>
          </cell>
          <cell r="E2403" t="str">
            <v>A</v>
          </cell>
          <cell r="F2403" t="str">
            <v>01/12/1998</v>
          </cell>
        </row>
        <row r="2404">
          <cell r="B2404" t="str">
            <v>C0103</v>
          </cell>
          <cell r="C2404" t="str">
            <v>CIP</v>
          </cell>
          <cell r="D2404" t="str">
            <v>N</v>
          </cell>
          <cell r="E2404" t="str">
            <v>A</v>
          </cell>
          <cell r="F2404" t="str">
            <v>01/12/1998</v>
          </cell>
        </row>
        <row r="2405">
          <cell r="B2405" t="str">
            <v>C0105</v>
          </cell>
          <cell r="C2405" t="str">
            <v>CIP</v>
          </cell>
          <cell r="D2405" t="str">
            <v>N</v>
          </cell>
          <cell r="E2405" t="str">
            <v>A</v>
          </cell>
          <cell r="F2405" t="str">
            <v>01/12/1998</v>
          </cell>
        </row>
        <row r="2406">
          <cell r="B2406" t="str">
            <v>C0111</v>
          </cell>
          <cell r="C2406" t="str">
            <v>CIP</v>
          </cell>
          <cell r="D2406" t="str">
            <v>N</v>
          </cell>
          <cell r="E2406" t="str">
            <v>A</v>
          </cell>
          <cell r="F2406" t="str">
            <v>12/07/1997</v>
          </cell>
        </row>
        <row r="2407">
          <cell r="B2407" t="str">
            <v>C0113</v>
          </cell>
          <cell r="C2407" t="str">
            <v>CIP</v>
          </cell>
          <cell r="D2407" t="str">
            <v>N</v>
          </cell>
          <cell r="E2407" t="str">
            <v>A</v>
          </cell>
          <cell r="F2407" t="str">
            <v>12/07/1997</v>
          </cell>
        </row>
        <row r="2408">
          <cell r="B2408" t="str">
            <v>C0114</v>
          </cell>
          <cell r="C2408" t="str">
            <v>CIP</v>
          </cell>
          <cell r="D2408" t="str">
            <v>N</v>
          </cell>
          <cell r="E2408" t="str">
            <v>A</v>
          </cell>
          <cell r="F2408" t="str">
            <v>08/02/2003</v>
          </cell>
        </row>
        <row r="2409">
          <cell r="B2409" t="str">
            <v>C0201</v>
          </cell>
          <cell r="C2409" t="str">
            <v>CIP</v>
          </cell>
          <cell r="D2409" t="str">
            <v>N</v>
          </cell>
          <cell r="E2409" t="str">
            <v>A</v>
          </cell>
          <cell r="F2409" t="str">
            <v>12/07/1997</v>
          </cell>
        </row>
        <row r="2410">
          <cell r="B2410" t="str">
            <v>C0202</v>
          </cell>
          <cell r="C2410" t="str">
            <v>CIP</v>
          </cell>
          <cell r="D2410" t="str">
            <v>N</v>
          </cell>
          <cell r="E2410" t="str">
            <v>A</v>
          </cell>
          <cell r="F2410" t="str">
            <v>12/07/1997</v>
          </cell>
        </row>
        <row r="2411">
          <cell r="B2411" t="str">
            <v>C0203</v>
          </cell>
          <cell r="C2411" t="str">
            <v>CIP</v>
          </cell>
          <cell r="D2411" t="str">
            <v>N</v>
          </cell>
          <cell r="E2411" t="str">
            <v>A</v>
          </cell>
          <cell r="F2411" t="str">
            <v>12/07/1997</v>
          </cell>
        </row>
        <row r="2412">
          <cell r="B2412" t="str">
            <v>C0204</v>
          </cell>
          <cell r="C2412" t="str">
            <v>CIP</v>
          </cell>
          <cell r="D2412" t="str">
            <v>N</v>
          </cell>
          <cell r="E2412" t="str">
            <v>I</v>
          </cell>
          <cell r="F2412" t="str">
            <v>12/07/1997</v>
          </cell>
        </row>
        <row r="2413">
          <cell r="B2413" t="str">
            <v>C0205</v>
          </cell>
          <cell r="C2413" t="str">
            <v>CIP</v>
          </cell>
          <cell r="D2413" t="str">
            <v>N</v>
          </cell>
          <cell r="E2413" t="str">
            <v>I</v>
          </cell>
          <cell r="F2413" t="str">
            <v>12/07/1997</v>
          </cell>
        </row>
        <row r="2414">
          <cell r="B2414" t="str">
            <v>C0211</v>
          </cell>
          <cell r="C2414" t="str">
            <v>CIP</v>
          </cell>
          <cell r="D2414" t="str">
            <v>N</v>
          </cell>
          <cell r="E2414" t="str">
            <v>A</v>
          </cell>
          <cell r="F2414" t="str">
            <v>12/07/1997</v>
          </cell>
        </row>
        <row r="2415">
          <cell r="B2415" t="str">
            <v>C0213</v>
          </cell>
          <cell r="C2415" t="str">
            <v>CIP</v>
          </cell>
          <cell r="D2415" t="str">
            <v>N</v>
          </cell>
          <cell r="E2415" t="str">
            <v>A</v>
          </cell>
          <cell r="F2415" t="str">
            <v>12/07/1997</v>
          </cell>
        </row>
        <row r="2416">
          <cell r="B2416" t="str">
            <v>C0214</v>
          </cell>
          <cell r="C2416" t="str">
            <v>CIP</v>
          </cell>
          <cell r="D2416" t="str">
            <v>N</v>
          </cell>
          <cell r="E2416" t="str">
            <v>A</v>
          </cell>
          <cell r="F2416" t="str">
            <v>12/07/1997</v>
          </cell>
        </row>
        <row r="2417">
          <cell r="B2417" t="str">
            <v>C0301</v>
          </cell>
          <cell r="C2417" t="str">
            <v>CIP</v>
          </cell>
          <cell r="D2417" t="str">
            <v>N</v>
          </cell>
          <cell r="E2417" t="str">
            <v>A</v>
          </cell>
          <cell r="F2417" t="str">
            <v>12/07/1997</v>
          </cell>
        </row>
        <row r="2418">
          <cell r="B2418" t="str">
            <v>C0302</v>
          </cell>
          <cell r="C2418" t="str">
            <v>CIP</v>
          </cell>
          <cell r="D2418" t="str">
            <v>N</v>
          </cell>
          <cell r="E2418" t="str">
            <v>A</v>
          </cell>
          <cell r="F2418" t="str">
            <v>12/07/1997</v>
          </cell>
        </row>
        <row r="2419">
          <cell r="B2419" t="str">
            <v>C0303</v>
          </cell>
          <cell r="C2419" t="str">
            <v>CIP</v>
          </cell>
          <cell r="D2419" t="str">
            <v>N</v>
          </cell>
          <cell r="E2419" t="str">
            <v>A</v>
          </cell>
          <cell r="F2419" t="str">
            <v>12/07/1997</v>
          </cell>
        </row>
        <row r="2420">
          <cell r="B2420" t="str">
            <v>C0305</v>
          </cell>
          <cell r="C2420" t="str">
            <v>CIP</v>
          </cell>
          <cell r="D2420" t="str">
            <v>N</v>
          </cell>
          <cell r="E2420" t="str">
            <v>A</v>
          </cell>
          <cell r="F2420" t="str">
            <v>12/07/1997</v>
          </cell>
        </row>
        <row r="2421">
          <cell r="B2421" t="str">
            <v>C0311</v>
          </cell>
          <cell r="C2421" t="str">
            <v>CIP</v>
          </cell>
          <cell r="D2421" t="str">
            <v>N</v>
          </cell>
          <cell r="E2421" t="str">
            <v>A</v>
          </cell>
          <cell r="F2421" t="str">
            <v>12/07/1997</v>
          </cell>
        </row>
        <row r="2422">
          <cell r="B2422" t="str">
            <v>C0313</v>
          </cell>
          <cell r="C2422" t="str">
            <v>CIP</v>
          </cell>
          <cell r="D2422" t="str">
            <v>N</v>
          </cell>
          <cell r="E2422" t="str">
            <v>A</v>
          </cell>
          <cell r="F2422" t="str">
            <v>12/07/1997</v>
          </cell>
        </row>
        <row r="2423">
          <cell r="B2423" t="str">
            <v>C0314</v>
          </cell>
          <cell r="C2423" t="str">
            <v>CIP</v>
          </cell>
          <cell r="D2423" t="str">
            <v>N</v>
          </cell>
          <cell r="E2423" t="str">
            <v>A</v>
          </cell>
          <cell r="F2423" t="str">
            <v>12/07/1997</v>
          </cell>
        </row>
        <row r="2424">
          <cell r="B2424" t="str">
            <v>C0401</v>
          </cell>
          <cell r="C2424" t="str">
            <v>CIP</v>
          </cell>
          <cell r="D2424" t="str">
            <v>N</v>
          </cell>
          <cell r="E2424" t="str">
            <v>A</v>
          </cell>
          <cell r="F2424" t="str">
            <v>12/07/1997</v>
          </cell>
        </row>
        <row r="2425">
          <cell r="B2425" t="str">
            <v>C0402</v>
          </cell>
          <cell r="C2425" t="str">
            <v>CIP</v>
          </cell>
          <cell r="D2425" t="str">
            <v>N</v>
          </cell>
          <cell r="E2425" t="str">
            <v>A</v>
          </cell>
          <cell r="F2425" t="str">
            <v>12/07/1997</v>
          </cell>
        </row>
        <row r="2426">
          <cell r="B2426" t="str">
            <v>C0403</v>
          </cell>
          <cell r="C2426" t="str">
            <v>CIP</v>
          </cell>
          <cell r="D2426" t="str">
            <v>N</v>
          </cell>
          <cell r="E2426" t="str">
            <v>A</v>
          </cell>
          <cell r="F2426" t="str">
            <v>12/07/1997</v>
          </cell>
        </row>
        <row r="2427">
          <cell r="B2427" t="str">
            <v>C0407</v>
          </cell>
          <cell r="C2427" t="str">
            <v>CIP</v>
          </cell>
          <cell r="D2427" t="str">
            <v>N</v>
          </cell>
          <cell r="E2427" t="str">
            <v>A</v>
          </cell>
          <cell r="F2427" t="str">
            <v>06/26/1998</v>
          </cell>
        </row>
        <row r="2428">
          <cell r="B2428" t="str">
            <v>C0411</v>
          </cell>
          <cell r="C2428" t="str">
            <v>CIP</v>
          </cell>
          <cell r="D2428" t="str">
            <v>N</v>
          </cell>
          <cell r="E2428" t="str">
            <v>A</v>
          </cell>
          <cell r="F2428" t="str">
            <v>12/07/1997</v>
          </cell>
        </row>
        <row r="2429">
          <cell r="B2429" t="str">
            <v>C0413</v>
          </cell>
          <cell r="C2429" t="str">
            <v>CIP</v>
          </cell>
          <cell r="D2429" t="str">
            <v>N</v>
          </cell>
          <cell r="E2429" t="str">
            <v>A</v>
          </cell>
          <cell r="F2429" t="str">
            <v>12/07/1997</v>
          </cell>
        </row>
        <row r="2430">
          <cell r="B2430" t="str">
            <v>C0414</v>
          </cell>
          <cell r="C2430" t="str">
            <v>CIP</v>
          </cell>
          <cell r="D2430" t="str">
            <v>N</v>
          </cell>
          <cell r="E2430" t="str">
            <v>A</v>
          </cell>
          <cell r="F2430" t="str">
            <v>12/07/1997</v>
          </cell>
        </row>
        <row r="2431">
          <cell r="B2431" t="str">
            <v>C0701</v>
          </cell>
          <cell r="C2431" t="str">
            <v>CIP</v>
          </cell>
          <cell r="D2431" t="str">
            <v>N</v>
          </cell>
          <cell r="E2431" t="str">
            <v>A</v>
          </cell>
          <cell r="F2431" t="str">
            <v>12/07/1997</v>
          </cell>
        </row>
        <row r="2432">
          <cell r="B2432" t="str">
            <v>C0702</v>
          </cell>
          <cell r="C2432" t="str">
            <v>CIP</v>
          </cell>
          <cell r="D2432" t="str">
            <v>N</v>
          </cell>
          <cell r="E2432" t="str">
            <v>A</v>
          </cell>
          <cell r="F2432" t="str">
            <v>12/07/1997</v>
          </cell>
        </row>
        <row r="2433">
          <cell r="B2433" t="str">
            <v>C0703</v>
          </cell>
          <cell r="C2433" t="str">
            <v>CIP</v>
          </cell>
          <cell r="D2433" t="str">
            <v>N</v>
          </cell>
          <cell r="E2433" t="str">
            <v>A</v>
          </cell>
          <cell r="F2433" t="str">
            <v>12/07/1997</v>
          </cell>
        </row>
        <row r="2434">
          <cell r="B2434" t="str">
            <v>C0711</v>
          </cell>
          <cell r="C2434" t="str">
            <v>CIP</v>
          </cell>
          <cell r="D2434" t="str">
            <v>N</v>
          </cell>
          <cell r="E2434" t="str">
            <v>A</v>
          </cell>
          <cell r="F2434" t="str">
            <v>12/07/1997</v>
          </cell>
        </row>
        <row r="2435">
          <cell r="B2435" t="str">
            <v>C0713</v>
          </cell>
          <cell r="C2435" t="str">
            <v>CIP</v>
          </cell>
          <cell r="D2435" t="str">
            <v>N</v>
          </cell>
          <cell r="E2435" t="str">
            <v>A</v>
          </cell>
          <cell r="F2435" t="str">
            <v>12/07/1997</v>
          </cell>
        </row>
        <row r="2436">
          <cell r="B2436" t="str">
            <v>C0801</v>
          </cell>
          <cell r="C2436" t="str">
            <v>CIP</v>
          </cell>
          <cell r="D2436" t="str">
            <v>N</v>
          </cell>
          <cell r="E2436" t="str">
            <v>A</v>
          </cell>
          <cell r="F2436" t="str">
            <v>12/07/1997</v>
          </cell>
        </row>
        <row r="2437">
          <cell r="B2437" t="str">
            <v>C0802</v>
          </cell>
          <cell r="C2437" t="str">
            <v>CIP</v>
          </cell>
          <cell r="D2437" t="str">
            <v>N</v>
          </cell>
          <cell r="E2437" t="str">
            <v>A</v>
          </cell>
          <cell r="F2437" t="str">
            <v>12/07/1997</v>
          </cell>
        </row>
        <row r="2438">
          <cell r="B2438" t="str">
            <v>C0803</v>
          </cell>
          <cell r="C2438" t="str">
            <v>CIP</v>
          </cell>
          <cell r="D2438" t="str">
            <v>N</v>
          </cell>
          <cell r="E2438" t="str">
            <v>A</v>
          </cell>
          <cell r="F2438" t="str">
            <v>12/07/1997</v>
          </cell>
        </row>
        <row r="2439">
          <cell r="B2439" t="str">
            <v>C0805</v>
          </cell>
          <cell r="C2439" t="str">
            <v>CIP</v>
          </cell>
          <cell r="D2439" t="str">
            <v>N</v>
          </cell>
          <cell r="E2439" t="str">
            <v>A</v>
          </cell>
          <cell r="F2439" t="str">
            <v>12/07/1997</v>
          </cell>
        </row>
        <row r="2440">
          <cell r="B2440" t="str">
            <v>C0811</v>
          </cell>
          <cell r="C2440" t="str">
            <v>CIP</v>
          </cell>
          <cell r="D2440" t="str">
            <v>N</v>
          </cell>
          <cell r="E2440" t="str">
            <v>A</v>
          </cell>
          <cell r="F2440" t="str">
            <v>12/07/1997</v>
          </cell>
        </row>
        <row r="2441">
          <cell r="B2441" t="str">
            <v>C0813</v>
          </cell>
          <cell r="C2441" t="str">
            <v>CIP</v>
          </cell>
          <cell r="D2441" t="str">
            <v>N</v>
          </cell>
          <cell r="E2441" t="str">
            <v>A</v>
          </cell>
          <cell r="F2441" t="str">
            <v>12/07/1997</v>
          </cell>
        </row>
        <row r="2442">
          <cell r="B2442" t="str">
            <v>C0920</v>
          </cell>
          <cell r="C2442" t="str">
            <v>GEN</v>
          </cell>
          <cell r="D2442" t="str">
            <v>N</v>
          </cell>
          <cell r="E2442" t="str">
            <v>A</v>
          </cell>
          <cell r="F2442" t="str">
            <v>01/12/1998</v>
          </cell>
        </row>
        <row r="2443">
          <cell r="B2443" t="str">
            <v>C0930</v>
          </cell>
          <cell r="C2443" t="str">
            <v>GEN</v>
          </cell>
          <cell r="D2443" t="str">
            <v>N</v>
          </cell>
          <cell r="E2443" t="str">
            <v>A</v>
          </cell>
          <cell r="F2443" t="str">
            <v>01/12/1998</v>
          </cell>
        </row>
        <row r="2444">
          <cell r="B2444" t="str">
            <v>C0940</v>
          </cell>
          <cell r="C2444" t="str">
            <v>GEN</v>
          </cell>
          <cell r="D2444" t="str">
            <v>N</v>
          </cell>
          <cell r="E2444" t="str">
            <v>A</v>
          </cell>
          <cell r="F2444" t="str">
            <v>01/12/1998</v>
          </cell>
        </row>
        <row r="2445">
          <cell r="B2445" t="str">
            <v>C0950</v>
          </cell>
          <cell r="C2445" t="str">
            <v>GEN</v>
          </cell>
          <cell r="D2445" t="str">
            <v>N</v>
          </cell>
          <cell r="E2445" t="str">
            <v>A</v>
          </cell>
          <cell r="F2445" t="str">
            <v>01/12/1998</v>
          </cell>
        </row>
        <row r="2446">
          <cell r="B2446" t="str">
            <v>C0992</v>
          </cell>
          <cell r="C2446" t="str">
            <v>CIP</v>
          </cell>
          <cell r="D2446" t="str">
            <v>N</v>
          </cell>
          <cell r="E2446" t="str">
            <v>A</v>
          </cell>
          <cell r="F2446" t="str">
            <v>05/09/2003</v>
          </cell>
        </row>
        <row r="2447">
          <cell r="B2447" t="str">
            <v>C1201</v>
          </cell>
          <cell r="C2447" t="str">
            <v>CIL</v>
          </cell>
          <cell r="D2447" t="str">
            <v>N</v>
          </cell>
          <cell r="E2447" t="str">
            <v>A</v>
          </cell>
          <cell r="F2447" t="str">
            <v>11/17/2003</v>
          </cell>
        </row>
        <row r="2448">
          <cell r="B2448" t="str">
            <v>C1209</v>
          </cell>
          <cell r="C2448" t="str">
            <v>CIL</v>
          </cell>
          <cell r="D2448" t="str">
            <v>N</v>
          </cell>
          <cell r="E2448" t="str">
            <v>A</v>
          </cell>
          <cell r="F2448" t="str">
            <v>01/05/2004</v>
          </cell>
        </row>
        <row r="2449">
          <cell r="B2449" t="str">
            <v>C1209</v>
          </cell>
          <cell r="C2449" t="str">
            <v>CIL</v>
          </cell>
          <cell r="D2449" t="str">
            <v>N</v>
          </cell>
          <cell r="E2449" t="str">
            <v>A</v>
          </cell>
          <cell r="F2449" t="str">
            <v>01/05/2004</v>
          </cell>
        </row>
        <row r="2450">
          <cell r="B2450" t="str">
            <v>C1220</v>
          </cell>
          <cell r="C2450" t="str">
            <v>CIL</v>
          </cell>
          <cell r="D2450" t="str">
            <v>N</v>
          </cell>
          <cell r="E2450" t="str">
            <v>A</v>
          </cell>
          <cell r="F2450" t="str">
            <v>12/21/2003</v>
          </cell>
        </row>
        <row r="2451">
          <cell r="B2451" t="str">
            <v>C1250</v>
          </cell>
          <cell r="C2451" t="str">
            <v>CIL</v>
          </cell>
          <cell r="D2451" t="str">
            <v>N</v>
          </cell>
          <cell r="E2451" t="str">
            <v>A</v>
          </cell>
          <cell r="F2451" t="str">
            <v>12/21/2003</v>
          </cell>
        </row>
        <row r="2452">
          <cell r="B2452" t="str">
            <v>C1250</v>
          </cell>
          <cell r="C2452" t="str">
            <v>CIL</v>
          </cell>
          <cell r="D2452" t="str">
            <v>N</v>
          </cell>
          <cell r="E2452" t="str">
            <v>A</v>
          </cell>
          <cell r="F2452" t="str">
            <v>12/21/2003</v>
          </cell>
        </row>
        <row r="2453">
          <cell r="B2453" t="str">
            <v>C1310</v>
          </cell>
          <cell r="C2453" t="str">
            <v>CIL</v>
          </cell>
          <cell r="D2453" t="str">
            <v>N</v>
          </cell>
          <cell r="E2453" t="str">
            <v>A</v>
          </cell>
          <cell r="F2453" t="str">
            <v>12/21/2003</v>
          </cell>
        </row>
        <row r="2454">
          <cell r="B2454" t="str">
            <v>C2023</v>
          </cell>
          <cell r="C2454" t="str">
            <v>CIL</v>
          </cell>
          <cell r="D2454" t="str">
            <v>N</v>
          </cell>
          <cell r="E2454" t="str">
            <v>A</v>
          </cell>
          <cell r="F2454" t="str">
            <v>12/21/2003</v>
          </cell>
        </row>
        <row r="2455">
          <cell r="B2455" t="str">
            <v>CIL01</v>
          </cell>
          <cell r="C2455" t="str">
            <v>CIL</v>
          </cell>
          <cell r="D2455" t="str">
            <v>N</v>
          </cell>
          <cell r="E2455" t="str">
            <v>A</v>
          </cell>
          <cell r="F2455" t="str">
            <v>01/06/2004</v>
          </cell>
        </row>
        <row r="2456">
          <cell r="B2456" t="str">
            <v>CIP01</v>
          </cell>
          <cell r="C2456" t="str">
            <v>CIP</v>
          </cell>
          <cell r="D2456" t="str">
            <v>N</v>
          </cell>
          <cell r="E2456" t="str">
            <v>A</v>
          </cell>
          <cell r="F2456" t="str">
            <v>01/12/2001</v>
          </cell>
        </row>
        <row r="2457">
          <cell r="B2457" t="str">
            <v>GEN03</v>
          </cell>
          <cell r="C2457" t="str">
            <v>GEN</v>
          </cell>
          <cell r="D2457" t="str">
            <v>N</v>
          </cell>
          <cell r="E2457" t="str">
            <v>A</v>
          </cell>
          <cell r="F2457" t="str">
            <v>01/12/2001</v>
          </cell>
        </row>
        <row r="2458">
          <cell r="B2458" t="str">
            <v>UEC01</v>
          </cell>
          <cell r="C2458" t="str">
            <v>UEC</v>
          </cell>
          <cell r="D2458" t="str">
            <v>N</v>
          </cell>
          <cell r="E2458" t="str">
            <v>A</v>
          </cell>
          <cell r="F2458" t="str">
            <v>01/12/2001</v>
          </cell>
        </row>
        <row r="2459">
          <cell r="B2459" t="str">
            <v>UEC03</v>
          </cell>
          <cell r="C2459" t="str">
            <v>UEC</v>
          </cell>
          <cell r="D2459" t="str">
            <v>N</v>
          </cell>
          <cell r="E2459" t="str">
            <v>A</v>
          </cell>
          <cell r="F2459" t="str">
            <v>01/12/2001</v>
          </cell>
        </row>
        <row r="2460">
          <cell r="B2460" t="str">
            <v>X9998</v>
          </cell>
          <cell r="C2460" t="str">
            <v>CIP</v>
          </cell>
          <cell r="D2460" t="str">
            <v>N</v>
          </cell>
          <cell r="E2460" t="str">
            <v>A</v>
          </cell>
          <cell r="F2460" t="str">
            <v>01/15/1998</v>
          </cell>
        </row>
        <row r="2461">
          <cell r="B2461" t="str">
            <v>X9999</v>
          </cell>
          <cell r="C2461" t="str">
            <v>UEC</v>
          </cell>
          <cell r="D2461" t="str">
            <v>N</v>
          </cell>
          <cell r="E2461" t="str">
            <v>A</v>
          </cell>
          <cell r="F2461" t="str">
            <v>01/15/1998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Direct-Indirect Summary"/>
      <sheetName val="CapEx Direct-Indirect By Month"/>
      <sheetName val="CapEx on CWIP to InSrvc WOs"/>
      <sheetName val="Gas CWIP Cancelled WOs"/>
      <sheetName val="CapEx on CWIP to InSrvc"/>
      <sheetName val="Cost Element Table"/>
      <sheetName val="Summary of CapEx Jan-Apr 2004"/>
      <sheetName val="Gas CWIP Open WOs"/>
      <sheetName val="Gas CWIP Open WO D&amp;L$s"/>
      <sheetName val="Elec CapEx by CWO"/>
      <sheetName val="Gas CapEx by CWO"/>
      <sheetName val="WO 30010 Directs"/>
      <sheetName val="WO 30010 Loadings"/>
      <sheetName val="Gas CapEx by WO w Est"/>
      <sheetName val="Gas CapEx RWO Forecast"/>
      <sheetName val="CapEx CWIP-Jan-Apr 2004 Data"/>
      <sheetName val="Estimate Grouping RWOs"/>
      <sheetName val="Estimate Grouping"/>
      <sheetName val="Gas WO Est Data"/>
      <sheetName val="Gas WO Estimate Notes"/>
      <sheetName val="CWIP to InSrvc WO List"/>
      <sheetName val="Reversal of Dec 2003 Loa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5">
            <v>70010</v>
          </cell>
          <cell r="G5">
            <v>29579.321561912468</v>
          </cell>
          <cell r="H5">
            <v>68628.636977464485</v>
          </cell>
        </row>
        <row r="6">
          <cell r="A6">
            <v>70011</v>
          </cell>
          <cell r="G6">
            <v>1186.093983818573</v>
          </cell>
          <cell r="H6">
            <v>3124.1701165950371</v>
          </cell>
        </row>
        <row r="7">
          <cell r="A7">
            <v>70020</v>
          </cell>
          <cell r="G7">
            <v>21421.577064110959</v>
          </cell>
          <cell r="H7">
            <v>48115.569216274751</v>
          </cell>
        </row>
        <row r="8">
          <cell r="A8">
            <v>70021</v>
          </cell>
          <cell r="G8">
            <v>2117.6230673168934</v>
          </cell>
          <cell r="H8">
            <v>5387.9495112893628</v>
          </cell>
        </row>
        <row r="9">
          <cell r="A9">
            <v>70022</v>
          </cell>
          <cell r="G9">
            <v>3856.683092229493</v>
          </cell>
          <cell r="H9">
            <v>8483.3226057981301</v>
          </cell>
        </row>
        <row r="10">
          <cell r="A10">
            <v>70023</v>
          </cell>
          <cell r="G10">
            <v>678.07934167583176</v>
          </cell>
          <cell r="H10">
            <v>1417.9913995867196</v>
          </cell>
        </row>
        <row r="11">
          <cell r="A11">
            <v>70025</v>
          </cell>
          <cell r="G11">
            <v>15255.331511520526</v>
          </cell>
          <cell r="H11">
            <v>33143.111427206903</v>
          </cell>
        </row>
        <row r="12">
          <cell r="A12">
            <v>70026</v>
          </cell>
          <cell r="G12">
            <v>6745.8218725368488</v>
          </cell>
          <cell r="H12">
            <v>14988.926257110628</v>
          </cell>
        </row>
        <row r="13">
          <cell r="A13">
            <v>70027</v>
          </cell>
          <cell r="G13">
            <v>7285.8154279532664</v>
          </cell>
          <cell r="H13">
            <v>17402.938236361748</v>
          </cell>
        </row>
        <row r="14">
          <cell r="A14">
            <v>70028</v>
          </cell>
          <cell r="B14" t="str">
            <v>BWO Actual Jan - Apr 2004</v>
          </cell>
          <cell r="G14">
            <v>0</v>
          </cell>
          <cell r="H14">
            <v>0</v>
          </cell>
        </row>
        <row r="15">
          <cell r="A15">
            <v>70029</v>
          </cell>
          <cell r="B15" t="str">
            <v>BWO Actual Jan - Apr 2004</v>
          </cell>
          <cell r="G15">
            <v>0</v>
          </cell>
          <cell r="H15">
            <v>0</v>
          </cell>
        </row>
        <row r="16">
          <cell r="A16">
            <v>70030</v>
          </cell>
          <cell r="G16">
            <v>157.75</v>
          </cell>
          <cell r="H16">
            <v>415.82</v>
          </cell>
        </row>
        <row r="17">
          <cell r="A17">
            <v>70045</v>
          </cell>
          <cell r="B17" t="str">
            <v>BWO Actual Jan - Apr 2004</v>
          </cell>
          <cell r="G17">
            <v>0</v>
          </cell>
          <cell r="H17">
            <v>0</v>
          </cell>
        </row>
        <row r="18">
          <cell r="A18">
            <v>70051</v>
          </cell>
          <cell r="B18" t="str">
            <v>BWO Actual Jan - Apr 2004</v>
          </cell>
          <cell r="G18">
            <v>0</v>
          </cell>
          <cell r="H18">
            <v>0</v>
          </cell>
        </row>
        <row r="19">
          <cell r="A19">
            <v>70060</v>
          </cell>
          <cell r="G19">
            <v>3393.3744343963058</v>
          </cell>
          <cell r="H19">
            <v>8092.017582459117</v>
          </cell>
        </row>
        <row r="20">
          <cell r="A20">
            <v>70061</v>
          </cell>
          <cell r="B20" t="str">
            <v>BWO Actual Jan - Apr 2004</v>
          </cell>
          <cell r="G20">
            <v>0</v>
          </cell>
          <cell r="H20">
            <v>0</v>
          </cell>
        </row>
        <row r="21">
          <cell r="A21">
            <v>70062</v>
          </cell>
          <cell r="G21">
            <v>357.75533560023172</v>
          </cell>
          <cell r="H21">
            <v>881.98439429330699</v>
          </cell>
        </row>
        <row r="22">
          <cell r="A22">
            <v>70063</v>
          </cell>
          <cell r="G22">
            <v>2634.2345860289861</v>
          </cell>
          <cell r="H22">
            <v>5976.605714231423</v>
          </cell>
        </row>
        <row r="23">
          <cell r="A23">
            <v>70064</v>
          </cell>
          <cell r="G23">
            <v>775.93138867095331</v>
          </cell>
          <cell r="H23">
            <v>1723.5809184120455</v>
          </cell>
        </row>
        <row r="24">
          <cell r="A24">
            <v>70065</v>
          </cell>
          <cell r="G24">
            <v>1270.929764716107</v>
          </cell>
          <cell r="H24">
            <v>2890.7036851988423</v>
          </cell>
        </row>
        <row r="25">
          <cell r="A25">
            <v>70075</v>
          </cell>
          <cell r="G25">
            <v>0</v>
          </cell>
          <cell r="H25">
            <v>0</v>
          </cell>
        </row>
        <row r="26">
          <cell r="A26">
            <v>72469</v>
          </cell>
          <cell r="G26">
            <v>400.22756429365461</v>
          </cell>
          <cell r="H26">
            <v>875.69791067451627</v>
          </cell>
        </row>
        <row r="27">
          <cell r="A27">
            <v>75322</v>
          </cell>
          <cell r="B27">
            <v>5073913993</v>
          </cell>
          <cell r="G27">
            <v>1486.4427488886959</v>
          </cell>
          <cell r="H27">
            <v>3252.3367345684665</v>
          </cell>
        </row>
        <row r="28">
          <cell r="A28">
            <v>76937</v>
          </cell>
          <cell r="G28">
            <v>118.67158464305047</v>
          </cell>
          <cell r="H28">
            <v>275.16380331184109</v>
          </cell>
        </row>
        <row r="29">
          <cell r="A29">
            <v>78634</v>
          </cell>
          <cell r="B29">
            <v>2466127259</v>
          </cell>
          <cell r="G29">
            <v>55.382126729182126</v>
          </cell>
          <cell r="H29">
            <v>121.1760932834505</v>
          </cell>
        </row>
        <row r="30">
          <cell r="A30">
            <v>78650</v>
          </cell>
          <cell r="B30">
            <v>1227239564</v>
          </cell>
          <cell r="G30">
            <v>1485.9856731743964</v>
          </cell>
          <cell r="H30">
            <v>3251.3366529055793</v>
          </cell>
        </row>
        <row r="31">
          <cell r="A31">
            <v>78652</v>
          </cell>
          <cell r="B31">
            <v>6762447705</v>
          </cell>
          <cell r="G31">
            <v>435.99652076542912</v>
          </cell>
          <cell r="H31">
            <v>953.9603874347589</v>
          </cell>
        </row>
        <row r="32">
          <cell r="A32">
            <v>78655</v>
          </cell>
          <cell r="B32">
            <v>8268933828</v>
          </cell>
          <cell r="G32">
            <v>1372.0103344310244</v>
          </cell>
          <cell r="H32">
            <v>3001.9586117350814</v>
          </cell>
        </row>
        <row r="33">
          <cell r="A33">
            <v>79638</v>
          </cell>
          <cell r="G33">
            <v>2200.9759886712718</v>
          </cell>
          <cell r="H33">
            <v>4815.7354632127426</v>
          </cell>
        </row>
        <row r="34">
          <cell r="A34">
            <v>80432</v>
          </cell>
          <cell r="G34">
            <v>5758.5381462835412</v>
          </cell>
          <cell r="H34">
            <v>12599.681464068388</v>
          </cell>
        </row>
        <row r="35">
          <cell r="A35">
            <v>80441</v>
          </cell>
          <cell r="B35">
            <v>6794709010</v>
          </cell>
          <cell r="G35">
            <v>2063.5389828021325</v>
          </cell>
          <cell r="H35">
            <v>4784.7278394233044</v>
          </cell>
        </row>
        <row r="36">
          <cell r="A36">
            <v>80444</v>
          </cell>
          <cell r="B36">
            <v>4336565321</v>
          </cell>
          <cell r="G36">
            <v>2681.2652004251827</v>
          </cell>
          <cell r="H36">
            <v>5866.6082585302993</v>
          </cell>
        </row>
        <row r="37">
          <cell r="A37">
            <v>80448</v>
          </cell>
          <cell r="B37">
            <v>9125071971</v>
          </cell>
          <cell r="G37">
            <v>1346.5730865911796</v>
          </cell>
          <cell r="H37">
            <v>2946.301913461501</v>
          </cell>
        </row>
        <row r="38">
          <cell r="A38">
            <v>80449</v>
          </cell>
          <cell r="B38">
            <v>6260468582</v>
          </cell>
          <cell r="G38">
            <v>167.66351385401339</v>
          </cell>
          <cell r="H38">
            <v>300.65421304301685</v>
          </cell>
        </row>
        <row r="39">
          <cell r="A39">
            <v>80450</v>
          </cell>
          <cell r="B39">
            <v>1894913744</v>
          </cell>
          <cell r="G39">
            <v>1734.1080263559641</v>
          </cell>
          <cell r="H39">
            <v>3794.2283616668492</v>
          </cell>
        </row>
        <row r="40">
          <cell r="A40">
            <v>80452</v>
          </cell>
          <cell r="B40">
            <v>7533745904</v>
          </cell>
          <cell r="G40">
            <v>43.897457447137676</v>
          </cell>
          <cell r="H40">
            <v>96.047636894337231</v>
          </cell>
        </row>
        <row r="41">
          <cell r="A41">
            <v>80455</v>
          </cell>
          <cell r="B41">
            <v>211875428</v>
          </cell>
          <cell r="G41">
            <v>2269.4102439070984</v>
          </cell>
          <cell r="H41">
            <v>5262.0815325473895</v>
          </cell>
        </row>
        <row r="42">
          <cell r="A42">
            <v>80456</v>
          </cell>
          <cell r="G42">
            <v>226.80121173048781</v>
          </cell>
          <cell r="H42">
            <v>525.88396963948219</v>
          </cell>
        </row>
        <row r="43">
          <cell r="A43">
            <v>80457</v>
          </cell>
          <cell r="G43">
            <v>58.484377935009974</v>
          </cell>
          <cell r="H43">
            <v>135.60772711790761</v>
          </cell>
        </row>
        <row r="44">
          <cell r="A44">
            <v>81186</v>
          </cell>
          <cell r="B44">
            <v>8093003599</v>
          </cell>
          <cell r="G44">
            <v>209.24160128032622</v>
          </cell>
          <cell r="H44">
            <v>457.82062360135382</v>
          </cell>
        </row>
        <row r="45">
          <cell r="A45">
            <v>81190</v>
          </cell>
          <cell r="G45">
            <v>31.414967914260867</v>
          </cell>
          <cell r="H45">
            <v>68.735949796402764</v>
          </cell>
        </row>
        <row r="46">
          <cell r="A46">
            <v>82549</v>
          </cell>
          <cell r="G46">
            <v>2609.5582379431053</v>
          </cell>
          <cell r="H46">
            <v>5709.7134246195146</v>
          </cell>
        </row>
        <row r="47">
          <cell r="A47">
            <v>83126</v>
          </cell>
          <cell r="B47">
            <v>8610138333</v>
          </cell>
          <cell r="G47">
            <v>133.9302027307827</v>
          </cell>
          <cell r="H47">
            <v>310.54396107186585</v>
          </cell>
        </row>
        <row r="48">
          <cell r="A48">
            <v>85673</v>
          </cell>
          <cell r="B48">
            <v>5861122059</v>
          </cell>
          <cell r="G48">
            <v>17809.827318113064</v>
          </cell>
          <cell r="H48">
            <v>31936.582346840351</v>
          </cell>
        </row>
        <row r="49">
          <cell r="A49">
            <v>85674</v>
          </cell>
          <cell r="B49">
            <v>8324760918</v>
          </cell>
          <cell r="G49">
            <v>11340.005052077277</v>
          </cell>
          <cell r="H49">
            <v>20334.897059384974</v>
          </cell>
        </row>
        <row r="50">
          <cell r="A50">
            <v>85683</v>
          </cell>
          <cell r="G50">
            <v>3044.8523761574957</v>
          </cell>
          <cell r="H50">
            <v>7060.0992045963849</v>
          </cell>
        </row>
        <row r="51">
          <cell r="A51">
            <v>85700</v>
          </cell>
          <cell r="B51">
            <v>5158365591</v>
          </cell>
          <cell r="G51">
            <v>30326.780013049247</v>
          </cell>
          <cell r="H51">
            <v>54381.981919399914</v>
          </cell>
        </row>
        <row r="52">
          <cell r="A52">
            <v>85707</v>
          </cell>
          <cell r="B52">
            <v>5044282710</v>
          </cell>
          <cell r="G52">
            <v>2164.3245840013424</v>
          </cell>
          <cell r="H52">
            <v>3881.0668440312065</v>
          </cell>
        </row>
        <row r="53">
          <cell r="A53">
            <v>85710</v>
          </cell>
          <cell r="B53">
            <v>1215420402</v>
          </cell>
          <cell r="G53">
            <v>2304.8575704257037</v>
          </cell>
          <cell r="H53">
            <v>5344.2732485460792</v>
          </cell>
        </row>
        <row r="54">
          <cell r="A54">
            <v>85714</v>
          </cell>
          <cell r="B54">
            <v>3230494713</v>
          </cell>
          <cell r="G54">
            <v>14182.586729981049</v>
          </cell>
          <cell r="H54">
            <v>25432.21452420202</v>
          </cell>
        </row>
        <row r="55">
          <cell r="A55">
            <v>85716</v>
          </cell>
          <cell r="B55">
            <v>8152509976</v>
          </cell>
          <cell r="G55">
            <v>0</v>
          </cell>
          <cell r="H55">
            <v>0</v>
          </cell>
        </row>
        <row r="56">
          <cell r="A56">
            <v>85717</v>
          </cell>
          <cell r="B56">
            <v>1008949603</v>
          </cell>
          <cell r="G56">
            <v>5967.9677071032747</v>
          </cell>
          <cell r="H56">
            <v>13837.926722460361</v>
          </cell>
        </row>
        <row r="57">
          <cell r="A57">
            <v>85718</v>
          </cell>
          <cell r="B57">
            <v>256299420</v>
          </cell>
          <cell r="G57">
            <v>5346.8085918735469</v>
          </cell>
          <cell r="H57">
            <v>12397.645081977196</v>
          </cell>
        </row>
        <row r="58">
          <cell r="A58">
            <v>85719</v>
          </cell>
          <cell r="B58">
            <v>5196417030</v>
          </cell>
          <cell r="G58">
            <v>6095.8412051104924</v>
          </cell>
          <cell r="H58">
            <v>14134.427002289698</v>
          </cell>
        </row>
        <row r="59">
          <cell r="A59">
            <v>85720</v>
          </cell>
          <cell r="B59">
            <v>1796745117</v>
          </cell>
          <cell r="G59">
            <v>783.6515739447392</v>
          </cell>
          <cell r="H59">
            <v>1817.0529045056669</v>
          </cell>
        </row>
        <row r="60">
          <cell r="A60">
            <v>85721</v>
          </cell>
          <cell r="G60">
            <v>3925.584015784731</v>
          </cell>
          <cell r="H60">
            <v>9083.4088541242891</v>
          </cell>
        </row>
        <row r="61">
          <cell r="A61">
            <v>85727</v>
          </cell>
          <cell r="B61">
            <v>7371025578</v>
          </cell>
          <cell r="G61">
            <v>3345.5117661512809</v>
          </cell>
          <cell r="H61">
            <v>7319.9797443390025</v>
          </cell>
        </row>
        <row r="62">
          <cell r="A62">
            <v>87005</v>
          </cell>
          <cell r="B62" t="str">
            <v>Not Appl</v>
          </cell>
        </row>
        <row r="63">
          <cell r="A63">
            <v>88522</v>
          </cell>
          <cell r="B63">
            <v>9181219491</v>
          </cell>
          <cell r="G63">
            <v>589.21626025654052</v>
          </cell>
          <cell r="H63">
            <v>736.40248206862429</v>
          </cell>
        </row>
        <row r="64">
          <cell r="A64">
            <v>88523</v>
          </cell>
          <cell r="B64">
            <v>1230016039</v>
          </cell>
          <cell r="G64">
            <v>4939.3309024208193</v>
          </cell>
          <cell r="H64">
            <v>6173.1757618455404</v>
          </cell>
        </row>
        <row r="65">
          <cell r="A65">
            <v>88524</v>
          </cell>
          <cell r="B65">
            <v>6975863502</v>
          </cell>
          <cell r="G65">
            <v>9554.8582744303876</v>
          </cell>
          <cell r="H65">
            <v>11941.661871383098</v>
          </cell>
        </row>
        <row r="66">
          <cell r="A66">
            <v>88525</v>
          </cell>
          <cell r="B66">
            <v>612713765</v>
          </cell>
          <cell r="G66">
            <v>2946.0813012827025</v>
          </cell>
          <cell r="H66">
            <v>3682.0124103431212</v>
          </cell>
        </row>
        <row r="67">
          <cell r="A67" t="str">
            <v>(blank)</v>
          </cell>
          <cell r="G67">
            <v>0</v>
          </cell>
          <cell r="H67">
            <v>0</v>
          </cell>
        </row>
        <row r="68">
          <cell r="A68" t="str">
            <v>WR 6514460654</v>
          </cell>
          <cell r="B68">
            <v>6514460654</v>
          </cell>
          <cell r="G68">
            <v>2182.6649278340474</v>
          </cell>
          <cell r="H68">
            <v>4775.6708621008956</v>
          </cell>
        </row>
        <row r="69">
          <cell r="A69" t="str">
            <v>Not Assigned 1</v>
          </cell>
          <cell r="B69" t="str">
            <v>Emerging WO Est. MAINTAIN EXISTING SYSTEM - GAS</v>
          </cell>
          <cell r="C69">
            <v>6</v>
          </cell>
          <cell r="G69">
            <v>102.31584228034306</v>
          </cell>
          <cell r="H69">
            <v>223.86706290939065</v>
          </cell>
        </row>
        <row r="70">
          <cell r="A70" t="str">
            <v>Not Assigned 2</v>
          </cell>
          <cell r="B70" t="str">
            <v>Emerging WO Est. NEW BUSINESS - GAS</v>
          </cell>
          <cell r="C70">
            <v>6</v>
          </cell>
          <cell r="G70">
            <v>3057.0276587189096</v>
          </cell>
          <cell r="H70">
            <v>6688.776517276975</v>
          </cell>
        </row>
        <row r="71">
          <cell r="A71" t="str">
            <v>Not Assigned 3</v>
          </cell>
          <cell r="B71" t="str">
            <v>Emerging WO Est. NEW BUSINESS - GAS</v>
          </cell>
          <cell r="C71">
            <v>6</v>
          </cell>
          <cell r="G71">
            <v>6426.5968860968287</v>
          </cell>
          <cell r="H71">
            <v>14061.393986779867</v>
          </cell>
        </row>
        <row r="72">
          <cell r="A72" t="str">
            <v>Not Assigned 4</v>
          </cell>
          <cell r="B72" t="str">
            <v>Emerging WO Est. REBUILD DUE TO CONDITION-GAS</v>
          </cell>
          <cell r="C72">
            <v>6</v>
          </cell>
          <cell r="G72">
            <v>614.81522525288733</v>
          </cell>
          <cell r="H72">
            <v>1425.5720627938699</v>
          </cell>
        </row>
        <row r="73">
          <cell r="A73" t="str">
            <v>Not Assigned 5</v>
          </cell>
          <cell r="B73" t="str">
            <v>Emerging WO Est .REBUILD DUE TO CONDITION-GAS</v>
          </cell>
          <cell r="C73">
            <v>6</v>
          </cell>
          <cell r="G73">
            <v>1057.1690218271576</v>
          </cell>
          <cell r="H73">
            <v>2451.2578109106298</v>
          </cell>
        </row>
        <row r="74">
          <cell r="A74" t="str">
            <v>Not Assigned 6</v>
          </cell>
          <cell r="B74" t="str">
            <v>Emerging WO Est. REBUILD DUE TO CONDITION-GAS</v>
          </cell>
          <cell r="C74">
            <v>6</v>
          </cell>
          <cell r="G74">
            <v>128.38148861573987</v>
          </cell>
          <cell r="H74">
            <v>297.67815765331596</v>
          </cell>
        </row>
        <row r="75">
          <cell r="A75" t="str">
            <v>Not Assigned 7</v>
          </cell>
          <cell r="B75" t="str">
            <v>Emerging WO Est. REBUILD DUE TO CONDITION-GAS</v>
          </cell>
          <cell r="C75">
            <v>6</v>
          </cell>
          <cell r="G75">
            <v>10968.603747844902</v>
          </cell>
          <cell r="H75">
            <v>25432.901510127973</v>
          </cell>
        </row>
        <row r="76">
          <cell r="A76" t="str">
            <v>Not Assigned 8</v>
          </cell>
          <cell r="B76" t="str">
            <v>Emerging WO Est. REBUILD DUE TO CONDITION-GAS</v>
          </cell>
          <cell r="C76">
            <v>6</v>
          </cell>
          <cell r="G76">
            <v>359.84120156572288</v>
          </cell>
          <cell r="H76">
            <v>787.33254902580177</v>
          </cell>
        </row>
        <row r="77">
          <cell r="A77" t="str">
            <v>Not Assigned 9</v>
          </cell>
          <cell r="B77" t="str">
            <v>Emerging WO Est. REBUILD DUE TO CONDITION-GAS</v>
          </cell>
          <cell r="C77">
            <v>6</v>
          </cell>
          <cell r="G77">
            <v>225.1515167101754</v>
          </cell>
          <cell r="H77">
            <v>492.63151856186369</v>
          </cell>
        </row>
        <row r="78">
          <cell r="A78" t="str">
            <v>Not Assigned 10</v>
          </cell>
          <cell r="B78" t="str">
            <v>Emerging WO Est. REBUILD DUE TO CONDITION-GAS</v>
          </cell>
          <cell r="C78">
            <v>6</v>
          </cell>
          <cell r="G78">
            <v>694.84731402757404</v>
          </cell>
          <cell r="H78">
            <v>1520.3259230923318</v>
          </cell>
        </row>
        <row r="79">
          <cell r="A79" t="str">
            <v>Not Assigned 11</v>
          </cell>
          <cell r="B79" t="str">
            <v>Emerging WO Est. REBUILD FOR CAPACITY - GAS</v>
          </cell>
          <cell r="C79">
            <v>6</v>
          </cell>
          <cell r="G79">
            <v>396.80206427750096</v>
          </cell>
          <cell r="H79">
            <v>868.20291663917192</v>
          </cell>
        </row>
        <row r="80">
          <cell r="A80" t="str">
            <v>Not Assigned 12</v>
          </cell>
          <cell r="B80" t="str">
            <v>Emerging WO Est. RELOCATE - GAS</v>
          </cell>
          <cell r="C80">
            <v>6</v>
          </cell>
          <cell r="G80">
            <v>87.4587416980374</v>
          </cell>
          <cell r="H80">
            <v>191.35972683530582</v>
          </cell>
        </row>
        <row r="81">
          <cell r="A81" t="str">
            <v>Not Assigned 13</v>
          </cell>
          <cell r="B81" t="str">
            <v>Emerging WO Est. RELOCATE - GAS</v>
          </cell>
          <cell r="C81">
            <v>6</v>
          </cell>
          <cell r="G81">
            <v>1399.9152775598675</v>
          </cell>
          <cell r="H81">
            <v>3063.0146273009905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02 Cost Summary"/>
      <sheetName val="1302 Reserve Summary"/>
      <sheetName val="1302 Net Book Summary"/>
      <sheetName val="1302"/>
      <sheetName val="Alloc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DRAFT </v>
          </cell>
          <cell r="I1" t="str">
            <v>Updated 061505</v>
          </cell>
        </row>
        <row r="3">
          <cell r="A3" t="str">
            <v>Allocation Table</v>
          </cell>
        </row>
        <row r="4">
          <cell r="A4" t="str">
            <v>Code</v>
          </cell>
          <cell r="B4" t="str">
            <v>Production</v>
          </cell>
          <cell r="C4" t="str">
            <v>E. Trans</v>
          </cell>
          <cell r="D4" t="str">
            <v>E. Dist</v>
          </cell>
          <cell r="E4" t="str">
            <v>Gas</v>
          </cell>
          <cell r="F4" t="str">
            <v>Retired</v>
          </cell>
          <cell r="G4" t="str">
            <v>Total</v>
          </cell>
        </row>
        <row r="5">
          <cell r="A5" t="str">
            <v>BGUSE</v>
          </cell>
          <cell r="B5">
            <v>0</v>
          </cell>
          <cell r="C5">
            <v>4.6617275386662089E-3</v>
          </cell>
          <cell r="D5">
            <v>0.63654760143416056</v>
          </cell>
          <cell r="E5">
            <v>0.35879067102717321</v>
          </cell>
          <cell r="F5">
            <v>0</v>
          </cell>
          <cell r="G5">
            <v>1</v>
          </cell>
        </row>
        <row r="6">
          <cell r="A6" t="str">
            <v>CUSTOMER</v>
          </cell>
          <cell r="B6">
            <v>0</v>
          </cell>
          <cell r="C6">
            <v>0</v>
          </cell>
          <cell r="D6">
            <v>0.59167046681630375</v>
          </cell>
          <cell r="E6">
            <v>0.40832953318369625</v>
          </cell>
          <cell r="F6">
            <v>0</v>
          </cell>
          <cell r="G6">
            <v>1</v>
          </cell>
          <cell r="J6" t="str">
            <v>UPDATED</v>
          </cell>
        </row>
        <row r="7">
          <cell r="A7" t="str">
            <v>E.CUSTOMER</v>
          </cell>
          <cell r="B7">
            <v>0</v>
          </cell>
          <cell r="C7">
            <v>3.8369656608255816E-5</v>
          </cell>
          <cell r="D7">
            <v>0.99996163034339169</v>
          </cell>
          <cell r="E7">
            <v>0</v>
          </cell>
          <cell r="F7">
            <v>0</v>
          </cell>
          <cell r="G7">
            <v>1</v>
          </cell>
          <cell r="J7" t="str">
            <v>UPDATED - using # of transmission customers from Donna Johnson</v>
          </cell>
        </row>
        <row r="8">
          <cell r="A8" t="str">
            <v>DSHARE</v>
          </cell>
          <cell r="B8">
            <v>0</v>
          </cell>
          <cell r="C8">
            <v>0.14946200000000001</v>
          </cell>
          <cell r="D8">
            <v>0.52795700000000001</v>
          </cell>
          <cell r="E8">
            <v>0.32258100000000001</v>
          </cell>
          <cell r="F8">
            <v>0</v>
          </cell>
          <cell r="G8">
            <v>1</v>
          </cell>
          <cell r="J8" t="str">
            <v>UPDATED - No Change</v>
          </cell>
        </row>
        <row r="9">
          <cell r="A9" t="str">
            <v>DSPTCH</v>
          </cell>
          <cell r="B9">
            <v>0</v>
          </cell>
          <cell r="C9">
            <v>0.1288</v>
          </cell>
          <cell r="D9">
            <v>0.62119999999999997</v>
          </cell>
          <cell r="E9">
            <v>0.25</v>
          </cell>
          <cell r="F9">
            <v>0</v>
          </cell>
          <cell r="G9">
            <v>1</v>
          </cell>
          <cell r="J9" t="str">
            <v>UPDATED - No Change</v>
          </cell>
        </row>
        <row r="10">
          <cell r="A10" t="str">
            <v>E.DIST</v>
          </cell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1</v>
          </cell>
          <cell r="J10" t="str">
            <v>UPDATED - No Change</v>
          </cell>
        </row>
        <row r="11">
          <cell r="A11" t="str">
            <v>E.TRANS</v>
          </cell>
          <cell r="B11">
            <v>0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  <cell r="J11" t="str">
            <v>UPDATED - No Change</v>
          </cell>
        </row>
        <row r="12">
          <cell r="A12" t="str">
            <v>EMPALL</v>
          </cell>
          <cell r="B12">
            <v>0</v>
          </cell>
          <cell r="C12">
            <v>1.2875471207311437E-2</v>
          </cell>
          <cell r="D12">
            <v>0.70329828538024886</v>
          </cell>
          <cell r="E12">
            <v>0.28382624341243962</v>
          </cell>
          <cell r="F12">
            <v>0</v>
          </cell>
          <cell r="G12">
            <v>1</v>
          </cell>
          <cell r="J12" t="str">
            <v>UPDATED</v>
          </cell>
        </row>
        <row r="13">
          <cell r="A13" t="str">
            <v>IT APPS-1</v>
          </cell>
          <cell r="B13">
            <v>0</v>
          </cell>
          <cell r="C13">
            <v>4.421290142633494E-3</v>
          </cell>
          <cell r="D13">
            <v>0.55521730414895176</v>
          </cell>
          <cell r="E13">
            <v>0.44036140570841475</v>
          </cell>
          <cell r="F13">
            <v>0</v>
          </cell>
          <cell r="G13">
            <v>1</v>
          </cell>
          <cell r="I13" t="str">
            <v>Special for Select Intangible</v>
          </cell>
        </row>
        <row r="14">
          <cell r="A14" t="str">
            <v>IT APPS-2</v>
          </cell>
          <cell r="B14">
            <v>0</v>
          </cell>
          <cell r="C14">
            <v>6.4660486473139848E-3</v>
          </cell>
          <cell r="D14">
            <v>0.62164717954752224</v>
          </cell>
          <cell r="E14">
            <v>0.37188677180516383</v>
          </cell>
          <cell r="F14">
            <v>0</v>
          </cell>
          <cell r="G14">
            <v>1</v>
          </cell>
          <cell r="I14" t="str">
            <v>Special for Select Intangible</v>
          </cell>
        </row>
        <row r="15">
          <cell r="A15" t="str">
            <v>IT APPS-3</v>
          </cell>
          <cell r="B15">
            <v>0</v>
          </cell>
          <cell r="C15">
            <v>3.7272957480604992E-3</v>
          </cell>
          <cell r="D15">
            <v>0.84467857462241513</v>
          </cell>
          <cell r="E15">
            <v>0.1515941296295244</v>
          </cell>
          <cell r="F15">
            <v>0</v>
          </cell>
          <cell r="G15">
            <v>1</v>
          </cell>
          <cell r="I15" t="str">
            <v>Special for Select Intangible</v>
          </cell>
        </row>
        <row r="16">
          <cell r="A16" t="str">
            <v>IT APPS-4</v>
          </cell>
          <cell r="B16">
            <v>0</v>
          </cell>
          <cell r="C16">
            <v>1.1934828459391436E-2</v>
          </cell>
          <cell r="D16">
            <v>0.71824207893106795</v>
          </cell>
          <cell r="E16">
            <v>0.26982309260954063</v>
          </cell>
          <cell r="F16">
            <v>0</v>
          </cell>
          <cell r="G16">
            <v>1</v>
          </cell>
          <cell r="I16" t="str">
            <v>Special for Select Intangible</v>
          </cell>
        </row>
        <row r="17">
          <cell r="A17" t="str">
            <v>GAS in Electric</v>
          </cell>
          <cell r="B17">
            <v>0</v>
          </cell>
          <cell r="C17">
            <v>0</v>
          </cell>
          <cell r="D17">
            <v>0</v>
          </cell>
          <cell r="E17">
            <v>1</v>
          </cell>
          <cell r="F17">
            <v>0</v>
          </cell>
          <cell r="G17">
            <v>1</v>
          </cell>
          <cell r="J17" t="str">
            <v>UPDATED - No Change</v>
          </cell>
        </row>
        <row r="18">
          <cell r="A18" t="str">
            <v>GAS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1</v>
          </cell>
          <cell r="J18" t="str">
            <v>UPDATED - No Change</v>
          </cell>
        </row>
        <row r="19">
          <cell r="A19" t="str">
            <v>LAN</v>
          </cell>
          <cell r="B19">
            <v>0</v>
          </cell>
          <cell r="C19">
            <v>1.2875471207311437E-2</v>
          </cell>
          <cell r="D19">
            <v>0.70329828538024886</v>
          </cell>
          <cell r="E19">
            <v>0.28382624341243962</v>
          </cell>
          <cell r="F19">
            <v>0</v>
          </cell>
          <cell r="G19">
            <v>1</v>
          </cell>
          <cell r="J19" t="str">
            <v>UPDATED - follows EMPALL</v>
          </cell>
        </row>
        <row r="20">
          <cell r="A20" t="str">
            <v>O&amp;MDG</v>
          </cell>
          <cell r="B20">
            <v>0</v>
          </cell>
          <cell r="C20">
            <v>0</v>
          </cell>
          <cell r="D20">
            <v>0.73694029144359885</v>
          </cell>
          <cell r="E20">
            <v>0.26305970855640121</v>
          </cell>
          <cell r="F20">
            <v>0</v>
          </cell>
          <cell r="G20">
            <v>1</v>
          </cell>
          <cell r="J20" t="str">
            <v>UPDATED</v>
          </cell>
        </row>
        <row r="21">
          <cell r="A21" t="str">
            <v>O&amp;MTD</v>
          </cell>
          <cell r="B21">
            <v>0</v>
          </cell>
          <cell r="C21">
            <v>1.7978138809024154E-2</v>
          </cell>
          <cell r="D21">
            <v>0.9820218611909759</v>
          </cell>
          <cell r="E21">
            <v>0</v>
          </cell>
          <cell r="F21">
            <v>0</v>
          </cell>
          <cell r="G21">
            <v>1</v>
          </cell>
          <cell r="J21" t="str">
            <v>UPDATED</v>
          </cell>
        </row>
        <row r="22">
          <cell r="A22" t="str">
            <v>O&amp;MTDG</v>
          </cell>
          <cell r="B22">
            <v>0</v>
          </cell>
          <cell r="C22">
            <v>1.3311770528787495E-2</v>
          </cell>
          <cell r="D22">
            <v>0.7271303113904839</v>
          </cell>
          <cell r="E22">
            <v>0.25955791808072864</v>
          </cell>
          <cell r="F22">
            <v>0</v>
          </cell>
          <cell r="G22">
            <v>1</v>
          </cell>
          <cell r="J22" t="str">
            <v>UPDATED</v>
          </cell>
        </row>
        <row r="23">
          <cell r="A23" t="str">
            <v>PBX</v>
          </cell>
          <cell r="B23">
            <v>0</v>
          </cell>
          <cell r="C23">
            <v>1.2875471207311437E-2</v>
          </cell>
          <cell r="D23">
            <v>0.70329828538024886</v>
          </cell>
          <cell r="E23">
            <v>0.28382624341243962</v>
          </cell>
          <cell r="F23">
            <v>0</v>
          </cell>
          <cell r="G23">
            <v>1</v>
          </cell>
          <cell r="J23" t="str">
            <v>UPDATED - follows EMPALL</v>
          </cell>
        </row>
        <row r="24">
          <cell r="A24" t="str">
            <v>PZUSE</v>
          </cell>
          <cell r="B24">
            <v>0</v>
          </cell>
          <cell r="C24">
            <v>7.0508532801943592E-3</v>
          </cell>
          <cell r="D24">
            <v>0.65279998650608329</v>
          </cell>
          <cell r="E24">
            <v>0.34014916021372243</v>
          </cell>
          <cell r="F24">
            <v>0</v>
          </cell>
          <cell r="G24">
            <v>1</v>
          </cell>
          <cell r="J24" t="str">
            <v>UPDATED</v>
          </cell>
        </row>
        <row r="25">
          <cell r="A25" t="str">
            <v>SBSTNS</v>
          </cell>
          <cell r="B25">
            <v>0</v>
          </cell>
          <cell r="C25">
            <v>0.3387437588452637</v>
          </cell>
          <cell r="D25">
            <v>0.66125624115473636</v>
          </cell>
          <cell r="E25">
            <v>0</v>
          </cell>
          <cell r="F25">
            <v>0</v>
          </cell>
          <cell r="G25">
            <v>1</v>
          </cell>
          <cell r="J25" t="str">
            <v>UPDATED - using T&amp;D Maintenance of station equipment accounts as allocator</v>
          </cell>
        </row>
        <row r="26">
          <cell r="A26" t="str">
            <v>UPIS</v>
          </cell>
          <cell r="B26">
            <v>5.947075961837406E-4</v>
          </cell>
          <cell r="C26">
            <v>9.980668861833604E-2</v>
          </cell>
          <cell r="D26">
            <v>0.67709297015809078</v>
          </cell>
          <cell r="E26">
            <v>0.22250563362738932</v>
          </cell>
          <cell r="F26">
            <v>0</v>
          </cell>
          <cell r="G26">
            <v>0.99999999999999989</v>
          </cell>
          <cell r="J26" t="str">
            <v>UPDATED</v>
          </cell>
        </row>
        <row r="27">
          <cell r="A27" t="str">
            <v>CLNTSYS</v>
          </cell>
          <cell r="B27">
            <v>0</v>
          </cell>
          <cell r="C27">
            <v>9.4168210570352365E-2</v>
          </cell>
          <cell r="D27">
            <v>0.62772027001200248</v>
          </cell>
          <cell r="E27">
            <v>0.27811151941764511</v>
          </cell>
          <cell r="F27">
            <v>0</v>
          </cell>
          <cell r="G27">
            <v>1</v>
          </cell>
        </row>
        <row r="28">
          <cell r="A28" t="str">
            <v>WAN</v>
          </cell>
          <cell r="B28">
            <v>0</v>
          </cell>
          <cell r="C28">
            <v>9.7968407383242029E-2</v>
          </cell>
          <cell r="D28">
            <v>0.62260162731700308</v>
          </cell>
          <cell r="E28">
            <v>0.27942996529975483</v>
          </cell>
          <cell r="F28">
            <v>0</v>
          </cell>
          <cell r="G28">
            <v>1</v>
          </cell>
        </row>
        <row r="29">
          <cell r="A29" t="str">
            <v>Retired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1</v>
          </cell>
          <cell r="G29">
            <v>1</v>
          </cell>
          <cell r="J29" t="str">
            <v>UPDATED - No Change</v>
          </cell>
        </row>
        <row r="31">
          <cell r="A31" t="str">
            <v xml:space="preserve">Source: </v>
          </cell>
          <cell r="B31" t="str">
            <v>DST 2005\Allocators\[AssetSeparationAllocationTable-061505.xls]Alloc Table</v>
          </cell>
        </row>
        <row r="33">
          <cell r="A33" t="str">
            <v>Notes:</v>
          </cell>
          <cell r="B33" t="str">
            <v>Retirements of Intangible Plant will result in a decrease of the plant at 100% but only the reserve on the books.</v>
          </cell>
        </row>
        <row r="34">
          <cell r="B34" t="str">
            <v>Retirements of Other Plant will result in credit to plant and a debit to the reserve in the amount of the asset retired.</v>
          </cell>
        </row>
        <row r="35">
          <cell r="B35" t="str">
            <v>However, the amount of accumulated depreciation associated with the asset retired becomes an over/under</v>
          </cell>
        </row>
        <row r="36">
          <cell r="B36" t="str">
            <v>accrual amount that should be factored into the depr reserve.</v>
          </cell>
        </row>
        <row r="39">
          <cell r="A39" t="str">
            <v>Originally Based on Rev. 4 Data from 2000 Update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WACC"/>
      <sheetName val="Common Stock Equity"/>
      <sheetName val="Preferred"/>
      <sheetName val="Debt Summary"/>
      <sheetName val="TFI Summary"/>
      <sheetName val="TFTd12-08"/>
      <sheetName val="TFT -Cost"/>
      <sheetName val="STD"/>
      <sheetName val="6.75d3-05"/>
      <sheetName val="7.5d7-25"/>
      <sheetName val="PQRd4-32"/>
      <sheetName val="Sd3-28"/>
      <sheetName val="Td3-28"/>
      <sheetName val="7.5d6-09"/>
      <sheetName val="Ud2-24"/>
      <sheetName val="Vd12-24"/>
      <sheetName val="AdjWd11-28"/>
      <sheetName val="AdjXd3-17"/>
      <sheetName val="11.5d12-10"/>
      <sheetName val="6.5d8-03"/>
      <sheetName val="6.0d9-03"/>
      <sheetName val="Template"/>
      <sheetName val="Summary by Test Year"/>
      <sheetName val="Summary by Month"/>
      <sheetName val="189002"/>
      <sheetName val="189012"/>
      <sheetName val="189013"/>
      <sheetName val="189015"/>
      <sheetName val="189015 Secur"/>
      <sheetName val="189017"/>
      <sheetName val="189018"/>
      <sheetName val="189019"/>
      <sheetName val="189021"/>
      <sheetName val="189022"/>
      <sheetName val="189023"/>
      <sheetName val="189024"/>
      <sheetName val="189025"/>
      <sheetName val="189026 Secur"/>
      <sheetName val="189027 Secur"/>
      <sheetName val="189028 Secur"/>
      <sheetName val="189040"/>
      <sheetName val="189999"/>
      <sheetName val="257033"/>
      <sheetName val="257033 Secur"/>
    </sheetNames>
    <sheetDataSet>
      <sheetData sheetId="0"/>
      <sheetData sheetId="1">
        <row r="5">
          <cell r="B5">
            <v>37986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"/>
      <sheetName val="ECRP Assets"/>
      <sheetName val="CBPP Assets"/>
      <sheetName val="Amergen"/>
      <sheetName val="West"/>
      <sheetName val="East"/>
      <sheetName val="Ratio Summary"/>
      <sheetName val="FAS 87"/>
      <sheetName val="Inputs"/>
      <sheetName val="ECRP Alloc"/>
      <sheetName val="CBPP Alloc"/>
      <sheetName val="CBPPU Alloc"/>
      <sheetName val="ENE Alloc"/>
      <sheetName val="SPBP Alloc"/>
      <sheetName val="SMRP Alloc"/>
      <sheetName val="AMG Alloc"/>
      <sheetName val="Total Alloc"/>
      <sheetName val="Forecast Q-NQ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2007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"/>
      <sheetName val="2004 IS Actual"/>
      <sheetName val="2005 IS Plan"/>
      <sheetName val="2005 Actual"/>
      <sheetName val="2005 2+10 LE"/>
      <sheetName val="Blank"/>
      <sheetName val="EED IS"/>
      <sheetName val="EED IS Var B"/>
      <sheetName val="EED IS Var LE"/>
      <sheetName val="Blank1"/>
      <sheetName val="ComEd IS"/>
      <sheetName val="ComEd IS- Var 2 B"/>
      <sheetName val="ComEd IS- Var 2 LE"/>
      <sheetName val="Blank2"/>
      <sheetName val="PECO IS"/>
      <sheetName val="PECO IS- Var 2 B"/>
      <sheetName val="PECO IS- Var 2 LE"/>
      <sheetName val="Blank3"/>
      <sheetName val="EED BS "/>
      <sheetName val="EED BS Var B"/>
      <sheetName val="EED BS Var LE"/>
      <sheetName val="Blank4"/>
      <sheetName val="ComEd BS "/>
      <sheetName val="ComEd BS Var B"/>
      <sheetName val="ComEd BS Var LE"/>
      <sheetName val="Blank5"/>
      <sheetName val="PECO BS "/>
      <sheetName val="PECO BS Var B"/>
      <sheetName val="PECO BS Var LE"/>
      <sheetName val="Blank6"/>
      <sheetName val="EED CFS"/>
      <sheetName val="EED CFS Var B"/>
      <sheetName val="EED CFS Var LE"/>
      <sheetName val="Blank7"/>
      <sheetName val="ComEd CFS"/>
      <sheetName val="ComEd CFS Var B"/>
      <sheetName val="ComEd CFS Var LE"/>
      <sheetName val="Blank8"/>
      <sheetName val="PECO CFS"/>
      <sheetName val="PECO CFS Var B"/>
      <sheetName val="PECO CFS Var LE"/>
      <sheetName val="EED &gt;"/>
      <sheetName val="Blank9"/>
      <sheetName val="Blank10"/>
      <sheetName val="E O&amp;M VP M B"/>
      <sheetName val="E Cap VP M B"/>
      <sheetName val="E O&amp;M VP M LE"/>
      <sheetName val="E Cap VP M  LE"/>
      <sheetName val="E O&amp;M VP YTD B"/>
      <sheetName val="E Cap VP YTD B"/>
      <sheetName val="E O&amp;M VP FY B"/>
      <sheetName val="E Cap VP FY B"/>
      <sheetName val="E O&amp;M VP FY LE"/>
      <sheetName val="E Cap VP FY LE"/>
      <sheetName val="E O&amp;M RR"/>
      <sheetName val="E Cap RR"/>
      <sheetName val="E O&amp;M Category"/>
      <sheetName val="E Capital -Category"/>
      <sheetName val="E-Ops O&amp;M"/>
      <sheetName val="E-Ops O&amp;M R&amp;O"/>
      <sheetName val="E Ops Cap"/>
      <sheetName val="E Ops Cap R&amp;O"/>
      <sheetName val="E-TS O&amp;M"/>
      <sheetName val="E-TS O&amp;M R&amp;O"/>
      <sheetName val="E TS Cap"/>
      <sheetName val="E TS Cap R&amp;O"/>
      <sheetName val="E-C&amp;MS O&amp;M"/>
      <sheetName val="E-C&amp;MS O&amp;M R&amp;O"/>
      <sheetName val="E C&amp;MS Cap"/>
      <sheetName val="E C&amp;MS Cap R&amp;O"/>
      <sheetName val="E-CIMS O&amp;M"/>
      <sheetName val="E CIMS O&amp;M R&amp;O"/>
      <sheetName val="E CIMS Cap"/>
      <sheetName val="E CIMS Cap R&amp;O"/>
      <sheetName val="E-TO O&amp;M"/>
      <sheetName val="E-TO O&amp;M R&amp;O"/>
      <sheetName val="E TO Cap"/>
      <sheetName val="E TO Cap R&amp;O"/>
      <sheetName val="C-OFP O&amp;M"/>
      <sheetName val="C-OFP O&amp;M R&amp;O"/>
      <sheetName val="C OFP Cap"/>
      <sheetName val="C OFP Cap R&amp;O"/>
      <sheetName val="C Post 06 O&amp;M"/>
      <sheetName val="C-Post 06 O&amp;M R&amp;O"/>
      <sheetName val="C Post 06 Cap"/>
      <sheetName val="C Post 06 Cap R&amp;O"/>
      <sheetName val="P-OFP O&amp;M"/>
      <sheetName val="P-OFP O&amp;M R&amp;O"/>
      <sheetName val="P OFP Cap"/>
      <sheetName val="P OFP Cap R&amp;O"/>
      <sheetName val="Functional &gt;&gt;"/>
      <sheetName val="Blank9 (2)"/>
      <sheetName val="TOTAL O&amp;M"/>
      <sheetName val="TOTAL Cap"/>
      <sheetName val="Embedded O&amp;M"/>
      <sheetName val="Embedded Cap"/>
      <sheetName val="Finance-Sum O&amp;M"/>
      <sheetName val="Finance Sum Cap"/>
      <sheetName val="Finance O&amp;M"/>
      <sheetName val="Finance Cap"/>
      <sheetName val="Cont O&amp;M"/>
      <sheetName val="Cont Cap"/>
      <sheetName val="Tax O&amp;M"/>
      <sheetName val="Tax Cap"/>
      <sheetName val="HR O&amp;M"/>
      <sheetName val="Blank12"/>
      <sheetName val="IT O&amp;M"/>
      <sheetName val="IT Cap"/>
      <sheetName val="Legal O&amp;M"/>
      <sheetName val="Blank13"/>
      <sheetName val="Supply O&amp;M"/>
      <sheetName val="Supply Cap"/>
      <sheetName val="Com O&amp;M"/>
      <sheetName val="Blank14"/>
      <sheetName val="Allocated O&amp;M"/>
      <sheetName val="Allocated Cap"/>
      <sheetName val="Transactional"/>
      <sheetName val="ComED &gt;"/>
      <sheetName val="Blank15"/>
      <sheetName val="Blank16"/>
      <sheetName val="C O&amp;M VP M B"/>
      <sheetName val="C Cap VP M B"/>
      <sheetName val="C O&amp;M VP M LE"/>
      <sheetName val="C Cap VP M LE"/>
      <sheetName val="C O&amp;M VP Y B"/>
      <sheetName val="C Cap VP Y B"/>
      <sheetName val="C O&amp;M VP FY B"/>
      <sheetName val="C Cap VP FY B"/>
      <sheetName val="C O&amp;M VP FY LE"/>
      <sheetName val="C Cap VP FY LE"/>
      <sheetName val="C O&amp;M -Category"/>
      <sheetName val="C Capital-Category"/>
      <sheetName val="C Ops O&amp;M"/>
      <sheetName val="C Ops O&amp;M V"/>
      <sheetName val="C Ops Cap"/>
      <sheetName val="C Ops Cap V"/>
      <sheetName val="C-TS O&amp;M"/>
      <sheetName val="C TS O&amp;M V"/>
      <sheetName val="C TS Cap"/>
      <sheetName val="C TS Cap V"/>
      <sheetName val="C-C&amp;MS O&amp;M"/>
      <sheetName val="C C&amp;MS O&amp;M V"/>
      <sheetName val="C C&amp;MS Cap"/>
      <sheetName val="C C&amp;MS Cap V"/>
      <sheetName val="C-TO O&amp;M"/>
      <sheetName val="C TO O&amp;M V"/>
      <sheetName val="C TO Cap"/>
      <sheetName val="C TO Cap V"/>
      <sheetName val="PECO &gt;"/>
      <sheetName val="Blank17"/>
      <sheetName val="P O&amp;M VP M B"/>
      <sheetName val="P Cap VP M B"/>
      <sheetName val="P O&amp;M VP M LE"/>
      <sheetName val="P Cap VP M LE"/>
      <sheetName val="P O&amp;M VP Y B"/>
      <sheetName val="P Cap VP Y B"/>
      <sheetName val="P O&amp;M VP FY B"/>
      <sheetName val="P Cap VP FY B"/>
      <sheetName val="P O&amp;M VP FY LE"/>
      <sheetName val="P Cap M VP FY LE"/>
      <sheetName val="P O&amp;M-Category "/>
      <sheetName val="P Capital Category"/>
      <sheetName val="P-Ops O&amp;M"/>
      <sheetName val="P Ops O&amp;M V"/>
      <sheetName val="P Ops Cap"/>
      <sheetName val="P Ops Cap V"/>
      <sheetName val="P-TS O&amp;M"/>
      <sheetName val="P TS O&amp;M V"/>
      <sheetName val="P TS Cap"/>
      <sheetName val="P TS Cap V"/>
      <sheetName val="P-C&amp;MS O&amp;M"/>
      <sheetName val="P C&amp;MS O&amp;M V"/>
      <sheetName val="P C&amp;MS Cap"/>
      <sheetName val="P C&amp;MS Cap V"/>
      <sheetName val="P-CIMS O&amp;M "/>
      <sheetName val="P CIMS O&amp;M V"/>
      <sheetName val="P CIMS Cap"/>
      <sheetName val="P CIMS Cap V"/>
      <sheetName val="P-TO O&amp;M"/>
      <sheetName val="P TO O&amp;M V"/>
      <sheetName val="P TO Cap"/>
      <sheetName val="P TO Cap V"/>
      <sheetName val="RNF &gt;"/>
      <sheetName val="E Acc"/>
      <sheetName val="C Acc"/>
      <sheetName val="P Acc"/>
      <sheetName val="P Acc Elec"/>
      <sheetName val="P Acc Gas"/>
      <sheetName val="C Cust"/>
      <sheetName val="C Rev"/>
      <sheetName val="C Sales"/>
      <sheetName val="C Rates"/>
      <sheetName val="C PPA Price"/>
      <sheetName val="C PPA Vol"/>
      <sheetName val="C Trans"/>
      <sheetName val="P Elec Cust"/>
      <sheetName val="P Elec Rev"/>
      <sheetName val="P Elec Sales"/>
      <sheetName val="P Elec Rates"/>
      <sheetName val="P Elec PPA Price"/>
      <sheetName val="P Elec PPA Vol"/>
      <sheetName val="P Elec Trans"/>
      <sheetName val="P Gas Cust"/>
      <sheetName val="P Gas Rev"/>
      <sheetName val="P Gas Sales"/>
      <sheetName val="P Gas Rates"/>
      <sheetName val="Other P&amp;L &gt;"/>
      <sheetName val="EED Other Op Rev"/>
      <sheetName val="EED TOTI"/>
      <sheetName val="ComEd TOTI"/>
      <sheetName val="PECO TOTI"/>
      <sheetName val="EED Depr"/>
      <sheetName val="ComEd Depr "/>
      <sheetName val="PECO Depr"/>
      <sheetName val="EED Interest"/>
      <sheetName val="ComEd Interest"/>
      <sheetName val="ComEd Other Op Rev"/>
      <sheetName val="PECO Other Op Rev"/>
      <sheetName val="PECO Interest"/>
      <sheetName val="PECO Taxes"/>
      <sheetName val="Incentive &gt;"/>
      <sheetName val="AIP"/>
      <sheetName val="Financial Statements &gt;"/>
      <sheetName val="Functional Costs &gt;"/>
      <sheetName val="EED IS- Variances"/>
      <sheetName val="EED BS Var"/>
      <sheetName val="ComEd BS Var"/>
      <sheetName val="PECO BS Var"/>
      <sheetName val="EED CFS Var"/>
      <sheetName val="ComEd CFS Var"/>
      <sheetName val="PECO CFS Var"/>
      <sheetName val="C O&amp;M RR"/>
      <sheetName val="C Cap RR"/>
      <sheetName val="P O&amp;M RR"/>
      <sheetName val="P Cap RR"/>
      <sheetName val="Rev_Req"/>
      <sheetName val="FAS 87"/>
    </sheetNames>
    <sheetDataSet>
      <sheetData sheetId="0" refreshError="1">
        <row r="2">
          <cell r="B2" t="str">
            <v>April 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edule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Sheet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>
        <row r="26">
          <cell r="J26">
            <v>0.88519099999999995</v>
          </cell>
        </row>
        <row r="36">
          <cell r="H36">
            <v>0.67503999999999997</v>
          </cell>
        </row>
        <row r="57">
          <cell r="J57">
            <v>0.87614000000000003</v>
          </cell>
        </row>
        <row r="65">
          <cell r="H65">
            <v>0.66896999999999995</v>
          </cell>
        </row>
        <row r="86">
          <cell r="J86">
            <v>0.87372000000000005</v>
          </cell>
        </row>
        <row r="94">
          <cell r="H94">
            <v>0.66110999999999998</v>
          </cell>
        </row>
        <row r="115">
          <cell r="J115">
            <v>0.85875000000000001</v>
          </cell>
        </row>
        <row r="123">
          <cell r="H123">
            <v>0.66471999999999998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>
        <row r="6">
          <cell r="B6" t="str">
            <v>As of December 31, 2004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>
        <row r="26">
          <cell r="J26">
            <v>0.88519099999999995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 (1)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17">
          <cell r="B217" t="str">
            <v>AmerenCIPS</v>
          </cell>
        </row>
        <row r="218">
          <cell r="B218" t="str">
            <v>AmerenUE Illinois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WPA-3a"/>
      <sheetName val="WPA-3b"/>
      <sheetName val="A-4"/>
      <sheetName val="A - 5a"/>
      <sheetName val="A - 5b"/>
      <sheetName val="WPA - 5"/>
      <sheetName val="WPA - 5a"/>
      <sheetName val="WPA - 5b"/>
      <sheetName val="WPA - 5c"/>
      <sheetName val="B - 1"/>
      <sheetName val="WPB - 1"/>
      <sheetName val="B-2"/>
      <sheetName val="B - 2.1"/>
      <sheetName val="WPB - 2.1a"/>
      <sheetName val="WPB - 2.1b"/>
      <sheetName val="WPB - 2.1c"/>
      <sheetName val="WPB - 2.1d"/>
      <sheetName val="WPB - 2.1e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"/>
      <sheetName val="B - 7.2b"/>
      <sheetName val="WPB - 7.2UEC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-13a"/>
      <sheetName val="WPB -13b"/>
      <sheetName val="WPB - 13c"/>
      <sheetName val="B - 14"/>
      <sheetName val="WPB - 14"/>
      <sheetName val="C-1"/>
      <sheetName val="C - 2"/>
      <sheetName val="C - 2.1"/>
      <sheetName val="WPC-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WPC - 2.6b"/>
      <sheetName val="C - 2.7"/>
      <sheetName val="WPC - 2.7a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2.14"/>
      <sheetName val="WPC - 2.14"/>
      <sheetName val="C - 2.15"/>
      <sheetName val="C - 3"/>
      <sheetName val="WPC - 3a"/>
      <sheetName val="WPC - 3b"/>
      <sheetName val="C-4"/>
      <sheetName val="WPC - 4a"/>
      <sheetName val="WPC - 4b"/>
      <sheetName val="WPC - 4c"/>
      <sheetName val="WPC - 4d"/>
      <sheetName val="WPC-4e"/>
      <sheetName val="C - 5"/>
      <sheetName val="WPC - 5a"/>
      <sheetName val="WP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-6.1"/>
      <sheetName val="C - 6.2a"/>
      <sheetName val="C - 6.2b"/>
      <sheetName val="C - 7a"/>
      <sheetName val="C - 7b"/>
      <sheetName val="C - 8"/>
      <sheetName val="WPC - 8"/>
      <sheetName val="C - 9"/>
      <sheetName val="WPC-9"/>
      <sheetName val="C - 10"/>
      <sheetName val="WPC - 10"/>
      <sheetName val="C - 10.1"/>
      <sheetName val="C - 11.1"/>
      <sheetName val="WPC - 11.1a"/>
      <sheetName val="WPC - 11.1b"/>
      <sheetName val="WPC - 11.1c"/>
      <sheetName val="WPC-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-11.3c"/>
      <sheetName val="WPC-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WPC - 18d"/>
      <sheetName val="C - 19"/>
      <sheetName val="C-21"/>
      <sheetName val="WPC-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09">
          <cell r="B209" t="str">
            <v>AmerenCIPS (Including AmerenUE Illinois)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B - 6a"/>
      <sheetName val="B - 6b"/>
      <sheetName val="B - 7.2a"/>
      <sheetName val="B - 7.2b"/>
      <sheetName val="B - 8 (alt)"/>
      <sheetName val="B - 8"/>
      <sheetName val="B - 8.1"/>
      <sheetName val="WPB - 8.1"/>
      <sheetName val="B - 9"/>
      <sheetName val="WPB - 9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C - 2.3"/>
      <sheetName val="C - 2.4moot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a"/>
      <sheetName val="WPC - 2.10b"/>
      <sheetName val="C-2.11"/>
      <sheetName val="C-2.12"/>
      <sheetName val="WPC-2.12"/>
      <sheetName val="C-2.13"/>
      <sheetName val="C-2.14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b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 refreshError="1">
        <row r="109">
          <cell r="C109" t="str">
            <v>AmerenCILCO</v>
          </cell>
        </row>
        <row r="110">
          <cell r="C110" t="str">
            <v>As of December 31, 2006</v>
          </cell>
        </row>
        <row r="111">
          <cell r="C111" t="str">
            <v>As of December 31,</v>
          </cell>
        </row>
        <row r="112">
          <cell r="C112" t="str">
            <v>For the Twelve Months Ended December 31, 2006</v>
          </cell>
        </row>
        <row r="113">
          <cell r="C113" t="str">
            <v>For the Twelve Months Ended December 31,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S Charges by Target"/>
      <sheetName val="PivotByMajMin"/>
      <sheetName val="AMS Charges by RT-All"/>
      <sheetName val="Pivot-CILCO"/>
      <sheetName val="CILCO"/>
      <sheetName val="CIPS"/>
      <sheetName val="IPC"/>
      <sheetName val="Projects 2006"/>
      <sheetName val="RMC-Descrip"/>
      <sheetName val="Resource Types"/>
      <sheetName val="Functions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">
          <cell r="B6" t="str">
            <v>0E203</v>
          </cell>
          <cell r="C6" t="str">
            <v>CIP</v>
          </cell>
          <cell r="D6" t="str">
            <v>N</v>
          </cell>
          <cell r="E6" t="str">
            <v>C</v>
          </cell>
          <cell r="F6" t="str">
            <v>02/12/1999</v>
          </cell>
        </row>
        <row r="7">
          <cell r="B7" t="str">
            <v>0E204</v>
          </cell>
          <cell r="C7" t="str">
            <v>CIP</v>
          </cell>
          <cell r="D7" t="str">
            <v>N</v>
          </cell>
          <cell r="E7" t="str">
            <v>C</v>
          </cell>
          <cell r="F7" t="str">
            <v>02/12/1999</v>
          </cell>
        </row>
        <row r="8">
          <cell r="B8" t="str">
            <v>02963</v>
          </cell>
          <cell r="C8" t="str">
            <v>UEC</v>
          </cell>
          <cell r="D8" t="str">
            <v>N</v>
          </cell>
          <cell r="E8" t="str">
            <v>A</v>
          </cell>
          <cell r="F8" t="str">
            <v>11/04/1997</v>
          </cell>
        </row>
        <row r="9">
          <cell r="B9" t="str">
            <v>02990</v>
          </cell>
          <cell r="C9" t="str">
            <v>CIL</v>
          </cell>
          <cell r="D9" t="str">
            <v>N</v>
          </cell>
          <cell r="E9" t="str">
            <v>A</v>
          </cell>
          <cell r="F9" t="str">
            <v>12/21/2003</v>
          </cell>
        </row>
        <row r="10">
          <cell r="B10" t="str">
            <v>03246</v>
          </cell>
          <cell r="C10" t="str">
            <v>CIL</v>
          </cell>
          <cell r="D10" t="str">
            <v>N</v>
          </cell>
          <cell r="E10" t="str">
            <v>A</v>
          </cell>
          <cell r="F10" t="str">
            <v>12/21/2003</v>
          </cell>
        </row>
        <row r="11">
          <cell r="B11" t="str">
            <v>03993</v>
          </cell>
          <cell r="C11" t="str">
            <v>ARG</v>
          </cell>
          <cell r="D11" t="str">
            <v>N</v>
          </cell>
          <cell r="E11" t="str">
            <v>A</v>
          </cell>
          <cell r="F11" t="str">
            <v>12/22/2003</v>
          </cell>
        </row>
        <row r="12">
          <cell r="B12" t="str">
            <v>03994</v>
          </cell>
          <cell r="C12" t="str">
            <v>UEC</v>
          </cell>
          <cell r="D12" t="str">
            <v>N</v>
          </cell>
          <cell r="E12" t="str">
            <v>A</v>
          </cell>
          <cell r="F12" t="str">
            <v>01/06/2004</v>
          </cell>
        </row>
        <row r="13">
          <cell r="B13" t="str">
            <v>05491</v>
          </cell>
          <cell r="C13" t="str">
            <v>UEC</v>
          </cell>
          <cell r="D13" t="str">
            <v>N</v>
          </cell>
          <cell r="E13" t="str">
            <v>C</v>
          </cell>
          <cell r="F13" t="str">
            <v>12/11/1997</v>
          </cell>
        </row>
        <row r="14">
          <cell r="B14" t="str">
            <v>08051</v>
          </cell>
          <cell r="C14" t="str">
            <v>UEC</v>
          </cell>
          <cell r="D14" t="str">
            <v>N</v>
          </cell>
          <cell r="E14" t="str">
            <v>C</v>
          </cell>
          <cell r="F14" t="str">
            <v>11/19/1997</v>
          </cell>
        </row>
        <row r="15">
          <cell r="B15" t="str">
            <v>08937</v>
          </cell>
          <cell r="C15" t="str">
            <v>UEC</v>
          </cell>
          <cell r="D15" t="str">
            <v>N</v>
          </cell>
          <cell r="E15" t="str">
            <v>C</v>
          </cell>
          <cell r="F15" t="str">
            <v>12/11/1997</v>
          </cell>
        </row>
        <row r="16">
          <cell r="B16" t="str">
            <v>09047</v>
          </cell>
          <cell r="C16" t="str">
            <v>UEC</v>
          </cell>
          <cell r="D16" t="str">
            <v>N</v>
          </cell>
          <cell r="E16" t="str">
            <v>C</v>
          </cell>
          <cell r="F16" t="str">
            <v>12/11/1997</v>
          </cell>
        </row>
        <row r="17">
          <cell r="B17" t="str">
            <v>09280</v>
          </cell>
          <cell r="C17" t="str">
            <v>UEC</v>
          </cell>
          <cell r="D17" t="str">
            <v>N</v>
          </cell>
          <cell r="E17" t="str">
            <v>C</v>
          </cell>
          <cell r="F17" t="str">
            <v>11/17/1997</v>
          </cell>
        </row>
        <row r="18">
          <cell r="B18" t="str">
            <v>09288</v>
          </cell>
          <cell r="C18" t="str">
            <v>UEC</v>
          </cell>
          <cell r="D18" t="str">
            <v>N</v>
          </cell>
          <cell r="E18" t="str">
            <v>C</v>
          </cell>
          <cell r="F18" t="str">
            <v>12/02/1997</v>
          </cell>
        </row>
        <row r="19">
          <cell r="B19" t="str">
            <v>09289</v>
          </cell>
          <cell r="C19" t="str">
            <v>UEC</v>
          </cell>
          <cell r="D19" t="str">
            <v>N</v>
          </cell>
          <cell r="E19" t="str">
            <v>C</v>
          </cell>
          <cell r="F19" t="str">
            <v>12/02/1997</v>
          </cell>
        </row>
        <row r="20">
          <cell r="B20" t="str">
            <v>09290</v>
          </cell>
          <cell r="C20" t="str">
            <v>UEC</v>
          </cell>
          <cell r="D20" t="str">
            <v>N</v>
          </cell>
          <cell r="E20" t="str">
            <v>C</v>
          </cell>
          <cell r="F20" t="str">
            <v>12/02/1997</v>
          </cell>
        </row>
        <row r="21">
          <cell r="B21" t="str">
            <v>09432</v>
          </cell>
          <cell r="C21" t="str">
            <v>UEC</v>
          </cell>
          <cell r="D21" t="str">
            <v>N</v>
          </cell>
          <cell r="E21" t="str">
            <v>A</v>
          </cell>
          <cell r="F21" t="str">
            <v>12/11/1998</v>
          </cell>
        </row>
        <row r="22">
          <cell r="B22" t="str">
            <v>09444</v>
          </cell>
          <cell r="C22" t="str">
            <v>UEC</v>
          </cell>
          <cell r="D22" t="str">
            <v>N</v>
          </cell>
          <cell r="E22" t="str">
            <v>C</v>
          </cell>
          <cell r="F22" t="str">
            <v>12/02/1997</v>
          </cell>
        </row>
        <row r="23">
          <cell r="B23" t="str">
            <v>09499</v>
          </cell>
          <cell r="C23" t="str">
            <v>UEC</v>
          </cell>
          <cell r="D23" t="str">
            <v>N</v>
          </cell>
          <cell r="E23" t="str">
            <v>C</v>
          </cell>
          <cell r="F23" t="str">
            <v>12/02/1997</v>
          </cell>
        </row>
        <row r="24">
          <cell r="B24" t="str">
            <v>09501</v>
          </cell>
          <cell r="C24" t="str">
            <v>UEC</v>
          </cell>
          <cell r="D24" t="str">
            <v>N</v>
          </cell>
          <cell r="E24" t="str">
            <v>A</v>
          </cell>
          <cell r="F24" t="str">
            <v>01/13/1998</v>
          </cell>
        </row>
        <row r="25">
          <cell r="B25" t="str">
            <v>09515</v>
          </cell>
          <cell r="C25" t="str">
            <v>UEC</v>
          </cell>
          <cell r="D25" t="str">
            <v>N</v>
          </cell>
          <cell r="E25" t="str">
            <v>C</v>
          </cell>
          <cell r="F25" t="str">
            <v>12/02/1997</v>
          </cell>
        </row>
        <row r="26">
          <cell r="B26" t="str">
            <v>09571</v>
          </cell>
          <cell r="C26" t="str">
            <v>UEC</v>
          </cell>
          <cell r="D26" t="str">
            <v>N</v>
          </cell>
          <cell r="E26" t="str">
            <v>C</v>
          </cell>
          <cell r="F26" t="str">
            <v>12/03/1997</v>
          </cell>
        </row>
        <row r="27">
          <cell r="B27" t="str">
            <v>09704</v>
          </cell>
          <cell r="C27" t="str">
            <v>UEC</v>
          </cell>
          <cell r="D27" t="str">
            <v>N</v>
          </cell>
          <cell r="E27" t="str">
            <v>C</v>
          </cell>
          <cell r="F27" t="str">
            <v>12/03/1997</v>
          </cell>
        </row>
        <row r="28">
          <cell r="B28" t="str">
            <v>09795</v>
          </cell>
          <cell r="C28" t="str">
            <v>UEC</v>
          </cell>
          <cell r="D28" t="str">
            <v>N</v>
          </cell>
          <cell r="E28" t="str">
            <v>C</v>
          </cell>
          <cell r="F28" t="str">
            <v>01/07/1998</v>
          </cell>
        </row>
        <row r="29">
          <cell r="B29" t="str">
            <v>09826</v>
          </cell>
          <cell r="C29" t="str">
            <v>UEC</v>
          </cell>
          <cell r="D29" t="str">
            <v>N</v>
          </cell>
          <cell r="E29" t="str">
            <v>C</v>
          </cell>
          <cell r="F29" t="str">
            <v>12/22/1997</v>
          </cell>
        </row>
        <row r="30">
          <cell r="B30" t="str">
            <v>09889</v>
          </cell>
          <cell r="C30" t="str">
            <v>CIP</v>
          </cell>
          <cell r="D30" t="str">
            <v>N</v>
          </cell>
          <cell r="E30" t="str">
            <v>I</v>
          </cell>
          <cell r="F30" t="str">
            <v>12/12/2001</v>
          </cell>
        </row>
        <row r="31">
          <cell r="B31" t="str">
            <v>09905</v>
          </cell>
          <cell r="C31" t="str">
            <v>GEN</v>
          </cell>
          <cell r="D31" t="str">
            <v>N</v>
          </cell>
          <cell r="E31" t="str">
            <v>C</v>
          </cell>
          <cell r="F31" t="str">
            <v>01/09/1998</v>
          </cell>
        </row>
        <row r="32">
          <cell r="B32" t="str">
            <v>09907</v>
          </cell>
          <cell r="C32" t="str">
            <v>UEC</v>
          </cell>
          <cell r="D32" t="str">
            <v>N</v>
          </cell>
          <cell r="E32" t="str">
            <v>C</v>
          </cell>
          <cell r="F32" t="str">
            <v>03/25/1998</v>
          </cell>
        </row>
        <row r="33">
          <cell r="B33" t="str">
            <v>09923</v>
          </cell>
          <cell r="C33" t="str">
            <v>UEC</v>
          </cell>
          <cell r="D33" t="str">
            <v>N</v>
          </cell>
          <cell r="E33" t="str">
            <v>C</v>
          </cell>
          <cell r="F33" t="str">
            <v>06/11/1998</v>
          </cell>
        </row>
        <row r="34">
          <cell r="B34" t="str">
            <v>09924</v>
          </cell>
          <cell r="C34" t="str">
            <v>UEC</v>
          </cell>
          <cell r="D34" t="str">
            <v>N</v>
          </cell>
          <cell r="E34" t="str">
            <v>C</v>
          </cell>
          <cell r="F34" t="str">
            <v>10/02/2000</v>
          </cell>
        </row>
        <row r="35">
          <cell r="B35" t="str">
            <v>09941</v>
          </cell>
          <cell r="C35" t="str">
            <v>GEN</v>
          </cell>
          <cell r="D35" t="str">
            <v>N</v>
          </cell>
          <cell r="E35" t="str">
            <v>A</v>
          </cell>
          <cell r="F35" t="str">
            <v>01/15/1998</v>
          </cell>
        </row>
        <row r="36">
          <cell r="B36" t="str">
            <v>09944</v>
          </cell>
          <cell r="C36" t="str">
            <v>GEN</v>
          </cell>
          <cell r="D36" t="str">
            <v>N</v>
          </cell>
          <cell r="E36" t="str">
            <v>C</v>
          </cell>
          <cell r="F36" t="str">
            <v>03/12/1998</v>
          </cell>
        </row>
        <row r="37">
          <cell r="B37" t="str">
            <v>09959</v>
          </cell>
          <cell r="C37" t="str">
            <v>UEC</v>
          </cell>
          <cell r="D37" t="str">
            <v>N</v>
          </cell>
          <cell r="E37" t="str">
            <v>C</v>
          </cell>
          <cell r="F37" t="str">
            <v>01/21/1998</v>
          </cell>
        </row>
        <row r="38">
          <cell r="B38" t="str">
            <v>09964</v>
          </cell>
          <cell r="C38" t="str">
            <v>UEC</v>
          </cell>
          <cell r="D38" t="str">
            <v>N</v>
          </cell>
          <cell r="E38" t="str">
            <v>C</v>
          </cell>
          <cell r="F38" t="str">
            <v>01/23/1998</v>
          </cell>
        </row>
        <row r="39">
          <cell r="B39" t="str">
            <v>09976</v>
          </cell>
          <cell r="C39" t="str">
            <v>UEC</v>
          </cell>
          <cell r="D39" t="str">
            <v>N</v>
          </cell>
          <cell r="E39" t="str">
            <v>C</v>
          </cell>
          <cell r="F39" t="str">
            <v>01/28/1998</v>
          </cell>
        </row>
        <row r="40">
          <cell r="B40" t="str">
            <v>09994</v>
          </cell>
          <cell r="C40" t="str">
            <v>UEC</v>
          </cell>
          <cell r="D40" t="str">
            <v>N</v>
          </cell>
          <cell r="E40" t="str">
            <v>C</v>
          </cell>
          <cell r="F40" t="str">
            <v>03/23/1998</v>
          </cell>
        </row>
        <row r="41">
          <cell r="B41" t="str">
            <v>10024</v>
          </cell>
          <cell r="C41" t="str">
            <v>UEC</v>
          </cell>
          <cell r="D41" t="str">
            <v>N</v>
          </cell>
          <cell r="E41" t="str">
            <v>C</v>
          </cell>
          <cell r="F41" t="str">
            <v>04/15/1998</v>
          </cell>
        </row>
        <row r="42">
          <cell r="B42" t="str">
            <v>10026</v>
          </cell>
          <cell r="C42" t="str">
            <v>UEC</v>
          </cell>
          <cell r="D42" t="str">
            <v>N</v>
          </cell>
          <cell r="E42" t="str">
            <v>A</v>
          </cell>
          <cell r="F42" t="str">
            <v>04/15/1998</v>
          </cell>
        </row>
        <row r="43">
          <cell r="B43" t="str">
            <v>10028</v>
          </cell>
          <cell r="C43" t="str">
            <v>UEC</v>
          </cell>
          <cell r="D43" t="str">
            <v>N</v>
          </cell>
          <cell r="E43" t="str">
            <v>C</v>
          </cell>
          <cell r="F43" t="str">
            <v>07/07/1998</v>
          </cell>
        </row>
        <row r="44">
          <cell r="B44" t="str">
            <v>10036</v>
          </cell>
          <cell r="C44" t="str">
            <v>UEC</v>
          </cell>
          <cell r="D44" t="str">
            <v>N</v>
          </cell>
          <cell r="E44" t="str">
            <v>C</v>
          </cell>
          <cell r="F44" t="str">
            <v>06/12/1998</v>
          </cell>
        </row>
        <row r="45">
          <cell r="B45" t="str">
            <v>10053</v>
          </cell>
          <cell r="C45" t="str">
            <v>UEC</v>
          </cell>
          <cell r="D45" t="str">
            <v>N</v>
          </cell>
          <cell r="E45" t="str">
            <v>C</v>
          </cell>
          <cell r="F45" t="str">
            <v>06/02/1998</v>
          </cell>
        </row>
        <row r="46">
          <cell r="B46" t="str">
            <v>10054</v>
          </cell>
          <cell r="C46" t="str">
            <v>UEC</v>
          </cell>
          <cell r="D46" t="str">
            <v>N</v>
          </cell>
          <cell r="E46" t="str">
            <v>C</v>
          </cell>
          <cell r="F46" t="str">
            <v>01/11/2002</v>
          </cell>
        </row>
        <row r="47">
          <cell r="B47" t="str">
            <v>10055</v>
          </cell>
          <cell r="C47" t="str">
            <v>UEC</v>
          </cell>
          <cell r="D47" t="str">
            <v>N</v>
          </cell>
          <cell r="E47" t="str">
            <v>C</v>
          </cell>
          <cell r="F47" t="str">
            <v>06/15/1998</v>
          </cell>
        </row>
        <row r="48">
          <cell r="B48" t="str">
            <v>10069</v>
          </cell>
          <cell r="C48" t="str">
            <v>UEC</v>
          </cell>
          <cell r="D48" t="str">
            <v>N</v>
          </cell>
          <cell r="E48" t="str">
            <v>C</v>
          </cell>
          <cell r="F48" t="str">
            <v>07/09/1998</v>
          </cell>
        </row>
        <row r="49">
          <cell r="B49" t="str">
            <v>10087</v>
          </cell>
          <cell r="C49" t="str">
            <v>UEC</v>
          </cell>
          <cell r="D49" t="str">
            <v>N</v>
          </cell>
          <cell r="E49" t="str">
            <v>C</v>
          </cell>
          <cell r="F49" t="str">
            <v>10/06/1998</v>
          </cell>
        </row>
        <row r="50">
          <cell r="B50" t="str">
            <v>10094</v>
          </cell>
          <cell r="C50" t="str">
            <v>UEC</v>
          </cell>
          <cell r="D50" t="str">
            <v>N</v>
          </cell>
          <cell r="E50" t="str">
            <v>C</v>
          </cell>
          <cell r="F50" t="str">
            <v>10/06/1998</v>
          </cell>
        </row>
        <row r="51">
          <cell r="B51" t="str">
            <v>10100</v>
          </cell>
          <cell r="C51" t="str">
            <v>UEC</v>
          </cell>
          <cell r="D51" t="str">
            <v>N</v>
          </cell>
          <cell r="E51" t="str">
            <v>C</v>
          </cell>
          <cell r="F51" t="str">
            <v>10/06/1998</v>
          </cell>
        </row>
        <row r="52">
          <cell r="B52" t="str">
            <v>10101</v>
          </cell>
          <cell r="C52" t="str">
            <v>UEC</v>
          </cell>
          <cell r="D52" t="str">
            <v>N</v>
          </cell>
          <cell r="E52" t="str">
            <v>C</v>
          </cell>
          <cell r="F52" t="str">
            <v>07/24/1998</v>
          </cell>
        </row>
        <row r="53">
          <cell r="B53" t="str">
            <v>10104</v>
          </cell>
          <cell r="C53" t="str">
            <v>UEC</v>
          </cell>
          <cell r="D53" t="str">
            <v>N</v>
          </cell>
          <cell r="E53" t="str">
            <v>C</v>
          </cell>
          <cell r="F53" t="str">
            <v>08/17/1998</v>
          </cell>
        </row>
        <row r="54">
          <cell r="B54" t="str">
            <v>10115</v>
          </cell>
          <cell r="C54" t="str">
            <v>UEC</v>
          </cell>
          <cell r="D54" t="str">
            <v>N</v>
          </cell>
          <cell r="E54" t="str">
            <v>C</v>
          </cell>
          <cell r="F54" t="str">
            <v>07/29/1998</v>
          </cell>
        </row>
        <row r="55">
          <cell r="B55" t="str">
            <v>10125</v>
          </cell>
          <cell r="C55" t="str">
            <v>UEC</v>
          </cell>
          <cell r="D55" t="str">
            <v>N</v>
          </cell>
          <cell r="E55" t="str">
            <v>C</v>
          </cell>
          <cell r="F55" t="str">
            <v>08/03/1998</v>
          </cell>
        </row>
        <row r="56">
          <cell r="B56" t="str">
            <v>10127</v>
          </cell>
          <cell r="C56" t="str">
            <v>GEN</v>
          </cell>
          <cell r="D56" t="str">
            <v>N</v>
          </cell>
          <cell r="E56" t="str">
            <v>C</v>
          </cell>
          <cell r="F56" t="str">
            <v>08/03/1998</v>
          </cell>
        </row>
        <row r="57">
          <cell r="B57" t="str">
            <v>10149</v>
          </cell>
          <cell r="C57" t="str">
            <v>UEC</v>
          </cell>
          <cell r="D57" t="str">
            <v>N</v>
          </cell>
          <cell r="E57" t="str">
            <v>C</v>
          </cell>
          <cell r="F57" t="str">
            <v>09/01/1998</v>
          </cell>
        </row>
        <row r="58">
          <cell r="B58" t="str">
            <v>10170</v>
          </cell>
          <cell r="C58" t="str">
            <v>UEC</v>
          </cell>
          <cell r="D58" t="str">
            <v>N</v>
          </cell>
          <cell r="E58" t="str">
            <v>C</v>
          </cell>
          <cell r="F58" t="str">
            <v>09/21/1998</v>
          </cell>
        </row>
        <row r="59">
          <cell r="B59" t="str">
            <v>10174</v>
          </cell>
          <cell r="C59" t="str">
            <v>UEC</v>
          </cell>
          <cell r="D59" t="str">
            <v>N</v>
          </cell>
          <cell r="E59" t="str">
            <v>C</v>
          </cell>
          <cell r="F59" t="str">
            <v>10/15/1998</v>
          </cell>
        </row>
        <row r="60">
          <cell r="B60" t="str">
            <v>10175</v>
          </cell>
          <cell r="C60" t="str">
            <v>UEC</v>
          </cell>
          <cell r="D60" t="str">
            <v>N</v>
          </cell>
          <cell r="E60" t="str">
            <v>C</v>
          </cell>
          <cell r="F60" t="str">
            <v>10/15/1998</v>
          </cell>
        </row>
        <row r="61">
          <cell r="B61" t="str">
            <v>10180</v>
          </cell>
          <cell r="C61" t="str">
            <v>UEC</v>
          </cell>
          <cell r="D61" t="str">
            <v>N</v>
          </cell>
          <cell r="E61" t="str">
            <v>C</v>
          </cell>
          <cell r="F61" t="str">
            <v>10/16/1998</v>
          </cell>
        </row>
        <row r="62">
          <cell r="B62" t="str">
            <v>10186</v>
          </cell>
          <cell r="C62" t="str">
            <v>UEC</v>
          </cell>
          <cell r="D62" t="str">
            <v>N</v>
          </cell>
          <cell r="E62" t="str">
            <v>C</v>
          </cell>
          <cell r="F62" t="str">
            <v>10/19/1998</v>
          </cell>
        </row>
        <row r="63">
          <cell r="B63" t="str">
            <v>10187</v>
          </cell>
          <cell r="C63" t="str">
            <v>UEC</v>
          </cell>
          <cell r="D63" t="str">
            <v>N</v>
          </cell>
          <cell r="E63" t="str">
            <v>C</v>
          </cell>
          <cell r="F63" t="str">
            <v>10/19/1998</v>
          </cell>
        </row>
        <row r="64">
          <cell r="B64" t="str">
            <v>10199</v>
          </cell>
          <cell r="C64" t="str">
            <v>CIP</v>
          </cell>
          <cell r="D64" t="str">
            <v>N</v>
          </cell>
          <cell r="E64" t="str">
            <v>C</v>
          </cell>
          <cell r="F64" t="str">
            <v>10/12/1998</v>
          </cell>
        </row>
        <row r="65">
          <cell r="B65" t="str">
            <v>10206</v>
          </cell>
          <cell r="C65" t="str">
            <v>UEC</v>
          </cell>
          <cell r="D65" t="str">
            <v>N</v>
          </cell>
          <cell r="E65" t="str">
            <v>C</v>
          </cell>
          <cell r="F65" t="str">
            <v>10/21/1998</v>
          </cell>
        </row>
        <row r="66">
          <cell r="B66" t="str">
            <v>10211</v>
          </cell>
          <cell r="C66" t="str">
            <v>UEC</v>
          </cell>
          <cell r="D66" t="str">
            <v>N</v>
          </cell>
          <cell r="E66" t="str">
            <v>C</v>
          </cell>
          <cell r="F66" t="str">
            <v>10/27/1998</v>
          </cell>
        </row>
        <row r="67">
          <cell r="B67" t="str">
            <v>10230</v>
          </cell>
          <cell r="C67" t="str">
            <v>CIP</v>
          </cell>
          <cell r="D67" t="str">
            <v>N</v>
          </cell>
          <cell r="E67" t="str">
            <v>C</v>
          </cell>
          <cell r="F67" t="str">
            <v>10/30/1998</v>
          </cell>
        </row>
        <row r="68">
          <cell r="B68" t="str">
            <v>10231</v>
          </cell>
          <cell r="C68" t="str">
            <v>CIP</v>
          </cell>
          <cell r="D68" t="str">
            <v>N</v>
          </cell>
          <cell r="E68" t="str">
            <v>C</v>
          </cell>
          <cell r="F68" t="str">
            <v>10/30/1998</v>
          </cell>
        </row>
        <row r="69">
          <cell r="B69" t="str">
            <v>10233</v>
          </cell>
          <cell r="C69" t="str">
            <v>GEN</v>
          </cell>
          <cell r="D69" t="str">
            <v>N</v>
          </cell>
          <cell r="E69" t="str">
            <v>C</v>
          </cell>
          <cell r="F69" t="str">
            <v>12/01/1998</v>
          </cell>
        </row>
        <row r="70">
          <cell r="B70" t="str">
            <v>10235</v>
          </cell>
          <cell r="C70" t="str">
            <v>UEC</v>
          </cell>
          <cell r="D70" t="str">
            <v>N</v>
          </cell>
          <cell r="E70" t="str">
            <v>C</v>
          </cell>
          <cell r="F70" t="str">
            <v>11/24/1998</v>
          </cell>
        </row>
        <row r="71">
          <cell r="B71" t="str">
            <v>10237</v>
          </cell>
          <cell r="C71" t="str">
            <v>UEC</v>
          </cell>
          <cell r="D71" t="str">
            <v>N</v>
          </cell>
          <cell r="E71" t="str">
            <v>C</v>
          </cell>
          <cell r="F71" t="str">
            <v>04/14/1999</v>
          </cell>
        </row>
        <row r="72">
          <cell r="B72" t="str">
            <v>10247</v>
          </cell>
          <cell r="C72" t="str">
            <v>UEC</v>
          </cell>
          <cell r="D72" t="str">
            <v>N</v>
          </cell>
          <cell r="E72" t="str">
            <v>C</v>
          </cell>
          <cell r="F72" t="str">
            <v>12/02/1998</v>
          </cell>
        </row>
        <row r="73">
          <cell r="B73" t="str">
            <v>10262</v>
          </cell>
          <cell r="C73" t="str">
            <v>UEC</v>
          </cell>
          <cell r="D73" t="str">
            <v>N</v>
          </cell>
          <cell r="E73" t="str">
            <v>C</v>
          </cell>
          <cell r="F73" t="str">
            <v>10/04/2000</v>
          </cell>
        </row>
        <row r="74">
          <cell r="B74" t="str">
            <v>10266</v>
          </cell>
          <cell r="C74" t="str">
            <v>UEC</v>
          </cell>
          <cell r="D74" t="str">
            <v>N</v>
          </cell>
          <cell r="E74" t="str">
            <v>C</v>
          </cell>
          <cell r="F74" t="str">
            <v>12/09/1998</v>
          </cell>
        </row>
        <row r="75">
          <cell r="B75" t="str">
            <v>10268</v>
          </cell>
          <cell r="C75" t="str">
            <v>UEC</v>
          </cell>
          <cell r="D75" t="str">
            <v>N</v>
          </cell>
          <cell r="E75" t="str">
            <v>C</v>
          </cell>
          <cell r="F75" t="str">
            <v>12/09/1998</v>
          </cell>
        </row>
        <row r="76">
          <cell r="B76" t="str">
            <v>10282</v>
          </cell>
          <cell r="C76" t="str">
            <v>GEN</v>
          </cell>
          <cell r="D76" t="str">
            <v>N</v>
          </cell>
          <cell r="E76" t="str">
            <v>C</v>
          </cell>
          <cell r="F76" t="str">
            <v>01/15/1999</v>
          </cell>
        </row>
        <row r="77">
          <cell r="B77" t="str">
            <v>10291</v>
          </cell>
          <cell r="C77" t="str">
            <v>GEN</v>
          </cell>
          <cell r="D77" t="str">
            <v>N</v>
          </cell>
          <cell r="E77" t="str">
            <v>C</v>
          </cell>
          <cell r="F77" t="str">
            <v>01/30/2001</v>
          </cell>
        </row>
        <row r="78">
          <cell r="B78" t="str">
            <v>10292</v>
          </cell>
          <cell r="C78" t="str">
            <v>GEN</v>
          </cell>
          <cell r="D78" t="str">
            <v>N</v>
          </cell>
          <cell r="E78" t="str">
            <v>C</v>
          </cell>
          <cell r="F78" t="str">
            <v>01/30/2001</v>
          </cell>
        </row>
        <row r="79">
          <cell r="B79" t="str">
            <v>10305</v>
          </cell>
          <cell r="C79" t="str">
            <v>UEC</v>
          </cell>
          <cell r="D79" t="str">
            <v>N</v>
          </cell>
          <cell r="E79" t="str">
            <v>C</v>
          </cell>
          <cell r="F79" t="str">
            <v>04/08/1999</v>
          </cell>
        </row>
        <row r="80">
          <cell r="B80" t="str">
            <v>10316</v>
          </cell>
          <cell r="C80" t="str">
            <v>GEN</v>
          </cell>
          <cell r="D80" t="str">
            <v>N</v>
          </cell>
          <cell r="E80" t="str">
            <v>C</v>
          </cell>
          <cell r="F80" t="str">
            <v>01/21/1999</v>
          </cell>
        </row>
        <row r="81">
          <cell r="B81" t="str">
            <v>10317</v>
          </cell>
          <cell r="C81" t="str">
            <v>GEN</v>
          </cell>
          <cell r="D81" t="str">
            <v>N</v>
          </cell>
          <cell r="E81" t="str">
            <v>A</v>
          </cell>
          <cell r="F81" t="str">
            <v>01/21/1999</v>
          </cell>
        </row>
        <row r="82">
          <cell r="B82" t="str">
            <v>10318</v>
          </cell>
          <cell r="C82" t="str">
            <v>UEC</v>
          </cell>
          <cell r="D82" t="str">
            <v>N</v>
          </cell>
          <cell r="E82" t="str">
            <v>A</v>
          </cell>
          <cell r="F82" t="str">
            <v>01/21/1999</v>
          </cell>
        </row>
        <row r="83">
          <cell r="B83" t="str">
            <v>10320</v>
          </cell>
          <cell r="C83" t="str">
            <v>UEC</v>
          </cell>
          <cell r="D83" t="str">
            <v>N</v>
          </cell>
          <cell r="E83" t="str">
            <v>A</v>
          </cell>
          <cell r="F83" t="str">
            <v>01/21/1999</v>
          </cell>
        </row>
        <row r="84">
          <cell r="B84" t="str">
            <v>10348</v>
          </cell>
          <cell r="C84" t="str">
            <v>UEC</v>
          </cell>
          <cell r="D84" t="str">
            <v>N</v>
          </cell>
          <cell r="E84" t="str">
            <v>C</v>
          </cell>
          <cell r="F84" t="str">
            <v>01/04/1999</v>
          </cell>
        </row>
        <row r="85">
          <cell r="B85" t="str">
            <v>10370</v>
          </cell>
          <cell r="C85" t="str">
            <v>GEN</v>
          </cell>
          <cell r="D85" t="str">
            <v>N</v>
          </cell>
          <cell r="E85" t="str">
            <v>C</v>
          </cell>
          <cell r="F85" t="str">
            <v>01/30/2001</v>
          </cell>
        </row>
        <row r="86">
          <cell r="B86" t="str">
            <v>10374</v>
          </cell>
          <cell r="C86" t="str">
            <v>GEN</v>
          </cell>
          <cell r="D86" t="str">
            <v>N</v>
          </cell>
          <cell r="E86" t="str">
            <v>C</v>
          </cell>
          <cell r="F86" t="str">
            <v>01/30/2001</v>
          </cell>
        </row>
        <row r="87">
          <cell r="B87" t="str">
            <v>10375</v>
          </cell>
          <cell r="C87" t="str">
            <v>UEC</v>
          </cell>
          <cell r="D87" t="str">
            <v>N</v>
          </cell>
          <cell r="E87" t="str">
            <v>C</v>
          </cell>
          <cell r="F87" t="str">
            <v>01/07/1999</v>
          </cell>
        </row>
        <row r="88">
          <cell r="B88" t="str">
            <v>10387</v>
          </cell>
          <cell r="C88" t="str">
            <v>UEC</v>
          </cell>
          <cell r="D88" t="str">
            <v>N</v>
          </cell>
          <cell r="E88" t="str">
            <v>A</v>
          </cell>
          <cell r="F88" t="str">
            <v>01/28/1999</v>
          </cell>
        </row>
        <row r="89">
          <cell r="B89" t="str">
            <v>10389</v>
          </cell>
          <cell r="C89" t="str">
            <v>UEC</v>
          </cell>
          <cell r="D89" t="str">
            <v>N</v>
          </cell>
          <cell r="E89" t="str">
            <v>C</v>
          </cell>
          <cell r="F89" t="str">
            <v>01/29/1999</v>
          </cell>
        </row>
        <row r="90">
          <cell r="B90" t="str">
            <v>10390</v>
          </cell>
          <cell r="C90" t="str">
            <v>GEN</v>
          </cell>
          <cell r="D90" t="str">
            <v>N</v>
          </cell>
          <cell r="E90" t="str">
            <v>A</v>
          </cell>
          <cell r="F90" t="str">
            <v>02/01/1999</v>
          </cell>
        </row>
        <row r="91">
          <cell r="B91" t="str">
            <v>10391</v>
          </cell>
          <cell r="C91" t="str">
            <v>UEC</v>
          </cell>
          <cell r="D91" t="str">
            <v>N</v>
          </cell>
          <cell r="E91" t="str">
            <v>C</v>
          </cell>
          <cell r="F91" t="str">
            <v>04/28/1999</v>
          </cell>
        </row>
        <row r="92">
          <cell r="B92" t="str">
            <v>10395</v>
          </cell>
          <cell r="C92" t="str">
            <v>UEC</v>
          </cell>
          <cell r="D92" t="str">
            <v>N</v>
          </cell>
          <cell r="E92" t="str">
            <v>C</v>
          </cell>
          <cell r="F92" t="str">
            <v>02/08/1999</v>
          </cell>
        </row>
        <row r="93">
          <cell r="B93" t="str">
            <v>10401</v>
          </cell>
          <cell r="C93" t="str">
            <v>UEC</v>
          </cell>
          <cell r="D93" t="str">
            <v>N</v>
          </cell>
          <cell r="E93" t="str">
            <v>C</v>
          </cell>
          <cell r="F93" t="str">
            <v>05/13/1999</v>
          </cell>
        </row>
        <row r="94">
          <cell r="B94" t="str">
            <v>10402</v>
          </cell>
          <cell r="C94" t="str">
            <v>UEC</v>
          </cell>
          <cell r="D94" t="str">
            <v>N</v>
          </cell>
          <cell r="E94" t="str">
            <v>C</v>
          </cell>
          <cell r="F94" t="str">
            <v>08/13/1999</v>
          </cell>
        </row>
        <row r="95">
          <cell r="B95" t="str">
            <v>10406</v>
          </cell>
          <cell r="C95" t="str">
            <v>UEC</v>
          </cell>
          <cell r="D95" t="str">
            <v>N</v>
          </cell>
          <cell r="E95" t="str">
            <v>C</v>
          </cell>
          <cell r="F95" t="str">
            <v>05/12/1999</v>
          </cell>
        </row>
        <row r="96">
          <cell r="B96" t="str">
            <v>10411</v>
          </cell>
          <cell r="C96" t="str">
            <v>UEC</v>
          </cell>
          <cell r="D96" t="str">
            <v>N</v>
          </cell>
          <cell r="E96" t="str">
            <v>C</v>
          </cell>
          <cell r="F96" t="str">
            <v>02/05/1999</v>
          </cell>
        </row>
        <row r="97">
          <cell r="B97" t="str">
            <v>10421</v>
          </cell>
          <cell r="C97" t="str">
            <v>UEC</v>
          </cell>
          <cell r="D97" t="str">
            <v>N</v>
          </cell>
          <cell r="E97" t="str">
            <v>C</v>
          </cell>
          <cell r="F97" t="str">
            <v>02/11/1999</v>
          </cell>
        </row>
        <row r="98">
          <cell r="B98" t="str">
            <v>10422</v>
          </cell>
          <cell r="C98" t="str">
            <v>UEC</v>
          </cell>
          <cell r="D98" t="str">
            <v>N</v>
          </cell>
          <cell r="E98" t="str">
            <v>C</v>
          </cell>
          <cell r="F98" t="str">
            <v>02/11/1999</v>
          </cell>
        </row>
        <row r="99">
          <cell r="B99" t="str">
            <v>10423</v>
          </cell>
          <cell r="C99" t="str">
            <v>UEC</v>
          </cell>
          <cell r="D99" t="str">
            <v>N</v>
          </cell>
          <cell r="E99" t="str">
            <v>C</v>
          </cell>
          <cell r="F99" t="str">
            <v>02/11/1999</v>
          </cell>
        </row>
        <row r="100">
          <cell r="B100" t="str">
            <v>10424</v>
          </cell>
          <cell r="C100" t="str">
            <v>UEC</v>
          </cell>
          <cell r="D100" t="str">
            <v>N</v>
          </cell>
          <cell r="E100" t="str">
            <v>C</v>
          </cell>
          <cell r="F100" t="str">
            <v>02/11/1999</v>
          </cell>
        </row>
        <row r="101">
          <cell r="B101" t="str">
            <v>10432</v>
          </cell>
          <cell r="C101" t="str">
            <v>UEC</v>
          </cell>
          <cell r="D101" t="str">
            <v>N</v>
          </cell>
          <cell r="E101" t="str">
            <v>C</v>
          </cell>
          <cell r="F101" t="str">
            <v>05/07/1999</v>
          </cell>
        </row>
        <row r="102">
          <cell r="B102" t="str">
            <v>10433</v>
          </cell>
          <cell r="C102" t="str">
            <v>UEC</v>
          </cell>
          <cell r="D102" t="str">
            <v>N</v>
          </cell>
          <cell r="E102" t="str">
            <v>C</v>
          </cell>
          <cell r="F102" t="str">
            <v>05/07/1999</v>
          </cell>
        </row>
        <row r="103">
          <cell r="B103" t="str">
            <v>10434</v>
          </cell>
          <cell r="C103" t="str">
            <v>UEC</v>
          </cell>
          <cell r="D103" t="str">
            <v>N</v>
          </cell>
          <cell r="E103" t="str">
            <v>C</v>
          </cell>
          <cell r="F103" t="str">
            <v>02/12/1999</v>
          </cell>
        </row>
        <row r="104">
          <cell r="B104" t="str">
            <v>10441</v>
          </cell>
          <cell r="C104" t="str">
            <v>CIP</v>
          </cell>
          <cell r="D104" t="str">
            <v>N</v>
          </cell>
          <cell r="E104" t="str">
            <v>C</v>
          </cell>
          <cell r="F104" t="str">
            <v>07/18/2000</v>
          </cell>
        </row>
        <row r="105">
          <cell r="B105" t="str">
            <v>10462</v>
          </cell>
          <cell r="C105" t="str">
            <v>CIP</v>
          </cell>
          <cell r="D105" t="str">
            <v>N</v>
          </cell>
          <cell r="E105" t="str">
            <v>C</v>
          </cell>
          <cell r="F105" t="str">
            <v>04/26/1999</v>
          </cell>
        </row>
        <row r="106">
          <cell r="B106" t="str">
            <v>10465</v>
          </cell>
          <cell r="C106" t="str">
            <v>UEC</v>
          </cell>
          <cell r="D106" t="str">
            <v>N</v>
          </cell>
          <cell r="E106" t="str">
            <v>C</v>
          </cell>
          <cell r="F106" t="str">
            <v>02/26/1999</v>
          </cell>
        </row>
        <row r="107">
          <cell r="B107" t="str">
            <v>10467</v>
          </cell>
          <cell r="C107" t="str">
            <v>UEC</v>
          </cell>
          <cell r="D107" t="str">
            <v>N</v>
          </cell>
          <cell r="E107" t="str">
            <v>A</v>
          </cell>
          <cell r="F107" t="str">
            <v>12/20/2000</v>
          </cell>
        </row>
        <row r="108">
          <cell r="B108" t="str">
            <v>10468</v>
          </cell>
          <cell r="C108" t="str">
            <v>CIP</v>
          </cell>
          <cell r="D108" t="str">
            <v>N</v>
          </cell>
          <cell r="E108" t="str">
            <v>C</v>
          </cell>
          <cell r="F108" t="str">
            <v>05/11/1999</v>
          </cell>
        </row>
        <row r="109">
          <cell r="B109" t="str">
            <v>10477</v>
          </cell>
          <cell r="C109" t="str">
            <v>CIP</v>
          </cell>
          <cell r="D109" t="str">
            <v>N</v>
          </cell>
          <cell r="E109" t="str">
            <v>C</v>
          </cell>
          <cell r="F109" t="str">
            <v>03/10/1999</v>
          </cell>
        </row>
        <row r="110">
          <cell r="B110" t="str">
            <v>10488</v>
          </cell>
          <cell r="C110" t="str">
            <v>UEC</v>
          </cell>
          <cell r="D110" t="str">
            <v>N</v>
          </cell>
          <cell r="E110" t="str">
            <v>C</v>
          </cell>
          <cell r="F110" t="str">
            <v>08/04/1999</v>
          </cell>
        </row>
        <row r="111">
          <cell r="B111" t="str">
            <v>10489</v>
          </cell>
          <cell r="C111" t="str">
            <v>UEC</v>
          </cell>
          <cell r="D111" t="str">
            <v>N</v>
          </cell>
          <cell r="E111" t="str">
            <v>C</v>
          </cell>
          <cell r="F111" t="str">
            <v>08/05/1999</v>
          </cell>
        </row>
        <row r="112">
          <cell r="B112" t="str">
            <v>10494</v>
          </cell>
          <cell r="C112" t="str">
            <v>UEC</v>
          </cell>
          <cell r="D112" t="str">
            <v>N</v>
          </cell>
          <cell r="E112" t="str">
            <v>C</v>
          </cell>
          <cell r="F112" t="str">
            <v>05/12/1999</v>
          </cell>
        </row>
        <row r="113">
          <cell r="B113" t="str">
            <v>10504</v>
          </cell>
          <cell r="C113" t="str">
            <v>UEC</v>
          </cell>
          <cell r="D113" t="str">
            <v>N</v>
          </cell>
          <cell r="E113" t="str">
            <v>C</v>
          </cell>
          <cell r="F113" t="str">
            <v>03/31/1999</v>
          </cell>
        </row>
        <row r="114">
          <cell r="B114" t="str">
            <v>10516</v>
          </cell>
          <cell r="C114" t="str">
            <v>GEN</v>
          </cell>
          <cell r="D114" t="str">
            <v>N</v>
          </cell>
          <cell r="E114" t="str">
            <v>C</v>
          </cell>
          <cell r="F114" t="str">
            <v>02/22/2001</v>
          </cell>
        </row>
        <row r="115">
          <cell r="B115" t="str">
            <v>10517</v>
          </cell>
          <cell r="C115" t="str">
            <v>CIP</v>
          </cell>
          <cell r="D115" t="str">
            <v>N</v>
          </cell>
          <cell r="E115" t="str">
            <v>C</v>
          </cell>
          <cell r="F115" t="str">
            <v>08/10/1999</v>
          </cell>
        </row>
        <row r="116">
          <cell r="B116" t="str">
            <v>10519</v>
          </cell>
          <cell r="C116" t="str">
            <v>UEC</v>
          </cell>
          <cell r="D116" t="str">
            <v>N</v>
          </cell>
          <cell r="E116" t="str">
            <v>C</v>
          </cell>
          <cell r="F116" t="str">
            <v>05/26/1999</v>
          </cell>
        </row>
        <row r="117">
          <cell r="B117" t="str">
            <v>10524</v>
          </cell>
          <cell r="C117" t="str">
            <v>UEC</v>
          </cell>
          <cell r="D117" t="str">
            <v>N</v>
          </cell>
          <cell r="E117" t="str">
            <v>C</v>
          </cell>
          <cell r="F117" t="str">
            <v>08/10/1999</v>
          </cell>
        </row>
        <row r="118">
          <cell r="B118" t="str">
            <v>10528</v>
          </cell>
          <cell r="C118" t="str">
            <v>UEC</v>
          </cell>
          <cell r="D118" t="str">
            <v>N</v>
          </cell>
          <cell r="E118" t="str">
            <v>C</v>
          </cell>
          <cell r="F118" t="str">
            <v>06/02/1999</v>
          </cell>
        </row>
        <row r="119">
          <cell r="B119" t="str">
            <v>10529</v>
          </cell>
          <cell r="C119" t="str">
            <v>UEC</v>
          </cell>
          <cell r="D119" t="str">
            <v>N</v>
          </cell>
          <cell r="E119" t="str">
            <v>C</v>
          </cell>
          <cell r="F119" t="str">
            <v>06/02/1999</v>
          </cell>
        </row>
        <row r="120">
          <cell r="B120" t="str">
            <v>10534</v>
          </cell>
          <cell r="C120" t="str">
            <v>UEC</v>
          </cell>
          <cell r="D120" t="str">
            <v>N</v>
          </cell>
          <cell r="E120" t="str">
            <v>C</v>
          </cell>
          <cell r="F120" t="str">
            <v>06/08/1999</v>
          </cell>
        </row>
        <row r="121">
          <cell r="B121" t="str">
            <v>10535</v>
          </cell>
          <cell r="C121" t="str">
            <v>UEC</v>
          </cell>
          <cell r="D121" t="str">
            <v>N</v>
          </cell>
          <cell r="E121" t="str">
            <v>C</v>
          </cell>
          <cell r="F121" t="str">
            <v>06/08/1999</v>
          </cell>
        </row>
        <row r="122">
          <cell r="B122" t="str">
            <v>10536</v>
          </cell>
          <cell r="C122"/>
          <cell r="D122"/>
          <cell r="E122"/>
          <cell r="F122"/>
        </row>
        <row r="123">
          <cell r="B123" t="str">
            <v>10542</v>
          </cell>
          <cell r="C123" t="str">
            <v>UEC</v>
          </cell>
          <cell r="D123" t="str">
            <v>N</v>
          </cell>
          <cell r="E123" t="str">
            <v>C</v>
          </cell>
          <cell r="F123" t="str">
            <v>06/09/1999</v>
          </cell>
        </row>
        <row r="124">
          <cell r="B124" t="str">
            <v>10543</v>
          </cell>
          <cell r="C124" t="str">
            <v>ADC</v>
          </cell>
          <cell r="D124" t="str">
            <v>N</v>
          </cell>
          <cell r="E124" t="str">
            <v>C</v>
          </cell>
          <cell r="F124" t="str">
            <v>07/27/2000</v>
          </cell>
        </row>
        <row r="125">
          <cell r="B125" t="str">
            <v>10551</v>
          </cell>
          <cell r="C125" t="str">
            <v>UEC</v>
          </cell>
          <cell r="D125" t="str">
            <v>N</v>
          </cell>
          <cell r="E125" t="str">
            <v>C</v>
          </cell>
          <cell r="F125" t="str">
            <v>06/10/1999</v>
          </cell>
        </row>
        <row r="126">
          <cell r="B126" t="str">
            <v>10557</v>
          </cell>
          <cell r="C126" t="str">
            <v>GEN</v>
          </cell>
          <cell r="D126" t="str">
            <v>N</v>
          </cell>
          <cell r="E126" t="str">
            <v>C</v>
          </cell>
          <cell r="F126" t="str">
            <v>01/30/2001</v>
          </cell>
        </row>
        <row r="127">
          <cell r="B127" t="str">
            <v>10558</v>
          </cell>
          <cell r="C127" t="str">
            <v>GEN</v>
          </cell>
          <cell r="D127" t="str">
            <v>N</v>
          </cell>
          <cell r="E127" t="str">
            <v>C</v>
          </cell>
          <cell r="F127" t="str">
            <v>01/30/2001</v>
          </cell>
        </row>
        <row r="128">
          <cell r="B128" t="str">
            <v>10559</v>
          </cell>
          <cell r="C128" t="str">
            <v>UEC</v>
          </cell>
          <cell r="D128" t="str">
            <v>N</v>
          </cell>
          <cell r="E128" t="str">
            <v>C</v>
          </cell>
          <cell r="F128" t="str">
            <v>06/14/1999</v>
          </cell>
        </row>
        <row r="129">
          <cell r="B129" t="str">
            <v>10561</v>
          </cell>
          <cell r="C129" t="str">
            <v>UEC</v>
          </cell>
          <cell r="D129" t="str">
            <v>N</v>
          </cell>
          <cell r="E129" t="str">
            <v>C</v>
          </cell>
          <cell r="F129" t="str">
            <v>06/15/1999</v>
          </cell>
        </row>
        <row r="130">
          <cell r="B130" t="str">
            <v>10565</v>
          </cell>
          <cell r="C130" t="str">
            <v>UEC</v>
          </cell>
          <cell r="D130" t="str">
            <v>N</v>
          </cell>
          <cell r="E130" t="str">
            <v>C</v>
          </cell>
          <cell r="F130" t="str">
            <v>06/16/1999</v>
          </cell>
        </row>
        <row r="131">
          <cell r="B131" t="str">
            <v>10572</v>
          </cell>
          <cell r="C131" t="str">
            <v>UEC</v>
          </cell>
          <cell r="D131" t="str">
            <v>N</v>
          </cell>
          <cell r="E131" t="str">
            <v>C</v>
          </cell>
          <cell r="F131" t="str">
            <v>06/22/1999</v>
          </cell>
        </row>
        <row r="132">
          <cell r="B132" t="str">
            <v>10603</v>
          </cell>
          <cell r="C132" t="str">
            <v>UEC</v>
          </cell>
          <cell r="D132" t="str">
            <v>N</v>
          </cell>
          <cell r="E132" t="str">
            <v>C</v>
          </cell>
          <cell r="F132" t="str">
            <v>07/02/1999</v>
          </cell>
        </row>
        <row r="133">
          <cell r="B133" t="str">
            <v>10605</v>
          </cell>
          <cell r="C133" t="str">
            <v>CIP</v>
          </cell>
          <cell r="D133" t="str">
            <v>N</v>
          </cell>
          <cell r="E133" t="str">
            <v>C</v>
          </cell>
          <cell r="F133" t="str">
            <v>07/08/1999</v>
          </cell>
        </row>
        <row r="134">
          <cell r="B134" t="str">
            <v>10628</v>
          </cell>
          <cell r="C134" t="str">
            <v>UEC</v>
          </cell>
          <cell r="D134" t="str">
            <v>N</v>
          </cell>
          <cell r="E134" t="str">
            <v>C</v>
          </cell>
          <cell r="F134" t="str">
            <v>09/21/1999</v>
          </cell>
        </row>
        <row r="135">
          <cell r="B135" t="str">
            <v>10630</v>
          </cell>
          <cell r="C135" t="str">
            <v>UEC</v>
          </cell>
          <cell r="D135" t="str">
            <v>N</v>
          </cell>
          <cell r="E135" t="str">
            <v>C</v>
          </cell>
          <cell r="F135" t="str">
            <v>07/20/1999</v>
          </cell>
        </row>
        <row r="136">
          <cell r="B136" t="str">
            <v>10632</v>
          </cell>
          <cell r="C136" t="str">
            <v>UEC</v>
          </cell>
          <cell r="D136" t="str">
            <v>N</v>
          </cell>
          <cell r="E136" t="str">
            <v>C</v>
          </cell>
          <cell r="F136" t="str">
            <v>08/18/1999</v>
          </cell>
        </row>
        <row r="137">
          <cell r="B137" t="str">
            <v>10634</v>
          </cell>
          <cell r="C137" t="str">
            <v>GEN</v>
          </cell>
          <cell r="D137" t="str">
            <v>N</v>
          </cell>
          <cell r="E137" t="str">
            <v>C</v>
          </cell>
          <cell r="F137" t="str">
            <v>08/20/1999</v>
          </cell>
        </row>
        <row r="138">
          <cell r="B138" t="str">
            <v>10636</v>
          </cell>
          <cell r="C138" t="str">
            <v>GEN</v>
          </cell>
          <cell r="D138" t="str">
            <v>N</v>
          </cell>
          <cell r="E138" t="str">
            <v>C</v>
          </cell>
          <cell r="F138" t="str">
            <v>08/20/1999</v>
          </cell>
        </row>
        <row r="139">
          <cell r="B139" t="str">
            <v>10637</v>
          </cell>
          <cell r="C139" t="str">
            <v>CIP</v>
          </cell>
          <cell r="D139" t="str">
            <v>N</v>
          </cell>
          <cell r="E139" t="str">
            <v>C</v>
          </cell>
          <cell r="F139" t="str">
            <v>07/22/1999</v>
          </cell>
        </row>
        <row r="140">
          <cell r="B140" t="str">
            <v>10638</v>
          </cell>
          <cell r="C140" t="str">
            <v>GEN</v>
          </cell>
          <cell r="D140" t="str">
            <v>N</v>
          </cell>
          <cell r="E140" t="str">
            <v>C</v>
          </cell>
          <cell r="F140" t="str">
            <v>08/20/1999</v>
          </cell>
        </row>
        <row r="141">
          <cell r="B141" t="str">
            <v>10640</v>
          </cell>
          <cell r="C141" t="str">
            <v>GEN</v>
          </cell>
          <cell r="D141" t="str">
            <v>N</v>
          </cell>
          <cell r="E141" t="str">
            <v>C</v>
          </cell>
          <cell r="F141" t="str">
            <v>08/20/1999</v>
          </cell>
        </row>
        <row r="142">
          <cell r="B142" t="str">
            <v>10645</v>
          </cell>
          <cell r="C142" t="str">
            <v>UEC</v>
          </cell>
          <cell r="D142" t="str">
            <v>N</v>
          </cell>
          <cell r="E142" t="str">
            <v>C</v>
          </cell>
          <cell r="F142" t="str">
            <v>09/14/2000</v>
          </cell>
        </row>
        <row r="143">
          <cell r="B143" t="str">
            <v>10654</v>
          </cell>
          <cell r="C143" t="str">
            <v>UEC</v>
          </cell>
          <cell r="D143" t="str">
            <v>N</v>
          </cell>
          <cell r="E143" t="str">
            <v>C</v>
          </cell>
          <cell r="F143" t="str">
            <v>10/28/1999</v>
          </cell>
        </row>
        <row r="144">
          <cell r="B144" t="str">
            <v>10665</v>
          </cell>
          <cell r="C144" t="str">
            <v>UEC</v>
          </cell>
          <cell r="D144" t="str">
            <v>N</v>
          </cell>
          <cell r="E144" t="str">
            <v>C</v>
          </cell>
          <cell r="F144" t="str">
            <v>10/12/1999</v>
          </cell>
        </row>
        <row r="145">
          <cell r="B145" t="str">
            <v>10682</v>
          </cell>
          <cell r="C145" t="str">
            <v>UEC</v>
          </cell>
          <cell r="D145" t="str">
            <v>N</v>
          </cell>
          <cell r="E145" t="str">
            <v>C</v>
          </cell>
          <cell r="F145" t="str">
            <v>11/18/1999</v>
          </cell>
        </row>
        <row r="146">
          <cell r="B146" t="str">
            <v>10685</v>
          </cell>
          <cell r="C146" t="str">
            <v>UEC</v>
          </cell>
          <cell r="D146" t="str">
            <v>N</v>
          </cell>
          <cell r="E146" t="str">
            <v>C</v>
          </cell>
          <cell r="F146" t="str">
            <v>08/26/1999</v>
          </cell>
        </row>
        <row r="147">
          <cell r="B147" t="str">
            <v>10691</v>
          </cell>
          <cell r="C147" t="str">
            <v>AED</v>
          </cell>
          <cell r="D147" t="str">
            <v>N</v>
          </cell>
          <cell r="E147" t="str">
            <v>C</v>
          </cell>
          <cell r="F147" t="str">
            <v>01/30/2001</v>
          </cell>
        </row>
        <row r="148">
          <cell r="B148" t="str">
            <v>10692</v>
          </cell>
          <cell r="C148" t="str">
            <v>UEC</v>
          </cell>
          <cell r="D148" t="str">
            <v>N</v>
          </cell>
          <cell r="E148" t="str">
            <v>C</v>
          </cell>
          <cell r="F148" t="str">
            <v>01/07/2000</v>
          </cell>
        </row>
        <row r="149">
          <cell r="B149" t="str">
            <v>10693</v>
          </cell>
          <cell r="C149" t="str">
            <v>AED</v>
          </cell>
          <cell r="D149" t="str">
            <v>N</v>
          </cell>
          <cell r="E149" t="str">
            <v>C</v>
          </cell>
          <cell r="F149" t="str">
            <v>01/30/2001</v>
          </cell>
        </row>
        <row r="150">
          <cell r="B150" t="str">
            <v>10694</v>
          </cell>
          <cell r="C150" t="str">
            <v>GEN</v>
          </cell>
          <cell r="D150" t="str">
            <v>N</v>
          </cell>
          <cell r="E150" t="str">
            <v>C</v>
          </cell>
          <cell r="F150" t="str">
            <v>01/30/2001</v>
          </cell>
        </row>
        <row r="151">
          <cell r="B151" t="str">
            <v>10695</v>
          </cell>
          <cell r="C151" t="str">
            <v>AED</v>
          </cell>
          <cell r="D151" t="str">
            <v>N</v>
          </cell>
          <cell r="E151" t="str">
            <v>C</v>
          </cell>
          <cell r="F151" t="str">
            <v>01/30/2001</v>
          </cell>
        </row>
        <row r="152">
          <cell r="B152" t="str">
            <v>10697</v>
          </cell>
          <cell r="C152" t="str">
            <v>UEC</v>
          </cell>
          <cell r="D152" t="str">
            <v>N</v>
          </cell>
          <cell r="E152" t="str">
            <v>C</v>
          </cell>
          <cell r="F152" t="str">
            <v>08/31/1999</v>
          </cell>
        </row>
        <row r="153">
          <cell r="B153" t="str">
            <v>10700</v>
          </cell>
          <cell r="C153" t="str">
            <v>UEC</v>
          </cell>
          <cell r="D153" t="str">
            <v>N</v>
          </cell>
          <cell r="E153" t="str">
            <v>A</v>
          </cell>
          <cell r="F153" t="str">
            <v>09/02/1999</v>
          </cell>
        </row>
        <row r="154">
          <cell r="B154" t="str">
            <v>10705</v>
          </cell>
          <cell r="C154" t="str">
            <v>UEC</v>
          </cell>
          <cell r="D154" t="str">
            <v>N</v>
          </cell>
          <cell r="E154" t="str">
            <v>C</v>
          </cell>
          <cell r="F154" t="str">
            <v>09/10/1999</v>
          </cell>
        </row>
        <row r="155">
          <cell r="B155" t="str">
            <v>10710</v>
          </cell>
          <cell r="C155" t="str">
            <v>UEC</v>
          </cell>
          <cell r="D155" t="str">
            <v>N</v>
          </cell>
          <cell r="E155" t="str">
            <v>C</v>
          </cell>
          <cell r="F155" t="str">
            <v>09/13/1999</v>
          </cell>
        </row>
        <row r="156">
          <cell r="B156" t="str">
            <v>10715</v>
          </cell>
          <cell r="C156" t="str">
            <v>UEC</v>
          </cell>
          <cell r="D156" t="str">
            <v>N</v>
          </cell>
          <cell r="E156" t="str">
            <v>C</v>
          </cell>
          <cell r="F156" t="str">
            <v>09/13/1999</v>
          </cell>
        </row>
        <row r="157">
          <cell r="B157" t="str">
            <v>10717</v>
          </cell>
          <cell r="C157" t="str">
            <v>UEC</v>
          </cell>
          <cell r="D157" t="str">
            <v>N</v>
          </cell>
          <cell r="E157" t="str">
            <v>C</v>
          </cell>
          <cell r="F157" t="str">
            <v>09/14/1999</v>
          </cell>
        </row>
        <row r="158">
          <cell r="B158" t="str">
            <v>10745</v>
          </cell>
          <cell r="C158" t="str">
            <v>UEC</v>
          </cell>
          <cell r="D158" t="str">
            <v>N</v>
          </cell>
          <cell r="E158" t="str">
            <v>C</v>
          </cell>
          <cell r="F158" t="str">
            <v>09/30/1999</v>
          </cell>
        </row>
        <row r="159">
          <cell r="B159" t="str">
            <v>10746</v>
          </cell>
          <cell r="C159" t="str">
            <v>CIP</v>
          </cell>
          <cell r="D159" t="str">
            <v>N</v>
          </cell>
          <cell r="E159" t="str">
            <v>C</v>
          </cell>
          <cell r="F159" t="str">
            <v>10/20/1999</v>
          </cell>
        </row>
        <row r="160">
          <cell r="B160" t="str">
            <v>10748</v>
          </cell>
          <cell r="C160"/>
          <cell r="D160"/>
          <cell r="E160"/>
          <cell r="F160"/>
        </row>
        <row r="161">
          <cell r="B161" t="str">
            <v>10752</v>
          </cell>
          <cell r="C161" t="str">
            <v>UEC</v>
          </cell>
          <cell r="D161" t="str">
            <v>N</v>
          </cell>
          <cell r="E161" t="str">
            <v>C</v>
          </cell>
          <cell r="F161" t="str">
            <v>10/21/1999</v>
          </cell>
        </row>
        <row r="162">
          <cell r="B162" t="str">
            <v>10761</v>
          </cell>
          <cell r="C162" t="str">
            <v>UEC</v>
          </cell>
          <cell r="D162" t="str">
            <v>N</v>
          </cell>
          <cell r="E162" t="str">
            <v>C</v>
          </cell>
          <cell r="F162" t="str">
            <v>10/25/1999</v>
          </cell>
        </row>
        <row r="163">
          <cell r="B163" t="str">
            <v>10770</v>
          </cell>
          <cell r="C163" t="str">
            <v>UEC</v>
          </cell>
          <cell r="D163" t="str">
            <v>N</v>
          </cell>
          <cell r="E163" t="str">
            <v>C</v>
          </cell>
          <cell r="F163" t="str">
            <v>10/27/1999</v>
          </cell>
        </row>
        <row r="164">
          <cell r="B164" t="str">
            <v>10771</v>
          </cell>
          <cell r="C164" t="str">
            <v>UEC</v>
          </cell>
          <cell r="D164" t="str">
            <v>N</v>
          </cell>
          <cell r="E164" t="str">
            <v>C</v>
          </cell>
          <cell r="F164" t="str">
            <v>10/28/1999</v>
          </cell>
        </row>
        <row r="165">
          <cell r="B165" t="str">
            <v>10775</v>
          </cell>
          <cell r="C165" t="str">
            <v>UEC</v>
          </cell>
          <cell r="D165" t="str">
            <v>N</v>
          </cell>
          <cell r="E165" t="str">
            <v>C</v>
          </cell>
          <cell r="F165" t="str">
            <v>10/28/1999</v>
          </cell>
        </row>
        <row r="166">
          <cell r="B166" t="str">
            <v>10784</v>
          </cell>
          <cell r="C166" t="str">
            <v>UEC</v>
          </cell>
          <cell r="D166" t="str">
            <v>N</v>
          </cell>
          <cell r="E166" t="str">
            <v>C</v>
          </cell>
          <cell r="F166" t="str">
            <v>02/14/2000</v>
          </cell>
        </row>
        <row r="167">
          <cell r="B167" t="str">
            <v>10788</v>
          </cell>
          <cell r="C167" t="str">
            <v>UEC</v>
          </cell>
          <cell r="D167" t="str">
            <v>N</v>
          </cell>
          <cell r="E167" t="str">
            <v>C</v>
          </cell>
          <cell r="F167" t="str">
            <v>11/15/1999</v>
          </cell>
        </row>
        <row r="168">
          <cell r="B168" t="str">
            <v>10799</v>
          </cell>
          <cell r="C168" t="str">
            <v>CIP</v>
          </cell>
          <cell r="D168" t="str">
            <v>N</v>
          </cell>
          <cell r="E168" t="str">
            <v>C</v>
          </cell>
          <cell r="F168" t="str">
            <v>11/19/1999</v>
          </cell>
        </row>
        <row r="169">
          <cell r="B169" t="str">
            <v>10802</v>
          </cell>
          <cell r="C169" t="str">
            <v>UEC</v>
          </cell>
          <cell r="D169" t="str">
            <v>N</v>
          </cell>
          <cell r="E169" t="str">
            <v>C</v>
          </cell>
          <cell r="F169" t="str">
            <v>06/05/2000</v>
          </cell>
        </row>
        <row r="170">
          <cell r="B170" t="str">
            <v>10803</v>
          </cell>
          <cell r="C170" t="str">
            <v>UEC</v>
          </cell>
          <cell r="D170" t="str">
            <v>N</v>
          </cell>
          <cell r="E170" t="str">
            <v>C</v>
          </cell>
          <cell r="F170" t="str">
            <v>08/19/2002</v>
          </cell>
        </row>
        <row r="171">
          <cell r="B171" t="str">
            <v>10807</v>
          </cell>
          <cell r="C171" t="str">
            <v>UEC</v>
          </cell>
          <cell r="D171" t="str">
            <v>N</v>
          </cell>
          <cell r="E171" t="str">
            <v>C</v>
          </cell>
          <cell r="F171" t="str">
            <v>03/08/2000</v>
          </cell>
        </row>
        <row r="172">
          <cell r="B172" t="str">
            <v>10809</v>
          </cell>
          <cell r="C172" t="str">
            <v>UEC</v>
          </cell>
          <cell r="D172" t="str">
            <v>N</v>
          </cell>
          <cell r="E172" t="str">
            <v>C</v>
          </cell>
          <cell r="F172" t="str">
            <v>03/08/2000</v>
          </cell>
        </row>
        <row r="173">
          <cell r="B173" t="str">
            <v>10810</v>
          </cell>
          <cell r="C173" t="str">
            <v>AEC</v>
          </cell>
          <cell r="D173" t="str">
            <v>N</v>
          </cell>
          <cell r="E173" t="str">
            <v>A</v>
          </cell>
          <cell r="F173" t="str">
            <v>03/08/2000</v>
          </cell>
        </row>
        <row r="174">
          <cell r="B174" t="str">
            <v>10811</v>
          </cell>
          <cell r="C174" t="str">
            <v>UEC</v>
          </cell>
          <cell r="D174" t="str">
            <v>N</v>
          </cell>
          <cell r="E174" t="str">
            <v>A</v>
          </cell>
          <cell r="F174" t="str">
            <v>03/09/2001</v>
          </cell>
        </row>
        <row r="175">
          <cell r="B175" t="str">
            <v>10824</v>
          </cell>
          <cell r="C175" t="str">
            <v>UEC</v>
          </cell>
          <cell r="D175" t="str">
            <v>N</v>
          </cell>
          <cell r="E175" t="str">
            <v>C</v>
          </cell>
          <cell r="F175" t="str">
            <v>11/26/1999</v>
          </cell>
        </row>
        <row r="176">
          <cell r="B176" t="str">
            <v>10825</v>
          </cell>
          <cell r="C176" t="str">
            <v>UEC</v>
          </cell>
          <cell r="D176" t="str">
            <v>N</v>
          </cell>
          <cell r="E176" t="str">
            <v>C</v>
          </cell>
          <cell r="F176" t="str">
            <v>11/26/1999</v>
          </cell>
        </row>
        <row r="177">
          <cell r="B177" t="str">
            <v>10826</v>
          </cell>
          <cell r="C177" t="str">
            <v>UEC</v>
          </cell>
          <cell r="D177" t="str">
            <v>N</v>
          </cell>
          <cell r="E177" t="str">
            <v>C</v>
          </cell>
          <cell r="F177" t="str">
            <v>11/29/1999</v>
          </cell>
        </row>
        <row r="178">
          <cell r="B178" t="str">
            <v>10832</v>
          </cell>
          <cell r="C178" t="str">
            <v>UEC</v>
          </cell>
          <cell r="D178" t="str">
            <v>N</v>
          </cell>
          <cell r="E178" t="str">
            <v>C</v>
          </cell>
          <cell r="F178" t="str">
            <v>03/13/2000</v>
          </cell>
        </row>
        <row r="179">
          <cell r="B179" t="str">
            <v>10841</v>
          </cell>
          <cell r="C179" t="str">
            <v>UEC</v>
          </cell>
          <cell r="D179" t="str">
            <v>N</v>
          </cell>
          <cell r="E179" t="str">
            <v>C</v>
          </cell>
          <cell r="F179" t="str">
            <v>06/06/2000</v>
          </cell>
        </row>
        <row r="180">
          <cell r="B180" t="str">
            <v>10845</v>
          </cell>
          <cell r="C180" t="str">
            <v>GEN</v>
          </cell>
          <cell r="D180" t="str">
            <v>N</v>
          </cell>
          <cell r="E180" t="str">
            <v>C</v>
          </cell>
          <cell r="F180" t="str">
            <v>12/02/1999</v>
          </cell>
        </row>
        <row r="181">
          <cell r="B181" t="str">
            <v>10846</v>
          </cell>
          <cell r="C181" t="str">
            <v>UEC</v>
          </cell>
          <cell r="D181" t="str">
            <v>N</v>
          </cell>
          <cell r="E181" t="str">
            <v>C</v>
          </cell>
          <cell r="F181" t="str">
            <v>12/02/1999</v>
          </cell>
        </row>
        <row r="182">
          <cell r="B182" t="str">
            <v>10847</v>
          </cell>
          <cell r="C182" t="str">
            <v>UEC</v>
          </cell>
          <cell r="D182" t="str">
            <v>N</v>
          </cell>
          <cell r="E182" t="str">
            <v>C</v>
          </cell>
          <cell r="F182" t="str">
            <v>12/02/1999</v>
          </cell>
        </row>
        <row r="183">
          <cell r="B183" t="str">
            <v>10854</v>
          </cell>
          <cell r="C183" t="str">
            <v>UEC</v>
          </cell>
          <cell r="D183" t="str">
            <v>N</v>
          </cell>
          <cell r="E183" t="str">
            <v>A</v>
          </cell>
          <cell r="F183" t="str">
            <v>12/08/1999</v>
          </cell>
        </row>
        <row r="184">
          <cell r="B184" t="str">
            <v>10855</v>
          </cell>
          <cell r="C184" t="str">
            <v>CIP</v>
          </cell>
          <cell r="D184" t="str">
            <v>N</v>
          </cell>
          <cell r="E184" t="str">
            <v>C</v>
          </cell>
          <cell r="F184" t="str">
            <v>12/08/1999</v>
          </cell>
        </row>
        <row r="185">
          <cell r="B185" t="str">
            <v>10859</v>
          </cell>
          <cell r="C185" t="str">
            <v>UEC</v>
          </cell>
          <cell r="D185" t="str">
            <v>N</v>
          </cell>
          <cell r="E185" t="str">
            <v>C</v>
          </cell>
          <cell r="F185" t="str">
            <v>12/14/1999</v>
          </cell>
        </row>
        <row r="186">
          <cell r="B186" t="str">
            <v>10862</v>
          </cell>
          <cell r="C186" t="str">
            <v>UEC</v>
          </cell>
          <cell r="D186" t="str">
            <v>N</v>
          </cell>
          <cell r="E186" t="str">
            <v>C</v>
          </cell>
          <cell r="F186" t="str">
            <v>12/14/1999</v>
          </cell>
        </row>
        <row r="187">
          <cell r="B187" t="str">
            <v>10863</v>
          </cell>
          <cell r="C187" t="str">
            <v>UEC</v>
          </cell>
          <cell r="D187" t="str">
            <v>N</v>
          </cell>
          <cell r="E187" t="str">
            <v>C</v>
          </cell>
          <cell r="F187" t="str">
            <v>03/21/2000</v>
          </cell>
        </row>
        <row r="188">
          <cell r="B188" t="str">
            <v>10865</v>
          </cell>
          <cell r="C188" t="str">
            <v>UEC</v>
          </cell>
          <cell r="D188" t="str">
            <v>N</v>
          </cell>
          <cell r="E188" t="str">
            <v>C</v>
          </cell>
          <cell r="F188" t="str">
            <v>12/14/1999</v>
          </cell>
        </row>
        <row r="189">
          <cell r="B189" t="str">
            <v>10870</v>
          </cell>
          <cell r="C189" t="str">
            <v>UEC</v>
          </cell>
          <cell r="D189" t="str">
            <v>N</v>
          </cell>
          <cell r="E189" t="str">
            <v>A</v>
          </cell>
          <cell r="F189" t="str">
            <v>03/22/2000</v>
          </cell>
        </row>
        <row r="190">
          <cell r="B190" t="str">
            <v>10871</v>
          </cell>
          <cell r="C190" t="str">
            <v>UEC</v>
          </cell>
          <cell r="D190" t="str">
            <v>N</v>
          </cell>
          <cell r="E190" t="str">
            <v>C</v>
          </cell>
          <cell r="F190" t="str">
            <v>03/21/2000</v>
          </cell>
        </row>
        <row r="191">
          <cell r="B191" t="str">
            <v>10874</v>
          </cell>
          <cell r="C191" t="str">
            <v>UEC</v>
          </cell>
          <cell r="D191" t="str">
            <v>N</v>
          </cell>
          <cell r="E191" t="str">
            <v>C</v>
          </cell>
          <cell r="F191" t="str">
            <v>03/24/2000</v>
          </cell>
        </row>
        <row r="192">
          <cell r="B192" t="str">
            <v>10879</v>
          </cell>
          <cell r="C192" t="str">
            <v>UEC</v>
          </cell>
          <cell r="D192" t="str">
            <v>N</v>
          </cell>
          <cell r="E192" t="str">
            <v>C</v>
          </cell>
          <cell r="F192" t="str">
            <v>05/05/2000</v>
          </cell>
        </row>
        <row r="193">
          <cell r="B193" t="str">
            <v>10883</v>
          </cell>
          <cell r="C193" t="str">
            <v>UEC</v>
          </cell>
          <cell r="D193" t="str">
            <v>N</v>
          </cell>
          <cell r="E193" t="str">
            <v>A</v>
          </cell>
          <cell r="F193" t="str">
            <v>03/29/2000</v>
          </cell>
        </row>
        <row r="194">
          <cell r="B194" t="str">
            <v>10885</v>
          </cell>
          <cell r="C194" t="str">
            <v>UEC</v>
          </cell>
          <cell r="D194" t="str">
            <v>N</v>
          </cell>
          <cell r="E194" t="str">
            <v>C</v>
          </cell>
          <cell r="F194" t="str">
            <v>03/29/2000</v>
          </cell>
        </row>
        <row r="195">
          <cell r="B195" t="str">
            <v>10887</v>
          </cell>
          <cell r="C195" t="str">
            <v>UEC</v>
          </cell>
          <cell r="D195" t="str">
            <v>N</v>
          </cell>
          <cell r="E195" t="str">
            <v>C</v>
          </cell>
          <cell r="F195" t="str">
            <v>12/27/1999</v>
          </cell>
        </row>
        <row r="196">
          <cell r="B196" t="str">
            <v>10888</v>
          </cell>
          <cell r="C196" t="str">
            <v>UEC</v>
          </cell>
          <cell r="D196" t="str">
            <v>N</v>
          </cell>
          <cell r="E196" t="str">
            <v>C</v>
          </cell>
          <cell r="F196" t="str">
            <v>01/30/2001</v>
          </cell>
        </row>
        <row r="197">
          <cell r="B197" t="str">
            <v>10890</v>
          </cell>
          <cell r="C197" t="str">
            <v>UEC</v>
          </cell>
          <cell r="D197" t="str">
            <v>N</v>
          </cell>
          <cell r="E197" t="str">
            <v>C</v>
          </cell>
          <cell r="F197" t="str">
            <v>12/29/1999</v>
          </cell>
        </row>
        <row r="198">
          <cell r="B198" t="str">
            <v>10892</v>
          </cell>
          <cell r="C198" t="str">
            <v>GEN</v>
          </cell>
          <cell r="D198" t="str">
            <v>N</v>
          </cell>
          <cell r="E198" t="str">
            <v>C</v>
          </cell>
          <cell r="F198" t="str">
            <v>01/03/2000</v>
          </cell>
        </row>
        <row r="199">
          <cell r="B199" t="str">
            <v>10895</v>
          </cell>
          <cell r="C199" t="str">
            <v>UEC</v>
          </cell>
          <cell r="D199" t="str">
            <v>N</v>
          </cell>
          <cell r="E199" t="str">
            <v>A</v>
          </cell>
          <cell r="F199" t="str">
            <v>01/04/2000</v>
          </cell>
        </row>
        <row r="200">
          <cell r="B200" t="str">
            <v>10896</v>
          </cell>
          <cell r="C200" t="str">
            <v>UEC</v>
          </cell>
          <cell r="D200" t="str">
            <v>N</v>
          </cell>
          <cell r="E200" t="str">
            <v>C</v>
          </cell>
          <cell r="F200" t="str">
            <v>01/04/2000</v>
          </cell>
        </row>
        <row r="201">
          <cell r="B201" t="str">
            <v>10898</v>
          </cell>
          <cell r="C201" t="str">
            <v>UEC</v>
          </cell>
          <cell r="D201" t="str">
            <v>N</v>
          </cell>
          <cell r="E201" t="str">
            <v>C</v>
          </cell>
          <cell r="F201" t="str">
            <v>01/05/2000</v>
          </cell>
        </row>
        <row r="202">
          <cell r="B202" t="str">
            <v>10901</v>
          </cell>
          <cell r="C202" t="str">
            <v>UEC</v>
          </cell>
          <cell r="D202" t="str">
            <v>N</v>
          </cell>
          <cell r="E202" t="str">
            <v>C</v>
          </cell>
          <cell r="F202" t="str">
            <v>01/06/2000</v>
          </cell>
        </row>
        <row r="203">
          <cell r="B203" t="str">
            <v>10902</v>
          </cell>
          <cell r="C203" t="str">
            <v>UEC</v>
          </cell>
          <cell r="D203" t="str">
            <v>N</v>
          </cell>
          <cell r="E203" t="str">
            <v>C</v>
          </cell>
          <cell r="F203" t="str">
            <v>01/06/2000</v>
          </cell>
        </row>
        <row r="204">
          <cell r="B204" t="str">
            <v>10909</v>
          </cell>
          <cell r="C204" t="str">
            <v>UEC</v>
          </cell>
          <cell r="D204" t="str">
            <v>N</v>
          </cell>
          <cell r="E204" t="str">
            <v>C</v>
          </cell>
          <cell r="F204" t="str">
            <v>01/07/2000</v>
          </cell>
        </row>
        <row r="205">
          <cell r="B205" t="str">
            <v>10912</v>
          </cell>
          <cell r="C205" t="str">
            <v>CIP</v>
          </cell>
          <cell r="D205" t="str">
            <v>N</v>
          </cell>
          <cell r="E205" t="str">
            <v>C</v>
          </cell>
          <cell r="F205" t="str">
            <v>01/10/2000</v>
          </cell>
        </row>
        <row r="206">
          <cell r="B206" t="str">
            <v>10916</v>
          </cell>
          <cell r="C206" t="str">
            <v>CIP</v>
          </cell>
          <cell r="D206" t="str">
            <v>N</v>
          </cell>
          <cell r="E206" t="str">
            <v>C</v>
          </cell>
          <cell r="F206" t="str">
            <v>01/11/2000</v>
          </cell>
        </row>
        <row r="207">
          <cell r="B207" t="str">
            <v>10924</v>
          </cell>
          <cell r="C207" t="str">
            <v>UEC</v>
          </cell>
          <cell r="D207" t="str">
            <v>N</v>
          </cell>
          <cell r="E207" t="str">
            <v>C</v>
          </cell>
          <cell r="F207" t="str">
            <v>01/13/2000</v>
          </cell>
        </row>
        <row r="208">
          <cell r="B208" t="str">
            <v>10930</v>
          </cell>
          <cell r="C208" t="str">
            <v>UEC</v>
          </cell>
          <cell r="D208" t="str">
            <v>N</v>
          </cell>
          <cell r="E208" t="str">
            <v>C</v>
          </cell>
          <cell r="F208" t="str">
            <v>01/19/2000</v>
          </cell>
        </row>
        <row r="209">
          <cell r="B209" t="str">
            <v>10935</v>
          </cell>
          <cell r="C209" t="str">
            <v>UEC</v>
          </cell>
          <cell r="D209" t="str">
            <v>N</v>
          </cell>
          <cell r="E209" t="str">
            <v>C</v>
          </cell>
          <cell r="F209" t="str">
            <v>01/20/2000</v>
          </cell>
        </row>
        <row r="210">
          <cell r="B210" t="str">
            <v>10941</v>
          </cell>
          <cell r="C210" t="str">
            <v>GEN</v>
          </cell>
          <cell r="D210" t="str">
            <v>N</v>
          </cell>
          <cell r="E210" t="str">
            <v>C</v>
          </cell>
          <cell r="F210" t="str">
            <v>01/26/2000</v>
          </cell>
        </row>
        <row r="211">
          <cell r="B211" t="str">
            <v>10942</v>
          </cell>
          <cell r="C211" t="str">
            <v>GEN</v>
          </cell>
          <cell r="D211" t="str">
            <v>N</v>
          </cell>
          <cell r="E211" t="str">
            <v>C</v>
          </cell>
          <cell r="F211" t="str">
            <v>01/26/2000</v>
          </cell>
        </row>
        <row r="212">
          <cell r="B212" t="str">
            <v>10943</v>
          </cell>
          <cell r="C212" t="str">
            <v>UEC</v>
          </cell>
          <cell r="D212" t="str">
            <v>N</v>
          </cell>
          <cell r="E212" t="str">
            <v>A</v>
          </cell>
          <cell r="F212" t="str">
            <v>01/26/2000</v>
          </cell>
        </row>
        <row r="213">
          <cell r="B213" t="str">
            <v>10944</v>
          </cell>
          <cell r="C213" t="str">
            <v>UEC</v>
          </cell>
          <cell r="D213" t="str">
            <v>N</v>
          </cell>
          <cell r="E213" t="str">
            <v>A</v>
          </cell>
          <cell r="F213" t="str">
            <v>01/26/2000</v>
          </cell>
        </row>
        <row r="214">
          <cell r="B214" t="str">
            <v>10945</v>
          </cell>
          <cell r="C214" t="str">
            <v>UEC</v>
          </cell>
          <cell r="D214" t="str">
            <v>N</v>
          </cell>
          <cell r="E214" t="str">
            <v>A</v>
          </cell>
          <cell r="F214" t="str">
            <v>01/26/2000</v>
          </cell>
        </row>
        <row r="215">
          <cell r="B215" t="str">
            <v>10946</v>
          </cell>
          <cell r="C215" t="str">
            <v>UEC</v>
          </cell>
          <cell r="D215" t="str">
            <v>N</v>
          </cell>
          <cell r="E215" t="str">
            <v>A</v>
          </cell>
          <cell r="F215" t="str">
            <v>01/26/2000</v>
          </cell>
        </row>
        <row r="216">
          <cell r="B216" t="str">
            <v>10947</v>
          </cell>
          <cell r="C216" t="str">
            <v>CIP</v>
          </cell>
          <cell r="D216" t="str">
            <v>N</v>
          </cell>
          <cell r="E216" t="str">
            <v>C</v>
          </cell>
          <cell r="F216" t="str">
            <v>01/26/2000</v>
          </cell>
        </row>
        <row r="217">
          <cell r="B217" t="str">
            <v>10951</v>
          </cell>
          <cell r="C217" t="str">
            <v>UEC</v>
          </cell>
          <cell r="D217" t="str">
            <v>N</v>
          </cell>
          <cell r="E217" t="str">
            <v>C</v>
          </cell>
          <cell r="F217" t="str">
            <v>01/31/2000</v>
          </cell>
        </row>
        <row r="218">
          <cell r="B218" t="str">
            <v>10954</v>
          </cell>
          <cell r="C218" t="str">
            <v>UEC</v>
          </cell>
          <cell r="D218" t="str">
            <v>N</v>
          </cell>
          <cell r="E218" t="str">
            <v>C</v>
          </cell>
          <cell r="F218" t="str">
            <v>02/01/2000</v>
          </cell>
        </row>
        <row r="219">
          <cell r="B219" t="str">
            <v>10955</v>
          </cell>
          <cell r="C219" t="str">
            <v>UEC</v>
          </cell>
          <cell r="D219" t="str">
            <v>N</v>
          </cell>
          <cell r="E219" t="str">
            <v>C</v>
          </cell>
          <cell r="F219" t="str">
            <v>02/01/2000</v>
          </cell>
        </row>
        <row r="220">
          <cell r="B220" t="str">
            <v>10960</v>
          </cell>
          <cell r="C220" t="str">
            <v>UEC</v>
          </cell>
          <cell r="D220" t="str">
            <v>N</v>
          </cell>
          <cell r="E220" t="str">
            <v>C</v>
          </cell>
          <cell r="F220" t="str">
            <v>02/07/2000</v>
          </cell>
        </row>
        <row r="221">
          <cell r="B221" t="str">
            <v>10966</v>
          </cell>
          <cell r="C221" t="str">
            <v>UEC</v>
          </cell>
          <cell r="D221" t="str">
            <v>N</v>
          </cell>
          <cell r="E221" t="str">
            <v>C</v>
          </cell>
          <cell r="F221" t="str">
            <v>02/08/2000</v>
          </cell>
        </row>
        <row r="222">
          <cell r="B222" t="str">
            <v>10967</v>
          </cell>
          <cell r="C222" t="str">
            <v>CIP</v>
          </cell>
          <cell r="D222" t="str">
            <v>N</v>
          </cell>
          <cell r="E222" t="str">
            <v>C</v>
          </cell>
          <cell r="F222" t="str">
            <v>02/08/2000</v>
          </cell>
        </row>
        <row r="223">
          <cell r="B223" t="str">
            <v>10968</v>
          </cell>
          <cell r="C223" t="str">
            <v>CIP</v>
          </cell>
          <cell r="D223" t="str">
            <v>N</v>
          </cell>
          <cell r="E223" t="str">
            <v>C</v>
          </cell>
          <cell r="F223" t="str">
            <v>04/04/2000</v>
          </cell>
        </row>
        <row r="224">
          <cell r="B224" t="str">
            <v>10969</v>
          </cell>
          <cell r="C224" t="str">
            <v>UEC</v>
          </cell>
          <cell r="D224" t="str">
            <v>N</v>
          </cell>
          <cell r="E224" t="str">
            <v>C</v>
          </cell>
          <cell r="F224" t="str">
            <v>02/09/2000</v>
          </cell>
        </row>
        <row r="225">
          <cell r="B225" t="str">
            <v>10970</v>
          </cell>
          <cell r="C225" t="str">
            <v>GEN</v>
          </cell>
          <cell r="D225" t="str">
            <v>N</v>
          </cell>
          <cell r="E225" t="str">
            <v>C</v>
          </cell>
          <cell r="F225" t="str">
            <v>02/10/2000</v>
          </cell>
        </row>
        <row r="226">
          <cell r="B226" t="str">
            <v>10971</v>
          </cell>
          <cell r="C226" t="str">
            <v>GEN</v>
          </cell>
          <cell r="D226" t="str">
            <v>N</v>
          </cell>
          <cell r="E226" t="str">
            <v>C</v>
          </cell>
          <cell r="F226" t="str">
            <v>02/10/2000</v>
          </cell>
        </row>
        <row r="227">
          <cell r="B227" t="str">
            <v>10972</v>
          </cell>
          <cell r="C227" t="str">
            <v>UEC</v>
          </cell>
          <cell r="D227" t="str">
            <v>N</v>
          </cell>
          <cell r="E227" t="str">
            <v>C</v>
          </cell>
          <cell r="F227" t="str">
            <v>02/11/2000</v>
          </cell>
        </row>
        <row r="228">
          <cell r="B228" t="str">
            <v>10973</v>
          </cell>
          <cell r="C228" t="str">
            <v>UEC</v>
          </cell>
          <cell r="D228" t="str">
            <v>N</v>
          </cell>
          <cell r="E228" t="str">
            <v>C</v>
          </cell>
          <cell r="F228" t="str">
            <v>02/11/2000</v>
          </cell>
        </row>
        <row r="229">
          <cell r="B229" t="str">
            <v>10975</v>
          </cell>
          <cell r="C229" t="str">
            <v>UEC</v>
          </cell>
          <cell r="D229" t="str">
            <v>N</v>
          </cell>
          <cell r="E229" t="str">
            <v>C</v>
          </cell>
          <cell r="F229" t="str">
            <v>02/14/2000</v>
          </cell>
        </row>
        <row r="230">
          <cell r="B230" t="str">
            <v>10976</v>
          </cell>
          <cell r="C230" t="str">
            <v>GEN</v>
          </cell>
          <cell r="D230" t="str">
            <v>N</v>
          </cell>
          <cell r="E230" t="str">
            <v>C</v>
          </cell>
          <cell r="F230" t="str">
            <v>01/30/2001</v>
          </cell>
        </row>
        <row r="231">
          <cell r="B231" t="str">
            <v>10985</v>
          </cell>
          <cell r="C231" t="str">
            <v>GEN</v>
          </cell>
          <cell r="D231" t="str">
            <v>N</v>
          </cell>
          <cell r="E231" t="str">
            <v>A</v>
          </cell>
          <cell r="F231" t="str">
            <v>02/17/2000</v>
          </cell>
        </row>
        <row r="232">
          <cell r="B232" t="str">
            <v>10989</v>
          </cell>
          <cell r="C232" t="str">
            <v>UEC</v>
          </cell>
          <cell r="D232" t="str">
            <v>N</v>
          </cell>
          <cell r="E232" t="str">
            <v>C</v>
          </cell>
          <cell r="F232" t="str">
            <v>02/18/2000</v>
          </cell>
        </row>
        <row r="233">
          <cell r="B233" t="str">
            <v>10990</v>
          </cell>
          <cell r="C233" t="str">
            <v>UEC</v>
          </cell>
          <cell r="D233" t="str">
            <v>N</v>
          </cell>
          <cell r="E233" t="str">
            <v>C</v>
          </cell>
          <cell r="F233" t="str">
            <v>04/04/2000</v>
          </cell>
        </row>
        <row r="234">
          <cell r="B234" t="str">
            <v>10992</v>
          </cell>
          <cell r="C234" t="str">
            <v>UEC</v>
          </cell>
          <cell r="D234" t="str">
            <v>N</v>
          </cell>
          <cell r="E234" t="str">
            <v>C</v>
          </cell>
          <cell r="F234" t="str">
            <v>02/22/2000</v>
          </cell>
        </row>
        <row r="235">
          <cell r="B235" t="str">
            <v>10996</v>
          </cell>
          <cell r="C235"/>
          <cell r="D235"/>
          <cell r="E235"/>
          <cell r="F235"/>
        </row>
        <row r="236">
          <cell r="B236" t="str">
            <v>10997</v>
          </cell>
          <cell r="C236" t="str">
            <v>UEC</v>
          </cell>
          <cell r="D236" t="str">
            <v>N</v>
          </cell>
          <cell r="E236" t="str">
            <v>A</v>
          </cell>
          <cell r="F236" t="str">
            <v>02/23/2000</v>
          </cell>
        </row>
        <row r="237">
          <cell r="B237" t="str">
            <v>10999</v>
          </cell>
          <cell r="C237" t="str">
            <v>CIP</v>
          </cell>
          <cell r="D237" t="str">
            <v>N</v>
          </cell>
          <cell r="E237" t="str">
            <v>C</v>
          </cell>
          <cell r="F237" t="str">
            <v>02/23/2000</v>
          </cell>
        </row>
        <row r="238">
          <cell r="B238" t="str">
            <v>11000</v>
          </cell>
          <cell r="C238" t="str">
            <v>UEC</v>
          </cell>
          <cell r="D238" t="str">
            <v>N</v>
          </cell>
          <cell r="E238" t="str">
            <v>C</v>
          </cell>
          <cell r="F238" t="str">
            <v>02/23/2000</v>
          </cell>
        </row>
        <row r="239">
          <cell r="B239" t="str">
            <v>11005</v>
          </cell>
          <cell r="C239" t="str">
            <v>UEC</v>
          </cell>
          <cell r="D239" t="str">
            <v>N</v>
          </cell>
          <cell r="E239" t="str">
            <v>C</v>
          </cell>
          <cell r="F239" t="str">
            <v>10/02/2000</v>
          </cell>
        </row>
        <row r="240">
          <cell r="B240" t="str">
            <v>11007</v>
          </cell>
          <cell r="C240" t="str">
            <v>UEC</v>
          </cell>
          <cell r="D240" t="str">
            <v>N</v>
          </cell>
          <cell r="E240" t="str">
            <v>A</v>
          </cell>
          <cell r="F240" t="str">
            <v>02/28/2000</v>
          </cell>
        </row>
        <row r="241">
          <cell r="B241" t="str">
            <v>11014</v>
          </cell>
          <cell r="C241" t="str">
            <v>UEC</v>
          </cell>
          <cell r="D241" t="str">
            <v>N</v>
          </cell>
          <cell r="E241" t="str">
            <v>C</v>
          </cell>
          <cell r="F241" t="str">
            <v>04/07/2000</v>
          </cell>
        </row>
        <row r="242">
          <cell r="B242" t="str">
            <v>11025</v>
          </cell>
          <cell r="C242" t="str">
            <v>UEC</v>
          </cell>
          <cell r="D242" t="str">
            <v>N</v>
          </cell>
          <cell r="E242" t="str">
            <v>C</v>
          </cell>
          <cell r="F242" t="str">
            <v>04/13/2000</v>
          </cell>
        </row>
        <row r="243">
          <cell r="B243" t="str">
            <v>11026</v>
          </cell>
          <cell r="C243" t="str">
            <v>GEN</v>
          </cell>
          <cell r="D243" t="str">
            <v>N</v>
          </cell>
          <cell r="E243" t="str">
            <v>C</v>
          </cell>
          <cell r="F243" t="str">
            <v>04/13/2000</v>
          </cell>
        </row>
        <row r="244">
          <cell r="B244" t="str">
            <v>11033</v>
          </cell>
          <cell r="C244" t="str">
            <v>GEN</v>
          </cell>
          <cell r="D244" t="str">
            <v>N</v>
          </cell>
          <cell r="E244" t="str">
            <v>C</v>
          </cell>
          <cell r="F244" t="str">
            <v>04/17/2000</v>
          </cell>
        </row>
        <row r="245">
          <cell r="B245" t="str">
            <v>11035</v>
          </cell>
          <cell r="C245" t="str">
            <v>UEC</v>
          </cell>
          <cell r="D245" t="str">
            <v>N</v>
          </cell>
          <cell r="E245" t="str">
            <v>C</v>
          </cell>
          <cell r="F245" t="str">
            <v>04/18/2000</v>
          </cell>
        </row>
        <row r="246">
          <cell r="B246" t="str">
            <v>11038</v>
          </cell>
          <cell r="C246" t="str">
            <v>UEC</v>
          </cell>
          <cell r="D246" t="str">
            <v>N</v>
          </cell>
          <cell r="E246" t="str">
            <v>C</v>
          </cell>
          <cell r="F246" t="str">
            <v>04/24/2000</v>
          </cell>
        </row>
        <row r="247">
          <cell r="B247" t="str">
            <v>11047</v>
          </cell>
          <cell r="C247" t="str">
            <v>UEC</v>
          </cell>
          <cell r="D247" t="str">
            <v>N</v>
          </cell>
          <cell r="E247" t="str">
            <v>C</v>
          </cell>
          <cell r="F247" t="str">
            <v>04/25/2000</v>
          </cell>
        </row>
        <row r="248">
          <cell r="B248" t="str">
            <v>11055</v>
          </cell>
          <cell r="C248" t="str">
            <v>UEC</v>
          </cell>
          <cell r="D248" t="str">
            <v>N</v>
          </cell>
          <cell r="E248" t="str">
            <v>C</v>
          </cell>
          <cell r="F248" t="str">
            <v>04/28/2000</v>
          </cell>
        </row>
        <row r="249">
          <cell r="B249" t="str">
            <v>11057</v>
          </cell>
          <cell r="C249" t="str">
            <v>UEC</v>
          </cell>
          <cell r="D249" t="str">
            <v>N</v>
          </cell>
          <cell r="E249" t="str">
            <v>C</v>
          </cell>
          <cell r="F249" t="str">
            <v>05/19/2000</v>
          </cell>
        </row>
        <row r="250">
          <cell r="B250" t="str">
            <v>11060</v>
          </cell>
          <cell r="C250" t="str">
            <v>UEC</v>
          </cell>
          <cell r="D250" t="str">
            <v>N</v>
          </cell>
          <cell r="E250" t="str">
            <v>A</v>
          </cell>
          <cell r="F250" t="str">
            <v>10/02/2000</v>
          </cell>
        </row>
        <row r="251">
          <cell r="B251" t="str">
            <v>11063</v>
          </cell>
          <cell r="C251" t="str">
            <v>UEC</v>
          </cell>
          <cell r="D251" t="str">
            <v>N</v>
          </cell>
          <cell r="E251" t="str">
            <v>I</v>
          </cell>
          <cell r="F251" t="str">
            <v>05/24/2000</v>
          </cell>
        </row>
        <row r="252">
          <cell r="B252" t="str">
            <v>11068</v>
          </cell>
          <cell r="C252" t="str">
            <v>UEC</v>
          </cell>
          <cell r="D252" t="str">
            <v>N</v>
          </cell>
          <cell r="E252" t="str">
            <v>C</v>
          </cell>
          <cell r="F252" t="str">
            <v>05/26/2000</v>
          </cell>
        </row>
        <row r="253">
          <cell r="B253" t="str">
            <v>11073</v>
          </cell>
          <cell r="C253" t="str">
            <v>UEC</v>
          </cell>
          <cell r="D253" t="str">
            <v>N</v>
          </cell>
          <cell r="E253" t="str">
            <v>C</v>
          </cell>
          <cell r="F253" t="str">
            <v>05/31/2000</v>
          </cell>
        </row>
        <row r="254">
          <cell r="B254" t="str">
            <v>11074</v>
          </cell>
          <cell r="C254" t="str">
            <v>UEC</v>
          </cell>
          <cell r="D254" t="str">
            <v>N</v>
          </cell>
          <cell r="E254" t="str">
            <v>C</v>
          </cell>
          <cell r="F254" t="str">
            <v>05/31/2000</v>
          </cell>
        </row>
        <row r="255">
          <cell r="B255" t="str">
            <v>11075</v>
          </cell>
          <cell r="C255" t="str">
            <v>GEN</v>
          </cell>
          <cell r="D255" t="str">
            <v>N</v>
          </cell>
          <cell r="E255" t="str">
            <v>C</v>
          </cell>
          <cell r="F255" t="str">
            <v>06/01/2000</v>
          </cell>
        </row>
        <row r="256">
          <cell r="B256" t="str">
            <v>11080</v>
          </cell>
          <cell r="C256" t="str">
            <v>UEC</v>
          </cell>
          <cell r="D256" t="str">
            <v>N</v>
          </cell>
          <cell r="E256" t="str">
            <v>C</v>
          </cell>
          <cell r="F256" t="str">
            <v>06/12/2000</v>
          </cell>
        </row>
        <row r="257">
          <cell r="B257" t="str">
            <v>11084</v>
          </cell>
          <cell r="C257" t="str">
            <v>UEC</v>
          </cell>
          <cell r="D257" t="str">
            <v>N</v>
          </cell>
          <cell r="E257" t="str">
            <v>C</v>
          </cell>
          <cell r="F257" t="str">
            <v>06/12/2000</v>
          </cell>
        </row>
        <row r="258">
          <cell r="B258" t="str">
            <v>11099</v>
          </cell>
          <cell r="C258" t="str">
            <v>UEC</v>
          </cell>
          <cell r="D258" t="str">
            <v>N</v>
          </cell>
          <cell r="E258" t="str">
            <v>C</v>
          </cell>
          <cell r="F258" t="str">
            <v>08/07/2000</v>
          </cell>
        </row>
        <row r="259">
          <cell r="B259" t="str">
            <v>11107</v>
          </cell>
          <cell r="C259" t="str">
            <v>UEC</v>
          </cell>
          <cell r="D259" t="str">
            <v>N</v>
          </cell>
          <cell r="E259" t="str">
            <v>A</v>
          </cell>
          <cell r="F259" t="str">
            <v>06/19/2000</v>
          </cell>
        </row>
        <row r="260">
          <cell r="B260" t="str">
            <v>11108</v>
          </cell>
          <cell r="C260" t="str">
            <v>UEC</v>
          </cell>
          <cell r="D260" t="str">
            <v>N</v>
          </cell>
          <cell r="E260" t="str">
            <v>C</v>
          </cell>
          <cell r="F260" t="str">
            <v>06/19/2000</v>
          </cell>
        </row>
        <row r="261">
          <cell r="B261" t="str">
            <v>11109</v>
          </cell>
          <cell r="C261" t="str">
            <v>UEC</v>
          </cell>
          <cell r="D261" t="str">
            <v>N</v>
          </cell>
          <cell r="E261" t="str">
            <v>A</v>
          </cell>
          <cell r="F261" t="str">
            <v>06/19/2000</v>
          </cell>
        </row>
        <row r="262">
          <cell r="B262" t="str">
            <v>11112</v>
          </cell>
          <cell r="C262" t="str">
            <v>UEC</v>
          </cell>
          <cell r="D262" t="str">
            <v>N</v>
          </cell>
          <cell r="E262" t="str">
            <v>C</v>
          </cell>
          <cell r="F262" t="str">
            <v>03/13/2001</v>
          </cell>
        </row>
        <row r="263">
          <cell r="B263" t="str">
            <v>11117</v>
          </cell>
          <cell r="C263" t="str">
            <v>CIP</v>
          </cell>
          <cell r="D263" t="str">
            <v>N</v>
          </cell>
          <cell r="E263" t="str">
            <v>C</v>
          </cell>
          <cell r="F263" t="str">
            <v>06/22/2000</v>
          </cell>
        </row>
        <row r="264">
          <cell r="B264" t="str">
            <v>11126</v>
          </cell>
          <cell r="C264" t="str">
            <v>UEC</v>
          </cell>
          <cell r="D264" t="str">
            <v>N</v>
          </cell>
          <cell r="E264" t="str">
            <v>C</v>
          </cell>
          <cell r="F264" t="str">
            <v>06/29/2000</v>
          </cell>
        </row>
        <row r="265">
          <cell r="B265" t="str">
            <v>11127</v>
          </cell>
          <cell r="C265" t="str">
            <v>UEC</v>
          </cell>
          <cell r="D265" t="str">
            <v>N</v>
          </cell>
          <cell r="E265" t="str">
            <v>C</v>
          </cell>
          <cell r="F265" t="str">
            <v>06/29/2000</v>
          </cell>
        </row>
        <row r="266">
          <cell r="B266" t="str">
            <v>11128</v>
          </cell>
          <cell r="C266" t="str">
            <v>UEC</v>
          </cell>
          <cell r="D266" t="str">
            <v>N</v>
          </cell>
          <cell r="E266" t="str">
            <v>C</v>
          </cell>
          <cell r="F266" t="str">
            <v>06/30/2000</v>
          </cell>
        </row>
        <row r="267">
          <cell r="B267" t="str">
            <v>11129</v>
          </cell>
          <cell r="C267" t="str">
            <v>UEC</v>
          </cell>
          <cell r="D267" t="str">
            <v>N</v>
          </cell>
          <cell r="E267" t="str">
            <v>C</v>
          </cell>
          <cell r="F267" t="str">
            <v>07/05/2000</v>
          </cell>
        </row>
        <row r="268">
          <cell r="B268" t="str">
            <v>11130</v>
          </cell>
          <cell r="C268" t="str">
            <v>CIP</v>
          </cell>
          <cell r="D268" t="str">
            <v>N</v>
          </cell>
          <cell r="E268" t="str">
            <v>C</v>
          </cell>
          <cell r="F268" t="str">
            <v>07/05/2000</v>
          </cell>
        </row>
        <row r="269">
          <cell r="B269" t="str">
            <v>11131</v>
          </cell>
          <cell r="C269" t="str">
            <v>GEN</v>
          </cell>
          <cell r="D269" t="str">
            <v>N</v>
          </cell>
          <cell r="E269" t="str">
            <v>C</v>
          </cell>
          <cell r="F269" t="str">
            <v>07/05/2000</v>
          </cell>
        </row>
        <row r="270">
          <cell r="B270" t="str">
            <v>11135</v>
          </cell>
          <cell r="C270" t="str">
            <v>GEN</v>
          </cell>
          <cell r="D270" t="str">
            <v>N</v>
          </cell>
          <cell r="E270" t="str">
            <v>C</v>
          </cell>
          <cell r="F270" t="str">
            <v>07/05/2000</v>
          </cell>
        </row>
        <row r="271">
          <cell r="B271" t="str">
            <v>11136</v>
          </cell>
          <cell r="C271" t="str">
            <v>GEN</v>
          </cell>
          <cell r="D271" t="str">
            <v>N</v>
          </cell>
          <cell r="E271" t="str">
            <v>C</v>
          </cell>
          <cell r="F271" t="str">
            <v>07/05/2000</v>
          </cell>
        </row>
        <row r="272">
          <cell r="B272" t="str">
            <v>11137</v>
          </cell>
          <cell r="C272" t="str">
            <v>GEN</v>
          </cell>
          <cell r="D272" t="str">
            <v>N</v>
          </cell>
          <cell r="E272" t="str">
            <v>C</v>
          </cell>
          <cell r="F272" t="str">
            <v>07/05/2000</v>
          </cell>
        </row>
        <row r="273">
          <cell r="B273" t="str">
            <v>11138</v>
          </cell>
          <cell r="C273" t="str">
            <v>GEN</v>
          </cell>
          <cell r="D273" t="str">
            <v>N</v>
          </cell>
          <cell r="E273" t="str">
            <v>C</v>
          </cell>
          <cell r="F273" t="str">
            <v>07/05/2000</v>
          </cell>
        </row>
        <row r="274">
          <cell r="B274" t="str">
            <v>11142</v>
          </cell>
          <cell r="C274" t="str">
            <v>UEC</v>
          </cell>
          <cell r="D274" t="str">
            <v>N</v>
          </cell>
          <cell r="E274" t="str">
            <v>C</v>
          </cell>
          <cell r="F274" t="str">
            <v>07/06/2000</v>
          </cell>
        </row>
        <row r="275">
          <cell r="B275" t="str">
            <v>11143</v>
          </cell>
          <cell r="C275" t="str">
            <v>UEC</v>
          </cell>
          <cell r="D275" t="str">
            <v>N</v>
          </cell>
          <cell r="E275" t="str">
            <v>C</v>
          </cell>
          <cell r="F275" t="str">
            <v>08/08/2000</v>
          </cell>
        </row>
        <row r="276">
          <cell r="B276" t="str">
            <v>11144</v>
          </cell>
          <cell r="C276" t="str">
            <v>UEC</v>
          </cell>
          <cell r="D276" t="str">
            <v>N</v>
          </cell>
          <cell r="E276" t="str">
            <v>C</v>
          </cell>
          <cell r="F276" t="str">
            <v>08/08/2000</v>
          </cell>
        </row>
        <row r="277">
          <cell r="B277" t="str">
            <v>11150</v>
          </cell>
          <cell r="C277" t="str">
            <v>CIP</v>
          </cell>
          <cell r="D277" t="str">
            <v>N</v>
          </cell>
          <cell r="E277" t="str">
            <v>C</v>
          </cell>
          <cell r="F277" t="str">
            <v>11/08/2000</v>
          </cell>
        </row>
        <row r="278">
          <cell r="B278" t="str">
            <v>11152</v>
          </cell>
          <cell r="C278" t="str">
            <v>UEC</v>
          </cell>
          <cell r="D278" t="str">
            <v>N</v>
          </cell>
          <cell r="E278" t="str">
            <v>I</v>
          </cell>
          <cell r="F278" t="str">
            <v>08/01/2002</v>
          </cell>
        </row>
        <row r="279">
          <cell r="B279" t="str">
            <v>11159</v>
          </cell>
          <cell r="C279" t="str">
            <v>CIP</v>
          </cell>
          <cell r="D279" t="str">
            <v>N</v>
          </cell>
          <cell r="E279" t="str">
            <v>A</v>
          </cell>
          <cell r="F279" t="str">
            <v>11/08/2000</v>
          </cell>
        </row>
        <row r="280">
          <cell r="B280" t="str">
            <v>11166</v>
          </cell>
          <cell r="C280" t="str">
            <v>UEC</v>
          </cell>
          <cell r="D280" t="str">
            <v>N</v>
          </cell>
          <cell r="E280" t="str">
            <v>A</v>
          </cell>
          <cell r="F280" t="str">
            <v>08/05/2002</v>
          </cell>
        </row>
        <row r="281">
          <cell r="B281" t="str">
            <v>11167</v>
          </cell>
          <cell r="C281" t="str">
            <v>UEC</v>
          </cell>
          <cell r="D281" t="str">
            <v>N</v>
          </cell>
          <cell r="E281" t="str">
            <v>C</v>
          </cell>
          <cell r="F281" t="str">
            <v>10/16/2000</v>
          </cell>
        </row>
        <row r="282">
          <cell r="B282" t="str">
            <v>11179</v>
          </cell>
          <cell r="C282" t="str">
            <v>CIP</v>
          </cell>
          <cell r="D282" t="str">
            <v>N</v>
          </cell>
          <cell r="E282" t="str">
            <v>C</v>
          </cell>
          <cell r="F282" t="str">
            <v>11/20/2000</v>
          </cell>
        </row>
        <row r="283">
          <cell r="B283" t="str">
            <v>11191</v>
          </cell>
          <cell r="C283" t="str">
            <v>CIP</v>
          </cell>
          <cell r="D283" t="str">
            <v>N</v>
          </cell>
          <cell r="E283" t="str">
            <v>C</v>
          </cell>
          <cell r="F283" t="str">
            <v>11/21/2000</v>
          </cell>
        </row>
        <row r="284">
          <cell r="B284" t="str">
            <v>11192</v>
          </cell>
          <cell r="C284" t="str">
            <v>CIP</v>
          </cell>
          <cell r="D284" t="str">
            <v>N</v>
          </cell>
          <cell r="E284" t="str">
            <v>C</v>
          </cell>
          <cell r="F284" t="str">
            <v>11/21/2000</v>
          </cell>
        </row>
        <row r="285">
          <cell r="B285" t="str">
            <v>11202</v>
          </cell>
          <cell r="C285" t="str">
            <v>CIP</v>
          </cell>
          <cell r="D285" t="str">
            <v>N</v>
          </cell>
          <cell r="E285" t="str">
            <v>C</v>
          </cell>
          <cell r="F285" t="str">
            <v>11/27/2000</v>
          </cell>
        </row>
        <row r="286">
          <cell r="B286" t="str">
            <v>11203</v>
          </cell>
          <cell r="C286" t="str">
            <v>CIP</v>
          </cell>
          <cell r="D286" t="str">
            <v>N</v>
          </cell>
          <cell r="E286" t="str">
            <v>C</v>
          </cell>
          <cell r="F286" t="str">
            <v>11/21/2000</v>
          </cell>
        </row>
        <row r="287">
          <cell r="B287" t="str">
            <v>11211</v>
          </cell>
          <cell r="C287" t="str">
            <v>UEC</v>
          </cell>
          <cell r="D287" t="str">
            <v>N</v>
          </cell>
          <cell r="E287" t="str">
            <v>C</v>
          </cell>
          <cell r="F287" t="str">
            <v>08/11/2000</v>
          </cell>
        </row>
        <row r="288">
          <cell r="B288" t="str">
            <v>11216</v>
          </cell>
          <cell r="C288" t="str">
            <v>UEC</v>
          </cell>
          <cell r="D288" t="str">
            <v>N</v>
          </cell>
          <cell r="E288" t="str">
            <v>A</v>
          </cell>
          <cell r="F288" t="str">
            <v>11/20/2000</v>
          </cell>
        </row>
        <row r="289">
          <cell r="B289" t="str">
            <v>11225</v>
          </cell>
          <cell r="C289" t="str">
            <v>UEC</v>
          </cell>
          <cell r="D289" t="str">
            <v>N</v>
          </cell>
          <cell r="E289" t="str">
            <v>C</v>
          </cell>
          <cell r="F289" t="str">
            <v>11/13/2000</v>
          </cell>
        </row>
        <row r="290">
          <cell r="B290" t="str">
            <v>11229</v>
          </cell>
          <cell r="C290" t="str">
            <v>UEC</v>
          </cell>
          <cell r="D290" t="str">
            <v>N</v>
          </cell>
          <cell r="E290" t="str">
            <v>A</v>
          </cell>
          <cell r="F290" t="str">
            <v>11/14/2000</v>
          </cell>
        </row>
        <row r="291">
          <cell r="B291" t="str">
            <v>11243</v>
          </cell>
          <cell r="C291" t="str">
            <v>UEC</v>
          </cell>
          <cell r="D291" t="str">
            <v>N</v>
          </cell>
          <cell r="E291" t="str">
            <v>C</v>
          </cell>
          <cell r="F291" t="str">
            <v>01/22/2002</v>
          </cell>
        </row>
        <row r="292">
          <cell r="B292" t="str">
            <v>11245</v>
          </cell>
          <cell r="C292" t="str">
            <v>UEC</v>
          </cell>
          <cell r="D292" t="str">
            <v>Y</v>
          </cell>
          <cell r="E292" t="str">
            <v>C</v>
          </cell>
          <cell r="F292" t="str">
            <v>07/13/2001</v>
          </cell>
        </row>
        <row r="293">
          <cell r="B293" t="str">
            <v>11258</v>
          </cell>
          <cell r="C293" t="str">
            <v>CIP</v>
          </cell>
          <cell r="D293" t="str">
            <v>N</v>
          </cell>
          <cell r="E293" t="str">
            <v>C</v>
          </cell>
          <cell r="F293" t="str">
            <v>03/13/2001</v>
          </cell>
        </row>
        <row r="294">
          <cell r="B294" t="str">
            <v>11280</v>
          </cell>
          <cell r="C294" t="str">
            <v>CIP</v>
          </cell>
          <cell r="D294" t="str">
            <v>N</v>
          </cell>
          <cell r="E294" t="str">
            <v>C</v>
          </cell>
          <cell r="F294" t="str">
            <v>11/22/2000</v>
          </cell>
        </row>
        <row r="295">
          <cell r="B295" t="str">
            <v>11291</v>
          </cell>
          <cell r="C295" t="str">
            <v>UEC</v>
          </cell>
          <cell r="D295" t="str">
            <v>N</v>
          </cell>
          <cell r="E295" t="str">
            <v>C</v>
          </cell>
          <cell r="F295" t="str">
            <v>10/04/2000</v>
          </cell>
        </row>
        <row r="296">
          <cell r="B296" t="str">
            <v>11295</v>
          </cell>
          <cell r="C296" t="str">
            <v>UEC</v>
          </cell>
          <cell r="D296" t="str">
            <v>N</v>
          </cell>
          <cell r="E296" t="str">
            <v>C</v>
          </cell>
          <cell r="F296" t="str">
            <v>11/24/2000</v>
          </cell>
        </row>
        <row r="297">
          <cell r="B297" t="str">
            <v>11299</v>
          </cell>
          <cell r="C297" t="str">
            <v>UEC</v>
          </cell>
          <cell r="D297" t="str">
            <v>N</v>
          </cell>
          <cell r="E297" t="str">
            <v>C</v>
          </cell>
          <cell r="F297" t="str">
            <v>03/01/2001</v>
          </cell>
        </row>
        <row r="298">
          <cell r="B298" t="str">
            <v>11303</v>
          </cell>
          <cell r="C298" t="str">
            <v>UEC</v>
          </cell>
          <cell r="D298" t="str">
            <v>N</v>
          </cell>
          <cell r="E298" t="str">
            <v>A</v>
          </cell>
          <cell r="F298" t="str">
            <v>03/01/2001</v>
          </cell>
        </row>
        <row r="299">
          <cell r="B299" t="str">
            <v>11304</v>
          </cell>
          <cell r="C299" t="str">
            <v>UEC</v>
          </cell>
          <cell r="D299" t="str">
            <v>N</v>
          </cell>
          <cell r="E299" t="str">
            <v>A</v>
          </cell>
          <cell r="F299" t="str">
            <v>03/07/2001</v>
          </cell>
        </row>
        <row r="300">
          <cell r="B300" t="str">
            <v>11305</v>
          </cell>
          <cell r="C300" t="str">
            <v>UEC</v>
          </cell>
          <cell r="D300" t="str">
            <v>N</v>
          </cell>
          <cell r="E300" t="str">
            <v>A</v>
          </cell>
          <cell r="F300" t="str">
            <v>03/26/2001</v>
          </cell>
        </row>
        <row r="301">
          <cell r="B301" t="str">
            <v>11306</v>
          </cell>
          <cell r="C301" t="str">
            <v>UEC</v>
          </cell>
          <cell r="D301" t="str">
            <v>N</v>
          </cell>
          <cell r="E301" t="str">
            <v>A</v>
          </cell>
          <cell r="F301" t="str">
            <v>10/19/2000</v>
          </cell>
        </row>
        <row r="302">
          <cell r="B302" t="str">
            <v>11323</v>
          </cell>
          <cell r="C302" t="str">
            <v>CIP</v>
          </cell>
          <cell r="D302" t="str">
            <v>N</v>
          </cell>
          <cell r="E302" t="str">
            <v>I</v>
          </cell>
          <cell r="F302" t="str">
            <v>08/21/2000</v>
          </cell>
        </row>
        <row r="303">
          <cell r="B303" t="str">
            <v>11341</v>
          </cell>
          <cell r="C303" t="str">
            <v>UEC</v>
          </cell>
          <cell r="D303" t="str">
            <v>N</v>
          </cell>
          <cell r="E303" t="str">
            <v>C</v>
          </cell>
          <cell r="F303" t="str">
            <v>10/10/2000</v>
          </cell>
        </row>
        <row r="304">
          <cell r="B304" t="str">
            <v>11344</v>
          </cell>
          <cell r="C304" t="str">
            <v>UEC</v>
          </cell>
          <cell r="D304" t="str">
            <v>N</v>
          </cell>
          <cell r="E304" t="str">
            <v>C</v>
          </cell>
          <cell r="F304" t="str">
            <v>08/22/2000</v>
          </cell>
        </row>
        <row r="305">
          <cell r="B305" t="str">
            <v>11346</v>
          </cell>
          <cell r="C305" t="str">
            <v>CIP</v>
          </cell>
          <cell r="D305" t="str">
            <v>N</v>
          </cell>
          <cell r="E305" t="str">
            <v>A</v>
          </cell>
          <cell r="F305" t="str">
            <v>04/11/2003</v>
          </cell>
        </row>
        <row r="306">
          <cell r="B306" t="str">
            <v>11347</v>
          </cell>
          <cell r="C306" t="str">
            <v>UEC</v>
          </cell>
          <cell r="D306" t="str">
            <v>Y</v>
          </cell>
          <cell r="E306" t="str">
            <v>C</v>
          </cell>
          <cell r="F306" t="str">
            <v>07/13/2001</v>
          </cell>
        </row>
        <row r="307">
          <cell r="B307" t="str">
            <v>11348</v>
          </cell>
          <cell r="C307" t="str">
            <v>CIP</v>
          </cell>
          <cell r="D307" t="str">
            <v>N</v>
          </cell>
          <cell r="E307" t="str">
            <v>C</v>
          </cell>
          <cell r="F307" t="str">
            <v>03/15/2001</v>
          </cell>
        </row>
        <row r="308">
          <cell r="B308" t="str">
            <v>11351</v>
          </cell>
          <cell r="C308" t="str">
            <v>UEC</v>
          </cell>
          <cell r="D308" t="str">
            <v>N</v>
          </cell>
          <cell r="E308" t="str">
            <v>C</v>
          </cell>
          <cell r="F308" t="str">
            <v>09/15/2000</v>
          </cell>
        </row>
        <row r="309">
          <cell r="B309" t="str">
            <v>11354</v>
          </cell>
          <cell r="C309" t="str">
            <v>UEC</v>
          </cell>
          <cell r="D309" t="str">
            <v>N</v>
          </cell>
          <cell r="E309" t="str">
            <v>A</v>
          </cell>
          <cell r="F309" t="str">
            <v>06/13/2001</v>
          </cell>
        </row>
        <row r="310">
          <cell r="B310" t="str">
            <v>11358</v>
          </cell>
          <cell r="C310" t="str">
            <v>UEC</v>
          </cell>
          <cell r="D310" t="str">
            <v>N</v>
          </cell>
          <cell r="E310" t="str">
            <v>C</v>
          </cell>
          <cell r="F310" t="str">
            <v>02/01/2001</v>
          </cell>
        </row>
        <row r="311">
          <cell r="B311" t="str">
            <v>11363</v>
          </cell>
          <cell r="C311" t="str">
            <v>UEC</v>
          </cell>
          <cell r="D311" t="str">
            <v>N</v>
          </cell>
          <cell r="E311" t="str">
            <v>A</v>
          </cell>
          <cell r="F311" t="str">
            <v>12/27/2001</v>
          </cell>
        </row>
        <row r="312">
          <cell r="B312" t="str">
            <v>11366</v>
          </cell>
          <cell r="C312" t="str">
            <v>CIP</v>
          </cell>
          <cell r="D312" t="str">
            <v>N</v>
          </cell>
          <cell r="E312" t="str">
            <v>C</v>
          </cell>
          <cell r="F312" t="str">
            <v>09/08/2000</v>
          </cell>
        </row>
        <row r="313">
          <cell r="B313" t="str">
            <v>11367</v>
          </cell>
          <cell r="C313" t="str">
            <v>UEC</v>
          </cell>
          <cell r="D313" t="str">
            <v>N</v>
          </cell>
          <cell r="E313" t="str">
            <v>C</v>
          </cell>
          <cell r="F313" t="str">
            <v>03/13/2001</v>
          </cell>
        </row>
        <row r="314">
          <cell r="B314" t="str">
            <v>11370</v>
          </cell>
          <cell r="C314" t="str">
            <v>UEC</v>
          </cell>
          <cell r="D314" t="str">
            <v>N</v>
          </cell>
          <cell r="E314" t="str">
            <v>A</v>
          </cell>
          <cell r="F314" t="str">
            <v>04/11/2001</v>
          </cell>
        </row>
        <row r="315">
          <cell r="B315" t="str">
            <v>11378</v>
          </cell>
          <cell r="C315" t="str">
            <v>UEC</v>
          </cell>
          <cell r="D315" t="str">
            <v>N</v>
          </cell>
          <cell r="E315" t="str">
            <v>C</v>
          </cell>
          <cell r="F315" t="str">
            <v>09/07/2000</v>
          </cell>
        </row>
        <row r="316">
          <cell r="B316" t="str">
            <v>11383</v>
          </cell>
          <cell r="C316" t="str">
            <v>UEC</v>
          </cell>
          <cell r="D316" t="str">
            <v>N</v>
          </cell>
          <cell r="E316" t="str">
            <v>A</v>
          </cell>
          <cell r="F316" t="str">
            <v>09/20/2001</v>
          </cell>
        </row>
        <row r="317">
          <cell r="B317" t="str">
            <v>11399</v>
          </cell>
          <cell r="C317" t="str">
            <v>UEC</v>
          </cell>
          <cell r="D317" t="str">
            <v>N</v>
          </cell>
          <cell r="E317" t="str">
            <v>C</v>
          </cell>
          <cell r="F317" t="str">
            <v>07/29/2002</v>
          </cell>
        </row>
        <row r="318">
          <cell r="B318" t="str">
            <v>11406</v>
          </cell>
          <cell r="C318" t="str">
            <v>UEC</v>
          </cell>
          <cell r="D318" t="str">
            <v>N</v>
          </cell>
          <cell r="E318" t="str">
            <v>C</v>
          </cell>
          <cell r="F318" t="str">
            <v>08/25/2000</v>
          </cell>
        </row>
        <row r="319">
          <cell r="B319" t="str">
            <v>11407</v>
          </cell>
          <cell r="C319" t="str">
            <v>UEC</v>
          </cell>
          <cell r="D319" t="str">
            <v>N</v>
          </cell>
          <cell r="E319" t="str">
            <v>C</v>
          </cell>
          <cell r="F319" t="str">
            <v>08/25/2000</v>
          </cell>
        </row>
        <row r="320">
          <cell r="B320" t="str">
            <v>11408</v>
          </cell>
          <cell r="C320" t="str">
            <v>UEC</v>
          </cell>
          <cell r="D320" t="str">
            <v>N</v>
          </cell>
          <cell r="E320" t="str">
            <v>A</v>
          </cell>
          <cell r="F320" t="str">
            <v>08/25/2000</v>
          </cell>
        </row>
        <row r="321">
          <cell r="B321" t="str">
            <v>11409</v>
          </cell>
          <cell r="C321" t="str">
            <v>UEC</v>
          </cell>
          <cell r="D321" t="str">
            <v>N</v>
          </cell>
          <cell r="E321" t="str">
            <v>A</v>
          </cell>
          <cell r="F321" t="str">
            <v>08/25/2000</v>
          </cell>
        </row>
        <row r="322">
          <cell r="B322" t="str">
            <v>11412</v>
          </cell>
          <cell r="C322" t="str">
            <v>UEC</v>
          </cell>
          <cell r="D322" t="str">
            <v>N</v>
          </cell>
          <cell r="E322" t="str">
            <v>C</v>
          </cell>
          <cell r="F322" t="str">
            <v>05/04/2001</v>
          </cell>
        </row>
        <row r="323">
          <cell r="B323" t="str">
            <v>11414</v>
          </cell>
          <cell r="C323" t="str">
            <v>UEC</v>
          </cell>
          <cell r="D323" t="str">
            <v>N</v>
          </cell>
          <cell r="E323" t="str">
            <v>C</v>
          </cell>
          <cell r="F323" t="str">
            <v>03/14/2001</v>
          </cell>
        </row>
        <row r="324">
          <cell r="B324" t="str">
            <v>11415</v>
          </cell>
          <cell r="C324" t="str">
            <v>UEC</v>
          </cell>
          <cell r="D324" t="str">
            <v>N</v>
          </cell>
          <cell r="E324" t="str">
            <v>C</v>
          </cell>
          <cell r="F324" t="str">
            <v>10/17/2000</v>
          </cell>
        </row>
        <row r="325">
          <cell r="B325" t="str">
            <v>11418</v>
          </cell>
          <cell r="C325" t="str">
            <v>UEC</v>
          </cell>
          <cell r="D325" t="str">
            <v>N</v>
          </cell>
          <cell r="E325" t="str">
            <v>C</v>
          </cell>
          <cell r="F325" t="str">
            <v>10/02/2000</v>
          </cell>
        </row>
        <row r="326">
          <cell r="B326" t="str">
            <v>11419</v>
          </cell>
          <cell r="C326" t="str">
            <v>UEC</v>
          </cell>
          <cell r="D326" t="str">
            <v>N</v>
          </cell>
          <cell r="E326" t="str">
            <v>C</v>
          </cell>
          <cell r="F326" t="str">
            <v>11/01/2000</v>
          </cell>
        </row>
        <row r="327">
          <cell r="B327" t="str">
            <v>11421</v>
          </cell>
          <cell r="C327" t="str">
            <v>UEC</v>
          </cell>
          <cell r="D327" t="str">
            <v>N</v>
          </cell>
          <cell r="E327" t="str">
            <v>C</v>
          </cell>
          <cell r="F327" t="str">
            <v>09/06/2000</v>
          </cell>
        </row>
        <row r="328">
          <cell r="B328" t="str">
            <v>11424</v>
          </cell>
          <cell r="C328" t="str">
            <v>UEC</v>
          </cell>
          <cell r="D328" t="str">
            <v>N</v>
          </cell>
          <cell r="E328" t="str">
            <v>A</v>
          </cell>
          <cell r="F328" t="str">
            <v>03/12/2002</v>
          </cell>
        </row>
        <row r="329">
          <cell r="B329" t="str">
            <v>11427</v>
          </cell>
          <cell r="C329" t="str">
            <v>UEC</v>
          </cell>
          <cell r="D329" t="str">
            <v>N</v>
          </cell>
          <cell r="E329" t="str">
            <v>A</v>
          </cell>
          <cell r="F329" t="str">
            <v>05/25/2001</v>
          </cell>
        </row>
        <row r="330">
          <cell r="B330" t="str">
            <v>11439</v>
          </cell>
          <cell r="C330" t="str">
            <v>UEC</v>
          </cell>
          <cell r="D330" t="str">
            <v>N</v>
          </cell>
          <cell r="E330" t="str">
            <v>C</v>
          </cell>
          <cell r="F330" t="str">
            <v>03/15/2001</v>
          </cell>
        </row>
        <row r="331">
          <cell r="B331" t="str">
            <v>11444</v>
          </cell>
          <cell r="C331" t="str">
            <v>CIP</v>
          </cell>
          <cell r="D331" t="str">
            <v>N</v>
          </cell>
          <cell r="E331" t="str">
            <v>C</v>
          </cell>
          <cell r="F331" t="str">
            <v>08/29/2000</v>
          </cell>
        </row>
        <row r="332">
          <cell r="B332" t="str">
            <v>11445</v>
          </cell>
          <cell r="C332" t="str">
            <v>CIP</v>
          </cell>
          <cell r="D332" t="str">
            <v>N</v>
          </cell>
          <cell r="E332" t="str">
            <v>C</v>
          </cell>
          <cell r="F332" t="str">
            <v>08/29/2000</v>
          </cell>
        </row>
        <row r="333">
          <cell r="B333" t="str">
            <v>11447</v>
          </cell>
          <cell r="C333" t="str">
            <v>UEC</v>
          </cell>
          <cell r="D333" t="str">
            <v>N</v>
          </cell>
          <cell r="E333" t="str">
            <v>A</v>
          </cell>
          <cell r="F333" t="str">
            <v>06/12/2002</v>
          </cell>
        </row>
        <row r="334">
          <cell r="B334" t="str">
            <v>11453</v>
          </cell>
          <cell r="C334" t="str">
            <v>UEC</v>
          </cell>
          <cell r="D334" t="str">
            <v>N</v>
          </cell>
          <cell r="E334" t="str">
            <v>C</v>
          </cell>
          <cell r="F334" t="str">
            <v>05/24/2002</v>
          </cell>
        </row>
        <row r="335">
          <cell r="B335" t="str">
            <v>11454</v>
          </cell>
          <cell r="C335" t="str">
            <v>UEC</v>
          </cell>
          <cell r="D335" t="str">
            <v>N</v>
          </cell>
          <cell r="E335" t="str">
            <v>C</v>
          </cell>
          <cell r="F335" t="str">
            <v>03/06/2002</v>
          </cell>
        </row>
        <row r="336">
          <cell r="B336" t="str">
            <v>11464</v>
          </cell>
          <cell r="C336" t="str">
            <v>UEC</v>
          </cell>
          <cell r="D336" t="str">
            <v>N</v>
          </cell>
          <cell r="E336" t="str">
            <v>C</v>
          </cell>
          <cell r="F336" t="str">
            <v>12/21/2000</v>
          </cell>
        </row>
        <row r="337">
          <cell r="B337" t="str">
            <v>11465</v>
          </cell>
          <cell r="C337" t="str">
            <v>UEC</v>
          </cell>
          <cell r="D337" t="str">
            <v>N</v>
          </cell>
          <cell r="E337" t="str">
            <v>C</v>
          </cell>
          <cell r="F337" t="str">
            <v>09/06/2001</v>
          </cell>
        </row>
        <row r="338">
          <cell r="B338" t="str">
            <v>11466</v>
          </cell>
          <cell r="C338" t="str">
            <v>UEC</v>
          </cell>
          <cell r="D338" t="str">
            <v>N</v>
          </cell>
          <cell r="E338" t="str">
            <v>C</v>
          </cell>
          <cell r="F338" t="str">
            <v>08/21/2001</v>
          </cell>
        </row>
        <row r="339">
          <cell r="B339" t="str">
            <v>11473</v>
          </cell>
          <cell r="C339" t="str">
            <v>UEC</v>
          </cell>
          <cell r="D339" t="str">
            <v>N</v>
          </cell>
          <cell r="E339" t="str">
            <v>C</v>
          </cell>
          <cell r="F339" t="str">
            <v>03/20/2001</v>
          </cell>
        </row>
        <row r="340">
          <cell r="B340" t="str">
            <v>11474</v>
          </cell>
          <cell r="C340" t="str">
            <v>UEC</v>
          </cell>
          <cell r="D340" t="str">
            <v>N</v>
          </cell>
          <cell r="E340" t="str">
            <v>C</v>
          </cell>
          <cell r="F340" t="str">
            <v>09/25/2000</v>
          </cell>
        </row>
        <row r="341">
          <cell r="B341" t="str">
            <v>11478</v>
          </cell>
          <cell r="C341" t="str">
            <v>UEC</v>
          </cell>
          <cell r="D341" t="str">
            <v>N</v>
          </cell>
          <cell r="E341" t="str">
            <v>C</v>
          </cell>
          <cell r="F341" t="str">
            <v>12/27/2000</v>
          </cell>
        </row>
        <row r="342">
          <cell r="B342" t="str">
            <v>11488</v>
          </cell>
          <cell r="C342" t="str">
            <v>UEC</v>
          </cell>
          <cell r="D342" t="str">
            <v>N</v>
          </cell>
          <cell r="E342" t="str">
            <v>C</v>
          </cell>
          <cell r="F342" t="str">
            <v>01/03/2001</v>
          </cell>
        </row>
        <row r="343">
          <cell r="B343" t="str">
            <v>11491</v>
          </cell>
          <cell r="C343" t="str">
            <v>UEC</v>
          </cell>
          <cell r="D343" t="str">
            <v>N</v>
          </cell>
          <cell r="E343" t="str">
            <v>A</v>
          </cell>
          <cell r="F343" t="str">
            <v>01/03/2001</v>
          </cell>
        </row>
        <row r="344">
          <cell r="B344" t="str">
            <v>11499</v>
          </cell>
          <cell r="C344" t="str">
            <v>UEC</v>
          </cell>
          <cell r="D344" t="str">
            <v>N</v>
          </cell>
          <cell r="E344" t="str">
            <v>C</v>
          </cell>
          <cell r="F344" t="str">
            <v>03/16/2001</v>
          </cell>
        </row>
        <row r="345">
          <cell r="B345" t="str">
            <v>11500</v>
          </cell>
          <cell r="C345" t="str">
            <v>UEC</v>
          </cell>
          <cell r="D345" t="str">
            <v>N</v>
          </cell>
          <cell r="E345" t="str">
            <v>C</v>
          </cell>
          <cell r="F345" t="str">
            <v>01/03/2001</v>
          </cell>
        </row>
        <row r="346">
          <cell r="B346" t="str">
            <v>11504</v>
          </cell>
          <cell r="C346" t="str">
            <v>UEC</v>
          </cell>
          <cell r="D346" t="str">
            <v>N</v>
          </cell>
          <cell r="E346" t="str">
            <v>C</v>
          </cell>
          <cell r="F346" t="str">
            <v>03/23/2001</v>
          </cell>
        </row>
        <row r="347">
          <cell r="B347" t="str">
            <v>11505</v>
          </cell>
          <cell r="C347" t="str">
            <v>UEC</v>
          </cell>
          <cell r="D347" t="str">
            <v>N</v>
          </cell>
          <cell r="E347" t="str">
            <v>I</v>
          </cell>
          <cell r="F347" t="str">
            <v>10/07/2002</v>
          </cell>
        </row>
        <row r="348">
          <cell r="B348" t="str">
            <v>11505</v>
          </cell>
          <cell r="C348" t="str">
            <v>UEC</v>
          </cell>
          <cell r="D348" t="str">
            <v>N</v>
          </cell>
          <cell r="E348" t="str">
            <v>I</v>
          </cell>
          <cell r="F348" t="str">
            <v>10/07/2002</v>
          </cell>
        </row>
        <row r="349">
          <cell r="B349" t="str">
            <v>11506</v>
          </cell>
          <cell r="C349" t="str">
            <v>UEC</v>
          </cell>
          <cell r="D349" t="str">
            <v>N</v>
          </cell>
          <cell r="E349" t="str">
            <v>A</v>
          </cell>
          <cell r="F349" t="str">
            <v>09/12/2003</v>
          </cell>
        </row>
        <row r="350">
          <cell r="B350" t="str">
            <v>11507</v>
          </cell>
          <cell r="C350" t="str">
            <v>UEC</v>
          </cell>
          <cell r="D350" t="str">
            <v>N</v>
          </cell>
          <cell r="E350" t="str">
            <v>A</v>
          </cell>
          <cell r="F350" t="str">
            <v>01/16/2003</v>
          </cell>
        </row>
        <row r="351">
          <cell r="B351" t="str">
            <v>11508</v>
          </cell>
          <cell r="C351" t="str">
            <v>UEC</v>
          </cell>
          <cell r="D351" t="str">
            <v>N</v>
          </cell>
          <cell r="E351" t="str">
            <v>C</v>
          </cell>
          <cell r="F351" t="str">
            <v>02/09/2001</v>
          </cell>
        </row>
        <row r="352">
          <cell r="B352" t="str">
            <v>11514</v>
          </cell>
          <cell r="C352" t="str">
            <v>UEC</v>
          </cell>
          <cell r="D352" t="str">
            <v>N</v>
          </cell>
          <cell r="E352" t="str">
            <v>C</v>
          </cell>
          <cell r="F352" t="str">
            <v>06/21/2001</v>
          </cell>
        </row>
        <row r="353">
          <cell r="B353" t="str">
            <v>11515</v>
          </cell>
          <cell r="C353" t="str">
            <v>UEC</v>
          </cell>
          <cell r="D353" t="str">
            <v>N</v>
          </cell>
          <cell r="E353" t="str">
            <v>A</v>
          </cell>
          <cell r="F353" t="str">
            <v>01/28/2003</v>
          </cell>
        </row>
        <row r="354">
          <cell r="B354" t="str">
            <v>11524</v>
          </cell>
          <cell r="C354" t="str">
            <v>UEC</v>
          </cell>
          <cell r="D354" t="str">
            <v>N</v>
          </cell>
          <cell r="E354" t="str">
            <v>C</v>
          </cell>
          <cell r="F354" t="str">
            <v>10/03/2001</v>
          </cell>
        </row>
        <row r="355">
          <cell r="B355" t="str">
            <v>11525</v>
          </cell>
          <cell r="C355" t="str">
            <v>UEC</v>
          </cell>
          <cell r="D355" t="str">
            <v>N</v>
          </cell>
          <cell r="E355" t="str">
            <v>C</v>
          </cell>
          <cell r="F355" t="str">
            <v>01/30/2001</v>
          </cell>
        </row>
        <row r="356">
          <cell r="B356" t="str">
            <v>11528</v>
          </cell>
          <cell r="C356" t="str">
            <v>UEC</v>
          </cell>
          <cell r="D356" t="str">
            <v>N</v>
          </cell>
          <cell r="E356" t="str">
            <v>C</v>
          </cell>
          <cell r="F356" t="str">
            <v>04/22/2002</v>
          </cell>
        </row>
        <row r="357">
          <cell r="B357" t="str">
            <v>11528</v>
          </cell>
          <cell r="C357" t="str">
            <v>UEC</v>
          </cell>
          <cell r="D357" t="str">
            <v>N</v>
          </cell>
          <cell r="E357" t="str">
            <v>C</v>
          </cell>
          <cell r="F357" t="str">
            <v>04/22/2002</v>
          </cell>
        </row>
        <row r="358">
          <cell r="B358" t="str">
            <v>11531</v>
          </cell>
          <cell r="C358" t="str">
            <v>UEC</v>
          </cell>
          <cell r="D358" t="str">
            <v>N</v>
          </cell>
          <cell r="E358" t="str">
            <v>C</v>
          </cell>
          <cell r="F358" t="str">
            <v>09/27/2000</v>
          </cell>
        </row>
        <row r="359">
          <cell r="B359" t="str">
            <v>11534</v>
          </cell>
          <cell r="C359" t="str">
            <v>UEC</v>
          </cell>
          <cell r="D359" t="str">
            <v>N</v>
          </cell>
          <cell r="E359" t="str">
            <v>C</v>
          </cell>
          <cell r="F359" t="str">
            <v>11/02/2000</v>
          </cell>
        </row>
        <row r="360">
          <cell r="B360" t="str">
            <v>11566</v>
          </cell>
          <cell r="C360" t="str">
            <v>UEC</v>
          </cell>
          <cell r="D360" t="str">
            <v>N</v>
          </cell>
          <cell r="E360" t="str">
            <v>A</v>
          </cell>
          <cell r="F360" t="str">
            <v>09/12/2003</v>
          </cell>
        </row>
        <row r="361">
          <cell r="B361" t="str">
            <v>11581</v>
          </cell>
          <cell r="C361" t="str">
            <v>UEC</v>
          </cell>
          <cell r="D361" t="str">
            <v>N</v>
          </cell>
          <cell r="E361" t="str">
            <v>A</v>
          </cell>
          <cell r="F361" t="str">
            <v>08/07/2002</v>
          </cell>
        </row>
        <row r="362">
          <cell r="B362" t="str">
            <v>11583</v>
          </cell>
          <cell r="C362" t="str">
            <v>UEC</v>
          </cell>
          <cell r="D362" t="str">
            <v>N</v>
          </cell>
          <cell r="E362" t="str">
            <v>C</v>
          </cell>
          <cell r="F362" t="str">
            <v>10/21/2002</v>
          </cell>
        </row>
        <row r="363">
          <cell r="B363" t="str">
            <v>11586</v>
          </cell>
          <cell r="C363" t="str">
            <v>UEC</v>
          </cell>
          <cell r="D363" t="str">
            <v>N</v>
          </cell>
          <cell r="E363" t="str">
            <v>A</v>
          </cell>
          <cell r="F363" t="str">
            <v>10/07/2003</v>
          </cell>
        </row>
        <row r="364">
          <cell r="B364" t="str">
            <v>11587</v>
          </cell>
          <cell r="C364" t="str">
            <v>UEC</v>
          </cell>
          <cell r="D364" t="str">
            <v>N</v>
          </cell>
          <cell r="E364" t="str">
            <v>C</v>
          </cell>
          <cell r="F364" t="str">
            <v>10/24/2000</v>
          </cell>
        </row>
        <row r="365">
          <cell r="B365" t="str">
            <v>11589</v>
          </cell>
          <cell r="C365" t="str">
            <v>UEC</v>
          </cell>
          <cell r="D365" t="str">
            <v>N</v>
          </cell>
          <cell r="E365" t="str">
            <v>C</v>
          </cell>
          <cell r="F365" t="str">
            <v>10/08/2001</v>
          </cell>
        </row>
        <row r="366">
          <cell r="B366" t="str">
            <v>11593</v>
          </cell>
          <cell r="C366" t="str">
            <v>UEC</v>
          </cell>
          <cell r="D366" t="str">
            <v>N</v>
          </cell>
          <cell r="E366" t="str">
            <v>A</v>
          </cell>
          <cell r="F366" t="str">
            <v>12/13/2001</v>
          </cell>
        </row>
        <row r="367">
          <cell r="B367" t="str">
            <v>11594</v>
          </cell>
          <cell r="C367" t="str">
            <v>UEC</v>
          </cell>
          <cell r="D367" t="str">
            <v>N</v>
          </cell>
          <cell r="E367" t="str">
            <v>A</v>
          </cell>
          <cell r="F367" t="str">
            <v>10/08/2003</v>
          </cell>
        </row>
        <row r="368">
          <cell r="B368" t="str">
            <v>11596</v>
          </cell>
          <cell r="C368" t="str">
            <v>UEC</v>
          </cell>
          <cell r="D368" t="str">
            <v>N</v>
          </cell>
          <cell r="E368" t="str">
            <v>C</v>
          </cell>
          <cell r="F368" t="str">
            <v>08/31/2000</v>
          </cell>
        </row>
        <row r="369">
          <cell r="B369" t="str">
            <v>11599</v>
          </cell>
          <cell r="C369" t="str">
            <v>UEC</v>
          </cell>
          <cell r="D369" t="str">
            <v>N</v>
          </cell>
          <cell r="E369" t="str">
            <v>A</v>
          </cell>
          <cell r="F369" t="str">
            <v>09/26/2003</v>
          </cell>
        </row>
        <row r="370">
          <cell r="B370" t="str">
            <v>11601</v>
          </cell>
          <cell r="C370" t="str">
            <v>UEC</v>
          </cell>
          <cell r="D370" t="str">
            <v>N</v>
          </cell>
          <cell r="E370" t="str">
            <v>A</v>
          </cell>
          <cell r="F370" t="str">
            <v>09/04/2003</v>
          </cell>
        </row>
        <row r="371">
          <cell r="B371" t="str">
            <v>11610</v>
          </cell>
          <cell r="C371" t="str">
            <v>UEC</v>
          </cell>
          <cell r="D371" t="str">
            <v>N</v>
          </cell>
          <cell r="E371" t="str">
            <v>C</v>
          </cell>
          <cell r="F371" t="str">
            <v>07/19/2001</v>
          </cell>
        </row>
        <row r="372">
          <cell r="B372" t="str">
            <v>11613</v>
          </cell>
          <cell r="C372" t="str">
            <v>UEC</v>
          </cell>
          <cell r="D372" t="str">
            <v>N</v>
          </cell>
          <cell r="E372" t="str">
            <v>C</v>
          </cell>
          <cell r="F372" t="str">
            <v>08/02/2001</v>
          </cell>
        </row>
        <row r="373">
          <cell r="B373" t="str">
            <v>11618</v>
          </cell>
          <cell r="C373" t="str">
            <v>UEC</v>
          </cell>
          <cell r="D373" t="str">
            <v>N</v>
          </cell>
          <cell r="E373" t="str">
            <v>A</v>
          </cell>
          <cell r="F373" t="str">
            <v>01/15/2002</v>
          </cell>
        </row>
        <row r="374">
          <cell r="B374" t="str">
            <v>11619</v>
          </cell>
          <cell r="C374" t="str">
            <v>UEC</v>
          </cell>
          <cell r="D374" t="str">
            <v>N</v>
          </cell>
          <cell r="E374" t="str">
            <v>A</v>
          </cell>
          <cell r="F374" t="str">
            <v>08/01/2002</v>
          </cell>
        </row>
        <row r="375">
          <cell r="B375" t="str">
            <v>11620</v>
          </cell>
          <cell r="C375" t="str">
            <v>UEC</v>
          </cell>
          <cell r="D375" t="str">
            <v>N</v>
          </cell>
          <cell r="E375" t="str">
            <v>A</v>
          </cell>
          <cell r="F375" t="str">
            <v>08/01/2002</v>
          </cell>
        </row>
        <row r="376">
          <cell r="B376" t="str">
            <v>11626</v>
          </cell>
          <cell r="C376" t="str">
            <v>UEC</v>
          </cell>
          <cell r="D376" t="str">
            <v>N</v>
          </cell>
          <cell r="E376" t="str">
            <v>C</v>
          </cell>
          <cell r="F376" t="str">
            <v>03/26/2001</v>
          </cell>
        </row>
        <row r="377">
          <cell r="B377" t="str">
            <v>11643</v>
          </cell>
          <cell r="C377" t="str">
            <v>UEC</v>
          </cell>
          <cell r="D377" t="str">
            <v>N</v>
          </cell>
          <cell r="E377" t="str">
            <v>C</v>
          </cell>
          <cell r="F377" t="str">
            <v>09/20/2000</v>
          </cell>
        </row>
        <row r="378">
          <cell r="B378" t="str">
            <v>11644</v>
          </cell>
          <cell r="C378" t="str">
            <v>UEC</v>
          </cell>
          <cell r="D378" t="str">
            <v>N</v>
          </cell>
          <cell r="E378" t="str">
            <v>C</v>
          </cell>
          <cell r="F378" t="str">
            <v>11/28/2001</v>
          </cell>
        </row>
        <row r="379">
          <cell r="B379" t="str">
            <v>11645</v>
          </cell>
          <cell r="C379" t="str">
            <v>UEC</v>
          </cell>
          <cell r="D379" t="str">
            <v>N</v>
          </cell>
          <cell r="E379" t="str">
            <v>A</v>
          </cell>
          <cell r="F379" t="str">
            <v>08/01/2002</v>
          </cell>
        </row>
        <row r="380">
          <cell r="B380" t="str">
            <v>11647</v>
          </cell>
          <cell r="C380" t="str">
            <v>UEC</v>
          </cell>
          <cell r="D380" t="str">
            <v>N</v>
          </cell>
          <cell r="E380" t="str">
            <v>A</v>
          </cell>
          <cell r="F380" t="str">
            <v>05/12/2003</v>
          </cell>
        </row>
        <row r="381">
          <cell r="B381" t="str">
            <v>11650</v>
          </cell>
          <cell r="C381" t="str">
            <v>UEC</v>
          </cell>
          <cell r="D381" t="str">
            <v>N</v>
          </cell>
          <cell r="E381" t="str">
            <v>A</v>
          </cell>
          <cell r="F381" t="str">
            <v>10/12/2001</v>
          </cell>
        </row>
        <row r="382">
          <cell r="B382" t="str">
            <v>11652</v>
          </cell>
          <cell r="C382" t="str">
            <v>UEC</v>
          </cell>
          <cell r="D382" t="str">
            <v>N</v>
          </cell>
          <cell r="E382" t="str">
            <v>C</v>
          </cell>
          <cell r="F382" t="str">
            <v>01/11/2001</v>
          </cell>
        </row>
        <row r="383">
          <cell r="B383" t="str">
            <v>11663</v>
          </cell>
          <cell r="C383" t="str">
            <v>UEC</v>
          </cell>
          <cell r="D383" t="str">
            <v>N</v>
          </cell>
          <cell r="E383" t="str">
            <v>C</v>
          </cell>
          <cell r="F383" t="str">
            <v>12/13/2000</v>
          </cell>
        </row>
        <row r="384">
          <cell r="B384" t="str">
            <v>11665</v>
          </cell>
          <cell r="C384" t="str">
            <v>UEC</v>
          </cell>
          <cell r="D384" t="str">
            <v>N</v>
          </cell>
          <cell r="E384" t="str">
            <v>A</v>
          </cell>
          <cell r="F384" t="str">
            <v>07/15/2002</v>
          </cell>
        </row>
        <row r="385">
          <cell r="B385" t="str">
            <v>11674</v>
          </cell>
          <cell r="C385" t="str">
            <v>UEC</v>
          </cell>
          <cell r="D385" t="str">
            <v>N</v>
          </cell>
          <cell r="E385" t="str">
            <v>A</v>
          </cell>
          <cell r="F385" t="str">
            <v>04/17/2002</v>
          </cell>
        </row>
        <row r="386">
          <cell r="B386" t="str">
            <v>11675</v>
          </cell>
          <cell r="C386" t="str">
            <v>UEC</v>
          </cell>
          <cell r="D386" t="str">
            <v>N</v>
          </cell>
          <cell r="E386" t="str">
            <v>A</v>
          </cell>
          <cell r="F386" t="str">
            <v>06/12/2002</v>
          </cell>
        </row>
        <row r="387">
          <cell r="B387" t="str">
            <v>11682</v>
          </cell>
          <cell r="C387" t="str">
            <v>UEC</v>
          </cell>
          <cell r="D387" t="str">
            <v>N</v>
          </cell>
          <cell r="E387" t="str">
            <v>C</v>
          </cell>
          <cell r="F387" t="str">
            <v>01/11/2001</v>
          </cell>
        </row>
        <row r="388">
          <cell r="B388" t="str">
            <v>11685</v>
          </cell>
          <cell r="C388" t="str">
            <v>UEC</v>
          </cell>
          <cell r="D388" t="str">
            <v>N</v>
          </cell>
          <cell r="E388" t="str">
            <v>A</v>
          </cell>
          <cell r="F388" t="str">
            <v>03/29/2001</v>
          </cell>
        </row>
        <row r="389">
          <cell r="B389" t="str">
            <v>11747</v>
          </cell>
          <cell r="C389" t="str">
            <v>UEC</v>
          </cell>
          <cell r="D389" t="str">
            <v>N</v>
          </cell>
          <cell r="E389" t="str">
            <v>A</v>
          </cell>
          <cell r="F389" t="str">
            <v>11/25/2003</v>
          </cell>
        </row>
        <row r="390">
          <cell r="B390" t="str">
            <v>11753</v>
          </cell>
          <cell r="C390" t="str">
            <v>UEC</v>
          </cell>
          <cell r="D390" t="str">
            <v>N</v>
          </cell>
          <cell r="E390" t="str">
            <v>A</v>
          </cell>
          <cell r="F390" t="str">
            <v>09/05/2003</v>
          </cell>
        </row>
        <row r="391">
          <cell r="B391" t="str">
            <v>11754</v>
          </cell>
          <cell r="C391" t="str">
            <v>UEC</v>
          </cell>
          <cell r="D391" t="str">
            <v>N</v>
          </cell>
          <cell r="E391" t="str">
            <v>C</v>
          </cell>
          <cell r="F391" t="str">
            <v>11/01/2002</v>
          </cell>
        </row>
        <row r="392">
          <cell r="B392" t="str">
            <v>11756</v>
          </cell>
          <cell r="C392" t="str">
            <v>UEC</v>
          </cell>
          <cell r="D392" t="str">
            <v>N</v>
          </cell>
          <cell r="E392" t="str">
            <v>C</v>
          </cell>
          <cell r="F392" t="str">
            <v>05/07/2001</v>
          </cell>
        </row>
        <row r="393">
          <cell r="B393" t="str">
            <v>11757</v>
          </cell>
          <cell r="C393" t="str">
            <v>UEC</v>
          </cell>
          <cell r="D393" t="str">
            <v>N</v>
          </cell>
          <cell r="E393" t="str">
            <v>A</v>
          </cell>
          <cell r="F393" t="str">
            <v>05/09/2002</v>
          </cell>
        </row>
        <row r="394">
          <cell r="B394" t="str">
            <v>11758</v>
          </cell>
          <cell r="C394" t="str">
            <v>UEC</v>
          </cell>
          <cell r="D394" t="str">
            <v>N</v>
          </cell>
          <cell r="E394" t="str">
            <v>A</v>
          </cell>
          <cell r="F394" t="str">
            <v>05/09/2003</v>
          </cell>
        </row>
        <row r="395">
          <cell r="B395" t="str">
            <v>11760</v>
          </cell>
          <cell r="C395" t="str">
            <v>UEC</v>
          </cell>
          <cell r="D395" t="str">
            <v>N</v>
          </cell>
          <cell r="E395" t="str">
            <v>A</v>
          </cell>
          <cell r="F395" t="str">
            <v>10/02/2002</v>
          </cell>
        </row>
        <row r="396">
          <cell r="B396" t="str">
            <v>11761</v>
          </cell>
          <cell r="C396" t="str">
            <v>UEC</v>
          </cell>
          <cell r="D396" t="str">
            <v>N</v>
          </cell>
          <cell r="E396" t="str">
            <v>A</v>
          </cell>
          <cell r="F396" t="str">
            <v>09/05/2003</v>
          </cell>
        </row>
        <row r="397">
          <cell r="B397" t="str">
            <v>11768</v>
          </cell>
          <cell r="C397" t="str">
            <v>CIP</v>
          </cell>
          <cell r="D397" t="str">
            <v>N</v>
          </cell>
          <cell r="E397" t="str">
            <v>C</v>
          </cell>
          <cell r="F397" t="str">
            <v>01/19/2001</v>
          </cell>
        </row>
        <row r="398">
          <cell r="B398" t="str">
            <v>11777</v>
          </cell>
          <cell r="C398" t="str">
            <v>UEC</v>
          </cell>
          <cell r="D398" t="str">
            <v>N</v>
          </cell>
          <cell r="E398" t="str">
            <v>C</v>
          </cell>
          <cell r="F398" t="str">
            <v>09/19/2000</v>
          </cell>
        </row>
        <row r="399">
          <cell r="B399" t="str">
            <v>11781</v>
          </cell>
          <cell r="C399" t="str">
            <v>UEC</v>
          </cell>
          <cell r="D399" t="str">
            <v>N</v>
          </cell>
          <cell r="E399" t="str">
            <v>A</v>
          </cell>
          <cell r="F399" t="str">
            <v>01/16/2003</v>
          </cell>
        </row>
        <row r="400">
          <cell r="B400" t="str">
            <v>11783</v>
          </cell>
          <cell r="C400" t="str">
            <v>UEC</v>
          </cell>
          <cell r="D400" t="str">
            <v>N</v>
          </cell>
          <cell r="E400" t="str">
            <v>C</v>
          </cell>
          <cell r="F400" t="str">
            <v>07/23/2001</v>
          </cell>
        </row>
        <row r="401">
          <cell r="B401" t="str">
            <v>11785</v>
          </cell>
          <cell r="C401" t="str">
            <v>UEC</v>
          </cell>
          <cell r="D401" t="str">
            <v>N</v>
          </cell>
          <cell r="E401" t="str">
            <v>A</v>
          </cell>
          <cell r="F401" t="str">
            <v>10/01/2001</v>
          </cell>
        </row>
        <row r="402">
          <cell r="B402" t="str">
            <v>11786</v>
          </cell>
          <cell r="C402" t="str">
            <v>UEC</v>
          </cell>
          <cell r="D402" t="str">
            <v>N</v>
          </cell>
          <cell r="E402" t="str">
            <v>A</v>
          </cell>
          <cell r="F402" t="str">
            <v>03/22/2002</v>
          </cell>
        </row>
        <row r="403">
          <cell r="B403" t="str">
            <v>11788</v>
          </cell>
          <cell r="C403" t="str">
            <v>UEC</v>
          </cell>
          <cell r="D403" t="str">
            <v>N</v>
          </cell>
          <cell r="E403" t="str">
            <v>A</v>
          </cell>
          <cell r="F403" t="str">
            <v>05/31/2001</v>
          </cell>
        </row>
        <row r="404">
          <cell r="B404" t="str">
            <v>11789</v>
          </cell>
          <cell r="C404" t="str">
            <v>UEC</v>
          </cell>
          <cell r="D404" t="str">
            <v>N</v>
          </cell>
          <cell r="E404" t="str">
            <v>A</v>
          </cell>
          <cell r="F404" t="str">
            <v>10/28/2003</v>
          </cell>
        </row>
        <row r="405">
          <cell r="B405" t="str">
            <v>11794</v>
          </cell>
          <cell r="C405" t="str">
            <v>CIP</v>
          </cell>
          <cell r="D405" t="str">
            <v>N</v>
          </cell>
          <cell r="E405" t="str">
            <v>C</v>
          </cell>
          <cell r="F405" t="str">
            <v>01/19/2001</v>
          </cell>
        </row>
        <row r="406">
          <cell r="B406" t="str">
            <v>11799</v>
          </cell>
          <cell r="C406" t="str">
            <v>UEC</v>
          </cell>
          <cell r="D406" t="str">
            <v>N</v>
          </cell>
          <cell r="E406" t="str">
            <v>C</v>
          </cell>
          <cell r="F406" t="str">
            <v>09/19/2000</v>
          </cell>
        </row>
        <row r="407">
          <cell r="B407" t="str">
            <v>11800</v>
          </cell>
          <cell r="C407" t="str">
            <v>UEC</v>
          </cell>
          <cell r="D407" t="str">
            <v>N</v>
          </cell>
          <cell r="E407" t="str">
            <v>A</v>
          </cell>
          <cell r="F407" t="str">
            <v>01/19/2001</v>
          </cell>
        </row>
        <row r="408">
          <cell r="B408" t="str">
            <v>11801</v>
          </cell>
          <cell r="C408" t="str">
            <v>UEC</v>
          </cell>
          <cell r="D408" t="str">
            <v>N</v>
          </cell>
          <cell r="E408" t="str">
            <v>A</v>
          </cell>
          <cell r="F408" t="str">
            <v>01/30/2001</v>
          </cell>
        </row>
        <row r="409">
          <cell r="B409" t="str">
            <v>11803</v>
          </cell>
          <cell r="C409" t="str">
            <v>UEC</v>
          </cell>
          <cell r="D409" t="str">
            <v>N</v>
          </cell>
          <cell r="E409" t="str">
            <v>C</v>
          </cell>
          <cell r="F409" t="str">
            <v>09/19/2000</v>
          </cell>
        </row>
        <row r="410">
          <cell r="B410" t="str">
            <v>11805</v>
          </cell>
          <cell r="C410" t="str">
            <v>UEC</v>
          </cell>
          <cell r="D410" t="str">
            <v>N</v>
          </cell>
          <cell r="E410" t="str">
            <v>C</v>
          </cell>
          <cell r="F410" t="str">
            <v>01/30/2001</v>
          </cell>
        </row>
        <row r="411">
          <cell r="B411" t="str">
            <v>11815</v>
          </cell>
          <cell r="C411" t="str">
            <v>UEC</v>
          </cell>
          <cell r="D411" t="str">
            <v>N</v>
          </cell>
          <cell r="E411" t="str">
            <v>C</v>
          </cell>
          <cell r="F411" t="str">
            <v>06/01/2001</v>
          </cell>
        </row>
        <row r="412">
          <cell r="B412" t="str">
            <v>11818</v>
          </cell>
          <cell r="C412" t="str">
            <v>UEC</v>
          </cell>
          <cell r="D412" t="str">
            <v>N</v>
          </cell>
          <cell r="E412" t="str">
            <v>C</v>
          </cell>
          <cell r="F412" t="str">
            <v>07/31/2001</v>
          </cell>
        </row>
        <row r="413">
          <cell r="B413" t="str">
            <v>11819</v>
          </cell>
          <cell r="C413" t="str">
            <v>UEC</v>
          </cell>
          <cell r="D413" t="str">
            <v>N</v>
          </cell>
          <cell r="E413" t="str">
            <v>A</v>
          </cell>
          <cell r="F413" t="str">
            <v>01/09/2002</v>
          </cell>
        </row>
        <row r="414">
          <cell r="B414" t="str">
            <v>11822</v>
          </cell>
          <cell r="C414" t="str">
            <v>UEC</v>
          </cell>
          <cell r="D414" t="str">
            <v>N</v>
          </cell>
          <cell r="E414" t="str">
            <v>C</v>
          </cell>
          <cell r="F414" t="str">
            <v>05/09/2002</v>
          </cell>
        </row>
        <row r="415">
          <cell r="B415" t="str">
            <v>11825</v>
          </cell>
          <cell r="C415" t="str">
            <v>UEC</v>
          </cell>
          <cell r="D415" t="str">
            <v>N</v>
          </cell>
          <cell r="E415" t="str">
            <v>C</v>
          </cell>
          <cell r="F415" t="str">
            <v>08/01/2001</v>
          </cell>
        </row>
        <row r="416">
          <cell r="B416" t="str">
            <v>11826</v>
          </cell>
          <cell r="C416" t="str">
            <v>UEC</v>
          </cell>
          <cell r="D416" t="str">
            <v>N</v>
          </cell>
          <cell r="E416" t="str">
            <v>C</v>
          </cell>
          <cell r="F416" t="str">
            <v>07/15/2002</v>
          </cell>
        </row>
        <row r="417">
          <cell r="B417" t="str">
            <v>11847</v>
          </cell>
          <cell r="C417" t="str">
            <v>UEC</v>
          </cell>
          <cell r="D417" t="str">
            <v>N</v>
          </cell>
          <cell r="E417" t="str">
            <v>C</v>
          </cell>
          <cell r="F417" t="str">
            <v>01/02/2002</v>
          </cell>
        </row>
        <row r="418">
          <cell r="B418" t="str">
            <v>11848</v>
          </cell>
          <cell r="C418" t="str">
            <v>UEC</v>
          </cell>
          <cell r="D418" t="str">
            <v>N</v>
          </cell>
          <cell r="E418" t="str">
            <v>C</v>
          </cell>
          <cell r="F418" t="str">
            <v>09/25/2000</v>
          </cell>
        </row>
        <row r="419">
          <cell r="B419" t="str">
            <v>11853</v>
          </cell>
          <cell r="C419" t="str">
            <v>UEC</v>
          </cell>
          <cell r="D419" t="str">
            <v>N</v>
          </cell>
          <cell r="E419" t="str">
            <v>C</v>
          </cell>
          <cell r="F419" t="str">
            <v>09/21/2000</v>
          </cell>
        </row>
        <row r="420">
          <cell r="B420" t="str">
            <v>11855</v>
          </cell>
          <cell r="C420" t="str">
            <v>UEC</v>
          </cell>
          <cell r="D420" t="str">
            <v>N</v>
          </cell>
          <cell r="E420" t="str">
            <v>C</v>
          </cell>
          <cell r="F420" t="str">
            <v>08/26/2002</v>
          </cell>
        </row>
        <row r="421">
          <cell r="B421" t="str">
            <v>11865</v>
          </cell>
          <cell r="C421" t="str">
            <v>UEC</v>
          </cell>
          <cell r="D421" t="str">
            <v>N</v>
          </cell>
          <cell r="E421" t="str">
            <v>C</v>
          </cell>
          <cell r="F421" t="str">
            <v>03/22/2001</v>
          </cell>
        </row>
        <row r="422">
          <cell r="B422" t="str">
            <v>11876</v>
          </cell>
          <cell r="C422" t="str">
            <v>UEC</v>
          </cell>
          <cell r="D422" t="str">
            <v>N</v>
          </cell>
          <cell r="E422" t="str">
            <v>C</v>
          </cell>
          <cell r="F422" t="str">
            <v>12/09/2002</v>
          </cell>
        </row>
        <row r="423">
          <cell r="B423" t="str">
            <v>11880</v>
          </cell>
          <cell r="C423" t="str">
            <v>UEC</v>
          </cell>
          <cell r="D423" t="str">
            <v>N</v>
          </cell>
          <cell r="E423" t="str">
            <v>C</v>
          </cell>
          <cell r="F423" t="str">
            <v>08/23/2001</v>
          </cell>
        </row>
        <row r="424">
          <cell r="B424" t="str">
            <v>11884</v>
          </cell>
          <cell r="C424" t="str">
            <v>UEC</v>
          </cell>
          <cell r="D424" t="str">
            <v>N</v>
          </cell>
          <cell r="E424" t="str">
            <v>C</v>
          </cell>
          <cell r="F424" t="str">
            <v>08/23/2001</v>
          </cell>
        </row>
        <row r="425">
          <cell r="B425" t="str">
            <v>11887</v>
          </cell>
          <cell r="C425" t="str">
            <v>UEC</v>
          </cell>
          <cell r="D425" t="str">
            <v>N</v>
          </cell>
          <cell r="E425" t="str">
            <v>C</v>
          </cell>
          <cell r="F425" t="str">
            <v>05/09/2002</v>
          </cell>
        </row>
        <row r="426">
          <cell r="B426" t="str">
            <v>11888</v>
          </cell>
          <cell r="C426" t="str">
            <v>UEC</v>
          </cell>
          <cell r="D426" t="str">
            <v>N</v>
          </cell>
          <cell r="E426" t="str">
            <v>C</v>
          </cell>
          <cell r="F426" t="str">
            <v>08/23/2001</v>
          </cell>
        </row>
        <row r="427">
          <cell r="B427" t="str">
            <v>11889</v>
          </cell>
          <cell r="C427" t="str">
            <v>UEC</v>
          </cell>
          <cell r="D427" t="str">
            <v>N</v>
          </cell>
          <cell r="E427" t="str">
            <v>C</v>
          </cell>
          <cell r="F427" t="str">
            <v>04/09/2002</v>
          </cell>
        </row>
        <row r="428">
          <cell r="B428" t="str">
            <v>11891</v>
          </cell>
          <cell r="C428" t="str">
            <v>UEC</v>
          </cell>
          <cell r="D428" t="str">
            <v>N</v>
          </cell>
          <cell r="E428" t="str">
            <v>C</v>
          </cell>
          <cell r="F428" t="str">
            <v>09/20/2000</v>
          </cell>
        </row>
        <row r="429">
          <cell r="B429" t="str">
            <v>11892</v>
          </cell>
          <cell r="C429" t="str">
            <v>UEC</v>
          </cell>
          <cell r="D429" t="str">
            <v>N</v>
          </cell>
          <cell r="E429" t="str">
            <v>C</v>
          </cell>
          <cell r="F429" t="str">
            <v>04/09/2001</v>
          </cell>
        </row>
        <row r="430">
          <cell r="B430" t="str">
            <v>11906</v>
          </cell>
          <cell r="C430" t="str">
            <v>CIP</v>
          </cell>
          <cell r="D430" t="str">
            <v>N</v>
          </cell>
          <cell r="E430" t="str">
            <v>C</v>
          </cell>
          <cell r="F430" t="str">
            <v>05/21/2002</v>
          </cell>
        </row>
        <row r="431">
          <cell r="B431" t="str">
            <v>11911</v>
          </cell>
          <cell r="C431" t="str">
            <v>CIP</v>
          </cell>
          <cell r="D431" t="str">
            <v>N</v>
          </cell>
          <cell r="E431" t="str">
            <v>C</v>
          </cell>
          <cell r="F431" t="str">
            <v>05/21/2002</v>
          </cell>
        </row>
        <row r="432">
          <cell r="B432" t="str">
            <v>11915</v>
          </cell>
          <cell r="C432" t="str">
            <v>UEC</v>
          </cell>
          <cell r="D432" t="str">
            <v>N</v>
          </cell>
          <cell r="E432" t="str">
            <v>C</v>
          </cell>
          <cell r="F432" t="str">
            <v>09/25/2000</v>
          </cell>
        </row>
        <row r="433">
          <cell r="B433" t="str">
            <v>11916</v>
          </cell>
          <cell r="C433" t="str">
            <v>UEC</v>
          </cell>
          <cell r="D433" t="str">
            <v>N</v>
          </cell>
          <cell r="E433" t="str">
            <v>C</v>
          </cell>
          <cell r="F433" t="str">
            <v>09/06/2001</v>
          </cell>
        </row>
        <row r="434">
          <cell r="B434" t="str">
            <v>11917</v>
          </cell>
          <cell r="C434" t="str">
            <v>UEC</v>
          </cell>
          <cell r="D434" t="str">
            <v>N</v>
          </cell>
          <cell r="E434" t="str">
            <v>A</v>
          </cell>
          <cell r="F434" t="str">
            <v>04/04/2002</v>
          </cell>
        </row>
        <row r="435">
          <cell r="B435" t="str">
            <v>11918</v>
          </cell>
          <cell r="C435" t="str">
            <v>UEC</v>
          </cell>
          <cell r="D435" t="str">
            <v>N</v>
          </cell>
          <cell r="E435" t="str">
            <v>C</v>
          </cell>
          <cell r="F435" t="str">
            <v>06/25/2001</v>
          </cell>
        </row>
        <row r="436">
          <cell r="B436" t="str">
            <v>11919</v>
          </cell>
          <cell r="C436" t="str">
            <v>UEC</v>
          </cell>
          <cell r="D436" t="str">
            <v>N</v>
          </cell>
          <cell r="E436" t="str">
            <v>A</v>
          </cell>
          <cell r="F436" t="str">
            <v>02/27/2002</v>
          </cell>
        </row>
        <row r="437">
          <cell r="B437" t="str">
            <v>11922</v>
          </cell>
          <cell r="C437" t="str">
            <v>UEC</v>
          </cell>
          <cell r="D437" t="str">
            <v>N</v>
          </cell>
          <cell r="E437" t="str">
            <v>C</v>
          </cell>
          <cell r="F437" t="str">
            <v>10/02/2001</v>
          </cell>
        </row>
        <row r="438">
          <cell r="B438" t="str">
            <v>11927</v>
          </cell>
          <cell r="C438" t="str">
            <v>UEC</v>
          </cell>
          <cell r="D438" t="str">
            <v>Y</v>
          </cell>
          <cell r="E438" t="str">
            <v>C</v>
          </cell>
          <cell r="F438" t="str">
            <v>07/13/2001</v>
          </cell>
        </row>
        <row r="439">
          <cell r="B439" t="str">
            <v>11928</v>
          </cell>
          <cell r="C439" t="str">
            <v>UEC</v>
          </cell>
          <cell r="D439" t="str">
            <v>N</v>
          </cell>
          <cell r="E439" t="str">
            <v>C</v>
          </cell>
          <cell r="F439" t="str">
            <v>01/30/2001</v>
          </cell>
        </row>
        <row r="440">
          <cell r="B440" t="str">
            <v>11931</v>
          </cell>
          <cell r="C440" t="str">
            <v>UEC</v>
          </cell>
          <cell r="D440" t="str">
            <v>N</v>
          </cell>
          <cell r="E440" t="str">
            <v>C</v>
          </cell>
          <cell r="F440" t="str">
            <v>02/01/2001</v>
          </cell>
        </row>
        <row r="441">
          <cell r="B441" t="str">
            <v>11948</v>
          </cell>
          <cell r="C441" t="str">
            <v>UEC</v>
          </cell>
          <cell r="D441" t="str">
            <v>N</v>
          </cell>
          <cell r="E441" t="str">
            <v>C</v>
          </cell>
          <cell r="F441" t="str">
            <v>10/05/2001</v>
          </cell>
        </row>
        <row r="442">
          <cell r="B442" t="str">
            <v>11958</v>
          </cell>
          <cell r="C442" t="str">
            <v>UEC</v>
          </cell>
          <cell r="D442" t="str">
            <v>N</v>
          </cell>
          <cell r="E442" t="str">
            <v>C</v>
          </cell>
          <cell r="F442" t="str">
            <v>07/20/2001</v>
          </cell>
        </row>
        <row r="443">
          <cell r="B443" t="str">
            <v>11966</v>
          </cell>
          <cell r="C443" t="str">
            <v>UEC</v>
          </cell>
          <cell r="D443" t="str">
            <v>N</v>
          </cell>
          <cell r="E443" t="str">
            <v>C</v>
          </cell>
          <cell r="F443" t="str">
            <v>11/05/2001</v>
          </cell>
        </row>
        <row r="444">
          <cell r="B444" t="str">
            <v>11968</v>
          </cell>
          <cell r="C444" t="str">
            <v>UEC</v>
          </cell>
          <cell r="D444" t="str">
            <v>N</v>
          </cell>
          <cell r="E444" t="str">
            <v>C</v>
          </cell>
          <cell r="F444" t="str">
            <v>04/10/2001</v>
          </cell>
        </row>
        <row r="445">
          <cell r="B445" t="str">
            <v>11986</v>
          </cell>
          <cell r="C445" t="str">
            <v>CIP</v>
          </cell>
          <cell r="D445" t="str">
            <v>N</v>
          </cell>
          <cell r="E445" t="str">
            <v>C</v>
          </cell>
          <cell r="F445" t="str">
            <v>10/20/2000</v>
          </cell>
        </row>
        <row r="446">
          <cell r="B446" t="str">
            <v>11987</v>
          </cell>
          <cell r="C446" t="str">
            <v>UEC</v>
          </cell>
          <cell r="D446" t="str">
            <v>N</v>
          </cell>
          <cell r="E446" t="str">
            <v>C</v>
          </cell>
          <cell r="F446" t="str">
            <v>09/19/2001</v>
          </cell>
        </row>
        <row r="447">
          <cell r="B447" t="str">
            <v>11989</v>
          </cell>
          <cell r="C447" t="str">
            <v>UEC</v>
          </cell>
          <cell r="D447" t="str">
            <v>N</v>
          </cell>
          <cell r="E447" t="str">
            <v>C</v>
          </cell>
          <cell r="F447" t="str">
            <v>04/24/2001</v>
          </cell>
        </row>
        <row r="448">
          <cell r="B448" t="str">
            <v>11990</v>
          </cell>
          <cell r="C448" t="str">
            <v>UEC</v>
          </cell>
          <cell r="D448" t="str">
            <v>N</v>
          </cell>
          <cell r="E448" t="str">
            <v>A</v>
          </cell>
          <cell r="F448" t="str">
            <v>03/07/2002</v>
          </cell>
        </row>
        <row r="449">
          <cell r="B449" t="str">
            <v>11994</v>
          </cell>
          <cell r="C449" t="str">
            <v>UEC</v>
          </cell>
          <cell r="D449" t="str">
            <v>N</v>
          </cell>
          <cell r="E449" t="str">
            <v>C</v>
          </cell>
          <cell r="F449" t="str">
            <v>05/13/2002</v>
          </cell>
        </row>
        <row r="450">
          <cell r="B450" t="str">
            <v>11995</v>
          </cell>
          <cell r="C450" t="str">
            <v>UEC</v>
          </cell>
          <cell r="D450" t="str">
            <v>N</v>
          </cell>
          <cell r="E450" t="str">
            <v>I</v>
          </cell>
          <cell r="F450" t="str">
            <v>12/19/2003</v>
          </cell>
        </row>
        <row r="451">
          <cell r="B451" t="str">
            <v>11995</v>
          </cell>
          <cell r="C451" t="str">
            <v>UEC</v>
          </cell>
          <cell r="D451" t="str">
            <v>N</v>
          </cell>
          <cell r="E451" t="str">
            <v>I</v>
          </cell>
          <cell r="F451" t="str">
            <v>12/19/2003</v>
          </cell>
        </row>
        <row r="452">
          <cell r="B452" t="str">
            <v>12000</v>
          </cell>
          <cell r="C452" t="str">
            <v>UEC</v>
          </cell>
          <cell r="D452" t="str">
            <v>N</v>
          </cell>
          <cell r="E452" t="str">
            <v>C</v>
          </cell>
          <cell r="F452" t="str">
            <v>08/15/2002</v>
          </cell>
        </row>
        <row r="453">
          <cell r="B453" t="str">
            <v>12001</v>
          </cell>
          <cell r="C453" t="str">
            <v>UEC</v>
          </cell>
          <cell r="D453" t="str">
            <v>N</v>
          </cell>
          <cell r="E453" t="str">
            <v>A</v>
          </cell>
          <cell r="F453" t="str">
            <v>09/05/2003</v>
          </cell>
        </row>
        <row r="454">
          <cell r="B454" t="str">
            <v>12006</v>
          </cell>
          <cell r="C454" t="str">
            <v>UEC</v>
          </cell>
          <cell r="D454" t="str">
            <v>N</v>
          </cell>
          <cell r="E454" t="str">
            <v>C</v>
          </cell>
          <cell r="F454" t="str">
            <v>04/30/2002</v>
          </cell>
        </row>
        <row r="455">
          <cell r="B455" t="str">
            <v>12008</v>
          </cell>
          <cell r="C455" t="str">
            <v>UEC</v>
          </cell>
          <cell r="D455" t="str">
            <v>N</v>
          </cell>
          <cell r="E455" t="str">
            <v>C</v>
          </cell>
          <cell r="F455" t="str">
            <v>04/30/2002</v>
          </cell>
        </row>
        <row r="456">
          <cell r="B456" t="str">
            <v>12015</v>
          </cell>
          <cell r="C456" t="str">
            <v>UEC</v>
          </cell>
          <cell r="D456" t="str">
            <v>N</v>
          </cell>
          <cell r="E456" t="str">
            <v>A</v>
          </cell>
          <cell r="F456" t="str">
            <v>11/16/2000</v>
          </cell>
        </row>
        <row r="457">
          <cell r="B457" t="str">
            <v>12016</v>
          </cell>
          <cell r="C457" t="str">
            <v>UEC</v>
          </cell>
          <cell r="D457" t="str">
            <v>N</v>
          </cell>
          <cell r="E457" t="str">
            <v>A</v>
          </cell>
          <cell r="F457" t="str">
            <v>08/04/2003</v>
          </cell>
        </row>
        <row r="458">
          <cell r="B458" t="str">
            <v>12038</v>
          </cell>
          <cell r="C458" t="str">
            <v>UEC</v>
          </cell>
          <cell r="D458" t="str">
            <v>N</v>
          </cell>
          <cell r="E458" t="str">
            <v>C</v>
          </cell>
          <cell r="F458" t="str">
            <v>05/17/2001</v>
          </cell>
        </row>
        <row r="459">
          <cell r="B459" t="str">
            <v>12040</v>
          </cell>
          <cell r="C459" t="str">
            <v>UEC</v>
          </cell>
          <cell r="D459" t="str">
            <v>N</v>
          </cell>
          <cell r="E459" t="str">
            <v>C</v>
          </cell>
          <cell r="F459" t="str">
            <v>08/30/2001</v>
          </cell>
        </row>
        <row r="460">
          <cell r="B460" t="str">
            <v>12041</v>
          </cell>
          <cell r="C460" t="str">
            <v>CIP</v>
          </cell>
          <cell r="D460" t="str">
            <v>N</v>
          </cell>
          <cell r="E460" t="str">
            <v>A</v>
          </cell>
          <cell r="F460" t="str">
            <v>02/02/2001</v>
          </cell>
        </row>
        <row r="461">
          <cell r="B461" t="str">
            <v>12046</v>
          </cell>
          <cell r="C461" t="str">
            <v>CIP</v>
          </cell>
          <cell r="D461" t="str">
            <v>N</v>
          </cell>
          <cell r="E461" t="str">
            <v>C</v>
          </cell>
          <cell r="F461" t="str">
            <v>10/03/2000</v>
          </cell>
        </row>
        <row r="462">
          <cell r="B462" t="str">
            <v>12059</v>
          </cell>
          <cell r="C462" t="str">
            <v>UEC</v>
          </cell>
          <cell r="D462" t="str">
            <v>N</v>
          </cell>
          <cell r="E462" t="str">
            <v>A</v>
          </cell>
          <cell r="F462" t="str">
            <v>03/28/2001</v>
          </cell>
        </row>
        <row r="463">
          <cell r="B463" t="str">
            <v>12063</v>
          </cell>
          <cell r="C463" t="str">
            <v>UEC</v>
          </cell>
          <cell r="D463" t="str">
            <v>N</v>
          </cell>
          <cell r="E463" t="str">
            <v>A</v>
          </cell>
          <cell r="F463" t="str">
            <v>10/17/2002</v>
          </cell>
        </row>
        <row r="464">
          <cell r="B464" t="str">
            <v>12066</v>
          </cell>
          <cell r="C464" t="str">
            <v>UEC</v>
          </cell>
          <cell r="D464" t="str">
            <v>N</v>
          </cell>
          <cell r="E464" t="str">
            <v>C</v>
          </cell>
          <cell r="F464" t="str">
            <v>09/28/2000</v>
          </cell>
        </row>
        <row r="465">
          <cell r="B465" t="str">
            <v>12067</v>
          </cell>
          <cell r="C465" t="str">
            <v>CIP</v>
          </cell>
          <cell r="D465" t="str">
            <v>N</v>
          </cell>
          <cell r="E465" t="str">
            <v>C</v>
          </cell>
          <cell r="F465" t="str">
            <v>09/28/2000</v>
          </cell>
        </row>
        <row r="466">
          <cell r="B466" t="str">
            <v>12068</v>
          </cell>
          <cell r="C466" t="str">
            <v>UEC</v>
          </cell>
          <cell r="D466" t="str">
            <v>N</v>
          </cell>
          <cell r="E466" t="str">
            <v>C</v>
          </cell>
          <cell r="F466" t="str">
            <v>02/22/2001</v>
          </cell>
        </row>
        <row r="467">
          <cell r="B467" t="str">
            <v>12071</v>
          </cell>
          <cell r="C467" t="str">
            <v>CIP</v>
          </cell>
          <cell r="D467" t="str">
            <v>N</v>
          </cell>
          <cell r="E467" t="str">
            <v>C</v>
          </cell>
          <cell r="F467" t="str">
            <v>10/31/2001</v>
          </cell>
        </row>
        <row r="468">
          <cell r="B468" t="str">
            <v>12073</v>
          </cell>
          <cell r="C468" t="str">
            <v>CIP</v>
          </cell>
          <cell r="D468" t="str">
            <v>N</v>
          </cell>
          <cell r="E468" t="str">
            <v>C</v>
          </cell>
          <cell r="F468" t="str">
            <v>01/10/2003</v>
          </cell>
        </row>
        <row r="469">
          <cell r="B469" t="str">
            <v>12162</v>
          </cell>
          <cell r="C469" t="str">
            <v>UEC</v>
          </cell>
          <cell r="D469" t="str">
            <v>N</v>
          </cell>
          <cell r="E469" t="str">
            <v>C</v>
          </cell>
          <cell r="F469" t="str">
            <v>04/09/2001</v>
          </cell>
        </row>
        <row r="470">
          <cell r="B470" t="str">
            <v>12170</v>
          </cell>
          <cell r="C470" t="str">
            <v>UEC</v>
          </cell>
          <cell r="D470" t="str">
            <v>N</v>
          </cell>
          <cell r="E470" t="str">
            <v>A</v>
          </cell>
          <cell r="F470" t="str">
            <v>02/13/2001</v>
          </cell>
        </row>
        <row r="471">
          <cell r="B471" t="str">
            <v>12171</v>
          </cell>
          <cell r="C471" t="str">
            <v>UEC</v>
          </cell>
          <cell r="D471" t="str">
            <v>N</v>
          </cell>
          <cell r="E471" t="str">
            <v>A</v>
          </cell>
          <cell r="F471" t="str">
            <v>02/20/2001</v>
          </cell>
        </row>
        <row r="472">
          <cell r="B472" t="str">
            <v>12183</v>
          </cell>
          <cell r="C472" t="str">
            <v>UEC</v>
          </cell>
          <cell r="D472" t="str">
            <v>N</v>
          </cell>
          <cell r="E472" t="str">
            <v>C</v>
          </cell>
          <cell r="F472" t="str">
            <v>05/22/2001</v>
          </cell>
        </row>
        <row r="473">
          <cell r="B473" t="str">
            <v>12207</v>
          </cell>
          <cell r="C473" t="str">
            <v>CIP</v>
          </cell>
          <cell r="D473" t="str">
            <v>N</v>
          </cell>
          <cell r="E473" t="str">
            <v>A</v>
          </cell>
          <cell r="F473" t="str">
            <v>01/30/2001</v>
          </cell>
        </row>
        <row r="474">
          <cell r="B474" t="str">
            <v>12208</v>
          </cell>
          <cell r="C474" t="str">
            <v>CIP</v>
          </cell>
          <cell r="D474" t="str">
            <v>N</v>
          </cell>
          <cell r="E474" t="str">
            <v>C</v>
          </cell>
          <cell r="F474" t="str">
            <v>10/26/2000</v>
          </cell>
        </row>
        <row r="475">
          <cell r="B475" t="str">
            <v>12211</v>
          </cell>
          <cell r="C475" t="str">
            <v>UEC</v>
          </cell>
          <cell r="D475" t="str">
            <v>N</v>
          </cell>
          <cell r="E475" t="str">
            <v>A</v>
          </cell>
          <cell r="F475" t="str">
            <v>01/30/2001</v>
          </cell>
        </row>
        <row r="476">
          <cell r="B476" t="str">
            <v>12212</v>
          </cell>
          <cell r="C476" t="str">
            <v>UEC</v>
          </cell>
          <cell r="D476" t="str">
            <v>N</v>
          </cell>
          <cell r="E476" t="str">
            <v>C</v>
          </cell>
          <cell r="F476" t="str">
            <v>03/05/2001</v>
          </cell>
        </row>
        <row r="477">
          <cell r="B477" t="str">
            <v>12218</v>
          </cell>
          <cell r="C477" t="str">
            <v>UEC</v>
          </cell>
          <cell r="D477" t="str">
            <v>N</v>
          </cell>
          <cell r="E477" t="str">
            <v>A</v>
          </cell>
          <cell r="F477" t="str">
            <v>04/15/2002</v>
          </cell>
        </row>
        <row r="478">
          <cell r="B478" t="str">
            <v>12224</v>
          </cell>
          <cell r="C478" t="str">
            <v>UEC</v>
          </cell>
          <cell r="D478" t="str">
            <v>N</v>
          </cell>
          <cell r="E478" t="str">
            <v>A</v>
          </cell>
          <cell r="F478" t="str">
            <v>05/22/2001</v>
          </cell>
        </row>
        <row r="479">
          <cell r="B479" t="str">
            <v>12226</v>
          </cell>
          <cell r="C479" t="str">
            <v>UEC</v>
          </cell>
          <cell r="D479" t="str">
            <v>N</v>
          </cell>
          <cell r="E479" t="str">
            <v>C</v>
          </cell>
          <cell r="F479" t="str">
            <v>02/20/2001</v>
          </cell>
        </row>
        <row r="480">
          <cell r="B480" t="str">
            <v>12238</v>
          </cell>
          <cell r="C480" t="str">
            <v>UEC</v>
          </cell>
          <cell r="D480" t="str">
            <v>N</v>
          </cell>
          <cell r="E480" t="str">
            <v>I</v>
          </cell>
          <cell r="F480" t="str">
            <v>04/26/2001</v>
          </cell>
        </row>
        <row r="481">
          <cell r="B481" t="str">
            <v>12250</v>
          </cell>
          <cell r="C481" t="str">
            <v>UEC</v>
          </cell>
          <cell r="D481" t="str">
            <v>N</v>
          </cell>
          <cell r="E481" t="str">
            <v>I</v>
          </cell>
          <cell r="F481" t="str">
            <v>02/27/2001</v>
          </cell>
        </row>
        <row r="482">
          <cell r="B482" t="str">
            <v>12298</v>
          </cell>
          <cell r="C482" t="str">
            <v>CIP</v>
          </cell>
          <cell r="D482" t="str">
            <v>N</v>
          </cell>
          <cell r="E482" t="str">
            <v>A</v>
          </cell>
          <cell r="F482" t="str">
            <v>04/18/2001</v>
          </cell>
        </row>
        <row r="483">
          <cell r="B483" t="str">
            <v>12299</v>
          </cell>
          <cell r="C483" t="str">
            <v>UEC</v>
          </cell>
          <cell r="D483" t="str">
            <v>N</v>
          </cell>
          <cell r="E483" t="str">
            <v>A</v>
          </cell>
          <cell r="F483" t="str">
            <v>03/01/2001</v>
          </cell>
        </row>
        <row r="484">
          <cell r="B484" t="str">
            <v>12300</v>
          </cell>
          <cell r="C484" t="str">
            <v>UEC</v>
          </cell>
          <cell r="D484" t="str">
            <v>N</v>
          </cell>
          <cell r="E484" t="str">
            <v>A</v>
          </cell>
          <cell r="F484" t="str">
            <v>03/01/2001</v>
          </cell>
        </row>
        <row r="485">
          <cell r="B485" t="str">
            <v>12308</v>
          </cell>
          <cell r="C485" t="str">
            <v>CIP</v>
          </cell>
          <cell r="D485" t="str">
            <v>N</v>
          </cell>
          <cell r="E485" t="str">
            <v>C</v>
          </cell>
          <cell r="F485" t="str">
            <v>10/10/2000</v>
          </cell>
        </row>
        <row r="486">
          <cell r="B486" t="str">
            <v>12330</v>
          </cell>
          <cell r="C486" t="str">
            <v>UEC</v>
          </cell>
          <cell r="D486" t="str">
            <v>N</v>
          </cell>
          <cell r="E486" t="str">
            <v>C</v>
          </cell>
          <cell r="F486" t="str">
            <v>10/26/2000</v>
          </cell>
        </row>
        <row r="487">
          <cell r="B487" t="str">
            <v>12338</v>
          </cell>
          <cell r="C487" t="str">
            <v>AED</v>
          </cell>
          <cell r="D487" t="str">
            <v>N</v>
          </cell>
          <cell r="E487" t="str">
            <v>A</v>
          </cell>
          <cell r="F487" t="str">
            <v>11/01/2000</v>
          </cell>
        </row>
        <row r="488">
          <cell r="B488" t="str">
            <v>12344</v>
          </cell>
          <cell r="C488" t="str">
            <v>UEC</v>
          </cell>
          <cell r="D488" t="str">
            <v>N</v>
          </cell>
          <cell r="E488" t="str">
            <v>C</v>
          </cell>
          <cell r="F488" t="str">
            <v>05/09/2001</v>
          </cell>
        </row>
        <row r="489">
          <cell r="B489" t="str">
            <v>12345</v>
          </cell>
          <cell r="C489" t="str">
            <v>UEC</v>
          </cell>
          <cell r="D489" t="str">
            <v>N</v>
          </cell>
          <cell r="E489" t="str">
            <v>C</v>
          </cell>
          <cell r="F489" t="str">
            <v>05/09/2001</v>
          </cell>
        </row>
        <row r="490">
          <cell r="B490" t="str">
            <v>12358</v>
          </cell>
          <cell r="C490" t="str">
            <v>CIP</v>
          </cell>
          <cell r="D490" t="str">
            <v>N</v>
          </cell>
          <cell r="E490" t="str">
            <v>C</v>
          </cell>
          <cell r="F490" t="str">
            <v>04/30/2001</v>
          </cell>
        </row>
        <row r="491">
          <cell r="B491" t="str">
            <v>12359</v>
          </cell>
          <cell r="C491" t="str">
            <v>CIP</v>
          </cell>
          <cell r="D491" t="str">
            <v>N</v>
          </cell>
          <cell r="E491" t="str">
            <v>A</v>
          </cell>
          <cell r="F491" t="str">
            <v>04/30/2001</v>
          </cell>
        </row>
        <row r="492">
          <cell r="B492" t="str">
            <v>12363</v>
          </cell>
          <cell r="C492" t="str">
            <v>UEC</v>
          </cell>
          <cell r="D492" t="str">
            <v>N</v>
          </cell>
          <cell r="E492" t="str">
            <v>C</v>
          </cell>
          <cell r="F492" t="str">
            <v>02/22/2002</v>
          </cell>
        </row>
        <row r="493">
          <cell r="B493" t="str">
            <v>12365</v>
          </cell>
          <cell r="C493" t="str">
            <v>UEC</v>
          </cell>
          <cell r="D493" t="str">
            <v>N</v>
          </cell>
          <cell r="E493" t="str">
            <v>C</v>
          </cell>
          <cell r="F493" t="str">
            <v>05/02/2001</v>
          </cell>
        </row>
        <row r="494">
          <cell r="B494" t="str">
            <v>12366</v>
          </cell>
          <cell r="C494" t="str">
            <v>UEC</v>
          </cell>
          <cell r="D494" t="str">
            <v>N</v>
          </cell>
          <cell r="E494" t="str">
            <v>C</v>
          </cell>
          <cell r="F494" t="str">
            <v>05/04/2001</v>
          </cell>
        </row>
        <row r="495">
          <cell r="B495" t="str">
            <v>12370</v>
          </cell>
          <cell r="C495" t="str">
            <v>UEC</v>
          </cell>
          <cell r="D495" t="str">
            <v>N</v>
          </cell>
          <cell r="E495" t="str">
            <v>A</v>
          </cell>
          <cell r="F495" t="str">
            <v>05/07/2001</v>
          </cell>
        </row>
        <row r="496">
          <cell r="B496" t="str">
            <v>12371</v>
          </cell>
          <cell r="C496" t="str">
            <v>UEC</v>
          </cell>
          <cell r="D496" t="str">
            <v>N</v>
          </cell>
          <cell r="E496" t="str">
            <v>C</v>
          </cell>
          <cell r="F496" t="str">
            <v>05/08/2001</v>
          </cell>
        </row>
        <row r="497">
          <cell r="B497" t="str">
            <v>12372</v>
          </cell>
          <cell r="C497" t="str">
            <v>UEC</v>
          </cell>
          <cell r="D497" t="str">
            <v>N</v>
          </cell>
          <cell r="E497" t="str">
            <v>C</v>
          </cell>
          <cell r="F497" t="str">
            <v>05/08/2001</v>
          </cell>
        </row>
        <row r="498">
          <cell r="B498" t="str">
            <v>12373</v>
          </cell>
          <cell r="C498" t="str">
            <v>UEC</v>
          </cell>
          <cell r="D498" t="str">
            <v>N</v>
          </cell>
          <cell r="E498" t="str">
            <v>C</v>
          </cell>
          <cell r="F498" t="str">
            <v>05/08/2001</v>
          </cell>
        </row>
        <row r="499">
          <cell r="B499" t="str">
            <v>12383</v>
          </cell>
          <cell r="C499" t="str">
            <v>UEC</v>
          </cell>
          <cell r="D499" t="str">
            <v>N</v>
          </cell>
          <cell r="E499" t="str">
            <v>C</v>
          </cell>
          <cell r="F499" t="str">
            <v>05/08/2001</v>
          </cell>
        </row>
        <row r="500">
          <cell r="B500" t="str">
            <v>12384</v>
          </cell>
          <cell r="C500" t="str">
            <v>UEC</v>
          </cell>
          <cell r="D500" t="str">
            <v>N</v>
          </cell>
          <cell r="E500" t="str">
            <v>I</v>
          </cell>
          <cell r="F500" t="str">
            <v>05/08/2001</v>
          </cell>
        </row>
        <row r="501">
          <cell r="B501" t="str">
            <v>12385</v>
          </cell>
          <cell r="C501" t="str">
            <v>UEC</v>
          </cell>
          <cell r="D501" t="str">
            <v>N</v>
          </cell>
          <cell r="E501" t="str">
            <v>I</v>
          </cell>
          <cell r="F501" t="str">
            <v>05/08/2001</v>
          </cell>
        </row>
        <row r="502">
          <cell r="B502" t="str">
            <v>12386</v>
          </cell>
          <cell r="C502" t="str">
            <v>UEC</v>
          </cell>
          <cell r="D502" t="str">
            <v>N</v>
          </cell>
          <cell r="E502" t="str">
            <v>I</v>
          </cell>
          <cell r="F502" t="str">
            <v>05/08/2001</v>
          </cell>
        </row>
        <row r="503">
          <cell r="B503" t="str">
            <v>12387</v>
          </cell>
          <cell r="C503" t="str">
            <v>UEC</v>
          </cell>
          <cell r="D503" t="str">
            <v>N</v>
          </cell>
          <cell r="E503" t="str">
            <v>I</v>
          </cell>
          <cell r="F503" t="str">
            <v>05/08/2001</v>
          </cell>
        </row>
        <row r="504">
          <cell r="B504" t="str">
            <v>12390</v>
          </cell>
          <cell r="C504" t="str">
            <v>UEC</v>
          </cell>
          <cell r="D504" t="str">
            <v>N</v>
          </cell>
          <cell r="E504" t="str">
            <v>I</v>
          </cell>
          <cell r="F504" t="str">
            <v>05/08/2001</v>
          </cell>
        </row>
        <row r="505">
          <cell r="B505" t="str">
            <v>12391</v>
          </cell>
          <cell r="C505" t="str">
            <v>UEC</v>
          </cell>
          <cell r="D505" t="str">
            <v>N</v>
          </cell>
          <cell r="E505" t="str">
            <v>C</v>
          </cell>
          <cell r="F505" t="str">
            <v>05/09/2001</v>
          </cell>
        </row>
        <row r="506">
          <cell r="B506" t="str">
            <v>12404</v>
          </cell>
          <cell r="C506" t="str">
            <v>UEC</v>
          </cell>
          <cell r="D506" t="str">
            <v>N</v>
          </cell>
          <cell r="E506" t="str">
            <v>C</v>
          </cell>
          <cell r="F506" t="str">
            <v>07/20/2001</v>
          </cell>
        </row>
        <row r="507">
          <cell r="B507" t="str">
            <v>12408</v>
          </cell>
          <cell r="C507" t="str">
            <v>UEC</v>
          </cell>
          <cell r="D507" t="str">
            <v>N</v>
          </cell>
          <cell r="E507" t="str">
            <v>C</v>
          </cell>
          <cell r="F507" t="str">
            <v>07/20/2001</v>
          </cell>
        </row>
        <row r="508">
          <cell r="B508" t="str">
            <v>12412</v>
          </cell>
          <cell r="C508" t="str">
            <v>CIP</v>
          </cell>
          <cell r="D508" t="str">
            <v>N</v>
          </cell>
          <cell r="E508" t="str">
            <v>C</v>
          </cell>
          <cell r="F508" t="str">
            <v>07/27/2001</v>
          </cell>
        </row>
        <row r="509">
          <cell r="B509" t="str">
            <v>12428</v>
          </cell>
          <cell r="C509" t="str">
            <v>UEC</v>
          </cell>
          <cell r="D509" t="str">
            <v>N</v>
          </cell>
          <cell r="E509" t="str">
            <v>A</v>
          </cell>
          <cell r="F509" t="str">
            <v>05/23/2001</v>
          </cell>
        </row>
        <row r="510">
          <cell r="B510" t="str">
            <v>12432</v>
          </cell>
          <cell r="C510" t="str">
            <v>CIP</v>
          </cell>
          <cell r="D510" t="str">
            <v>N</v>
          </cell>
          <cell r="E510" t="str">
            <v>C</v>
          </cell>
          <cell r="F510" t="str">
            <v>10/12/2001</v>
          </cell>
        </row>
        <row r="511">
          <cell r="B511" t="str">
            <v>12440</v>
          </cell>
          <cell r="C511" t="str">
            <v>CIP</v>
          </cell>
          <cell r="D511" t="str">
            <v>N</v>
          </cell>
          <cell r="E511" t="str">
            <v>C</v>
          </cell>
          <cell r="F511" t="str">
            <v>02/04/2002</v>
          </cell>
        </row>
        <row r="512">
          <cell r="B512" t="str">
            <v>12443</v>
          </cell>
          <cell r="C512" t="str">
            <v>UEC</v>
          </cell>
          <cell r="D512" t="str">
            <v>N</v>
          </cell>
          <cell r="E512" t="str">
            <v>A</v>
          </cell>
          <cell r="F512" t="str">
            <v>05/17/2001</v>
          </cell>
        </row>
        <row r="513">
          <cell r="B513" t="str">
            <v>12444</v>
          </cell>
          <cell r="C513" t="str">
            <v>UEC</v>
          </cell>
          <cell r="D513" t="str">
            <v>N</v>
          </cell>
          <cell r="E513" t="str">
            <v>A</v>
          </cell>
          <cell r="F513" t="str">
            <v>05/24/2001</v>
          </cell>
        </row>
        <row r="514">
          <cell r="B514" t="str">
            <v>12449</v>
          </cell>
          <cell r="C514" t="str">
            <v>UEC</v>
          </cell>
          <cell r="D514" t="str">
            <v>N</v>
          </cell>
          <cell r="E514" t="str">
            <v>A</v>
          </cell>
          <cell r="F514" t="str">
            <v>07/13/2001</v>
          </cell>
        </row>
        <row r="515">
          <cell r="B515" t="str">
            <v>12455</v>
          </cell>
          <cell r="C515" t="str">
            <v>CIP</v>
          </cell>
          <cell r="D515" t="str">
            <v>N</v>
          </cell>
          <cell r="E515" t="str">
            <v>C</v>
          </cell>
          <cell r="F515" t="str">
            <v>07/20/2001</v>
          </cell>
        </row>
        <row r="516">
          <cell r="B516" t="str">
            <v>12477</v>
          </cell>
          <cell r="C516" t="str">
            <v>UEC</v>
          </cell>
          <cell r="D516" t="str">
            <v>N</v>
          </cell>
          <cell r="E516" t="str">
            <v>C</v>
          </cell>
          <cell r="F516" t="str">
            <v>02/26/2003</v>
          </cell>
        </row>
        <row r="517">
          <cell r="B517" t="str">
            <v>12483</v>
          </cell>
          <cell r="C517" t="str">
            <v>UEC</v>
          </cell>
          <cell r="D517" t="str">
            <v>N</v>
          </cell>
          <cell r="E517" t="str">
            <v>A</v>
          </cell>
          <cell r="F517" t="str">
            <v>06/13/2001</v>
          </cell>
        </row>
        <row r="518">
          <cell r="B518" t="str">
            <v>12484</v>
          </cell>
          <cell r="C518" t="str">
            <v>UEC</v>
          </cell>
          <cell r="D518" t="str">
            <v>N</v>
          </cell>
          <cell r="E518" t="str">
            <v>A</v>
          </cell>
          <cell r="F518" t="str">
            <v>06/13/2001</v>
          </cell>
        </row>
        <row r="519">
          <cell r="B519" t="str">
            <v>12485</v>
          </cell>
          <cell r="C519" t="str">
            <v>UEC</v>
          </cell>
          <cell r="D519" t="str">
            <v>N</v>
          </cell>
          <cell r="E519" t="str">
            <v>A</v>
          </cell>
          <cell r="F519" t="str">
            <v>06/13/2001</v>
          </cell>
        </row>
        <row r="520">
          <cell r="B520" t="str">
            <v>12486</v>
          </cell>
          <cell r="C520" t="str">
            <v>UEC</v>
          </cell>
          <cell r="D520" t="str">
            <v>N</v>
          </cell>
          <cell r="E520" t="str">
            <v>A</v>
          </cell>
          <cell r="F520" t="str">
            <v>06/13/2001</v>
          </cell>
        </row>
        <row r="521">
          <cell r="B521" t="str">
            <v>12488</v>
          </cell>
          <cell r="C521" t="str">
            <v>UEC</v>
          </cell>
          <cell r="D521" t="str">
            <v>N</v>
          </cell>
          <cell r="E521" t="str">
            <v>C</v>
          </cell>
          <cell r="F521" t="str">
            <v>05/01/2002</v>
          </cell>
        </row>
        <row r="522">
          <cell r="B522" t="str">
            <v>12490</v>
          </cell>
          <cell r="C522" t="str">
            <v>UEC</v>
          </cell>
          <cell r="D522" t="str">
            <v>N</v>
          </cell>
          <cell r="E522" t="str">
            <v>C</v>
          </cell>
          <cell r="F522" t="str">
            <v>11/25/2002</v>
          </cell>
        </row>
        <row r="523">
          <cell r="B523" t="str">
            <v>12494</v>
          </cell>
          <cell r="C523" t="str">
            <v>UEC</v>
          </cell>
          <cell r="D523" t="str">
            <v>N</v>
          </cell>
          <cell r="E523" t="str">
            <v>A</v>
          </cell>
          <cell r="F523" t="str">
            <v>05/29/2001</v>
          </cell>
        </row>
        <row r="524">
          <cell r="B524" t="str">
            <v>12495</v>
          </cell>
          <cell r="C524" t="str">
            <v>AEC</v>
          </cell>
          <cell r="D524" t="str">
            <v>N</v>
          </cell>
          <cell r="E524" t="str">
            <v>C</v>
          </cell>
          <cell r="F524" t="str">
            <v>06/01/2001</v>
          </cell>
        </row>
        <row r="525">
          <cell r="B525" t="str">
            <v>12522</v>
          </cell>
          <cell r="C525" t="str">
            <v>UEC</v>
          </cell>
          <cell r="D525" t="str">
            <v>N</v>
          </cell>
          <cell r="E525" t="str">
            <v>A</v>
          </cell>
          <cell r="F525" t="str">
            <v>10/31/2002</v>
          </cell>
        </row>
        <row r="526">
          <cell r="B526" t="str">
            <v>12523</v>
          </cell>
          <cell r="C526" t="str">
            <v>UEC</v>
          </cell>
          <cell r="D526" t="str">
            <v>N</v>
          </cell>
          <cell r="E526" t="str">
            <v>A</v>
          </cell>
          <cell r="F526" t="str">
            <v>10/31/2002</v>
          </cell>
        </row>
        <row r="527">
          <cell r="B527" t="str">
            <v>12524</v>
          </cell>
          <cell r="C527" t="str">
            <v>UEC</v>
          </cell>
          <cell r="D527" t="str">
            <v>N</v>
          </cell>
          <cell r="E527" t="str">
            <v>C</v>
          </cell>
          <cell r="F527" t="str">
            <v>12/03/2001</v>
          </cell>
        </row>
        <row r="528">
          <cell r="B528" t="str">
            <v>12525</v>
          </cell>
          <cell r="C528" t="str">
            <v>UEC</v>
          </cell>
          <cell r="D528" t="str">
            <v>N</v>
          </cell>
          <cell r="E528" t="str">
            <v>A</v>
          </cell>
          <cell r="F528" t="str">
            <v>06/01/2001</v>
          </cell>
        </row>
        <row r="529">
          <cell r="B529" t="str">
            <v>12526</v>
          </cell>
          <cell r="C529" t="str">
            <v>GEN</v>
          </cell>
          <cell r="D529" t="str">
            <v>N</v>
          </cell>
          <cell r="E529" t="str">
            <v>A</v>
          </cell>
          <cell r="F529" t="str">
            <v>06/18/2001</v>
          </cell>
        </row>
        <row r="530">
          <cell r="B530" t="str">
            <v>12527</v>
          </cell>
          <cell r="C530" t="str">
            <v>UEC</v>
          </cell>
          <cell r="D530" t="str">
            <v>N</v>
          </cell>
          <cell r="E530" t="str">
            <v>C</v>
          </cell>
          <cell r="F530" t="str">
            <v>07/16/2001</v>
          </cell>
        </row>
        <row r="531">
          <cell r="B531" t="str">
            <v>12528</v>
          </cell>
          <cell r="C531" t="str">
            <v>UEC</v>
          </cell>
          <cell r="D531" t="str">
            <v>N</v>
          </cell>
          <cell r="E531" t="str">
            <v>C</v>
          </cell>
          <cell r="F531" t="str">
            <v>02/07/2002</v>
          </cell>
        </row>
        <row r="532">
          <cell r="B532" t="str">
            <v>12529</v>
          </cell>
          <cell r="C532" t="str">
            <v>UEC</v>
          </cell>
          <cell r="D532" t="str">
            <v>N</v>
          </cell>
          <cell r="E532" t="str">
            <v>C</v>
          </cell>
          <cell r="F532" t="str">
            <v>07/10/2002</v>
          </cell>
        </row>
        <row r="533">
          <cell r="B533" t="str">
            <v>12532</v>
          </cell>
          <cell r="C533" t="str">
            <v>UEC</v>
          </cell>
          <cell r="D533" t="str">
            <v>N</v>
          </cell>
          <cell r="E533" t="str">
            <v>C</v>
          </cell>
          <cell r="F533" t="str">
            <v>06/13/2001</v>
          </cell>
        </row>
        <row r="534">
          <cell r="B534" t="str">
            <v>12540</v>
          </cell>
          <cell r="C534" t="str">
            <v>UEC</v>
          </cell>
          <cell r="D534" t="str">
            <v>N</v>
          </cell>
          <cell r="E534" t="str">
            <v>C</v>
          </cell>
          <cell r="F534" t="str">
            <v>06/14/2001</v>
          </cell>
        </row>
        <row r="535">
          <cell r="B535" t="str">
            <v>12546</v>
          </cell>
          <cell r="C535" t="str">
            <v>CIP</v>
          </cell>
          <cell r="D535" t="str">
            <v>N</v>
          </cell>
          <cell r="E535" t="str">
            <v>A</v>
          </cell>
          <cell r="F535" t="str">
            <v>06/19/2001</v>
          </cell>
        </row>
        <row r="536">
          <cell r="B536" t="str">
            <v>12548</v>
          </cell>
          <cell r="C536" t="str">
            <v>UEC</v>
          </cell>
          <cell r="D536" t="str">
            <v>N</v>
          </cell>
          <cell r="E536" t="str">
            <v>A</v>
          </cell>
          <cell r="F536" t="str">
            <v>06/19/2001</v>
          </cell>
        </row>
        <row r="537">
          <cell r="B537" t="str">
            <v>12562</v>
          </cell>
          <cell r="C537" t="str">
            <v>UEC</v>
          </cell>
          <cell r="D537" t="str">
            <v>N</v>
          </cell>
          <cell r="E537" t="str">
            <v>A</v>
          </cell>
          <cell r="F537" t="str">
            <v>02/20/2003</v>
          </cell>
        </row>
        <row r="538">
          <cell r="B538" t="str">
            <v>12565</v>
          </cell>
          <cell r="C538" t="str">
            <v>UEC</v>
          </cell>
          <cell r="D538" t="str">
            <v>N</v>
          </cell>
          <cell r="E538" t="str">
            <v>A</v>
          </cell>
          <cell r="F538" t="str">
            <v>03/26/2002</v>
          </cell>
        </row>
        <row r="539">
          <cell r="B539" t="str">
            <v>12571</v>
          </cell>
          <cell r="C539" t="str">
            <v>CIP</v>
          </cell>
          <cell r="D539" t="str">
            <v>N</v>
          </cell>
          <cell r="E539" t="str">
            <v>C</v>
          </cell>
          <cell r="F539" t="str">
            <v>06/27/2001</v>
          </cell>
        </row>
        <row r="540">
          <cell r="B540" t="str">
            <v>12582</v>
          </cell>
          <cell r="C540" t="str">
            <v>UEC</v>
          </cell>
          <cell r="D540" t="str">
            <v>N</v>
          </cell>
          <cell r="E540" t="str">
            <v>A</v>
          </cell>
          <cell r="F540" t="str">
            <v>07/02/2001</v>
          </cell>
        </row>
        <row r="541">
          <cell r="B541" t="str">
            <v>12592</v>
          </cell>
          <cell r="C541" t="str">
            <v>UEC</v>
          </cell>
          <cell r="D541" t="str">
            <v>N</v>
          </cell>
          <cell r="E541" t="str">
            <v>C</v>
          </cell>
          <cell r="F541" t="str">
            <v>10/08/2001</v>
          </cell>
        </row>
        <row r="542">
          <cell r="B542" t="str">
            <v>12610</v>
          </cell>
          <cell r="C542" t="str">
            <v>UEC</v>
          </cell>
          <cell r="D542" t="str">
            <v>N</v>
          </cell>
          <cell r="E542" t="str">
            <v>A</v>
          </cell>
          <cell r="F542" t="str">
            <v>09/17/2001</v>
          </cell>
        </row>
        <row r="543">
          <cell r="B543" t="str">
            <v>12611</v>
          </cell>
          <cell r="C543" t="str">
            <v>UEC</v>
          </cell>
          <cell r="D543" t="str">
            <v>N</v>
          </cell>
          <cell r="E543" t="str">
            <v>C</v>
          </cell>
          <cell r="F543" t="str">
            <v>09/17/2001</v>
          </cell>
        </row>
        <row r="544">
          <cell r="B544" t="str">
            <v>12612</v>
          </cell>
          <cell r="C544" t="str">
            <v>UEC</v>
          </cell>
          <cell r="D544" t="str">
            <v>N</v>
          </cell>
          <cell r="E544" t="str">
            <v>C</v>
          </cell>
          <cell r="F544" t="str">
            <v>09/17/2001</v>
          </cell>
        </row>
        <row r="545">
          <cell r="B545" t="str">
            <v>12618</v>
          </cell>
          <cell r="C545" t="str">
            <v>UEC</v>
          </cell>
          <cell r="D545" t="str">
            <v>N</v>
          </cell>
          <cell r="E545" t="str">
            <v>A</v>
          </cell>
          <cell r="F545" t="str">
            <v>07/27/2001</v>
          </cell>
        </row>
        <row r="546">
          <cell r="B546" t="str">
            <v>12627</v>
          </cell>
          <cell r="C546" t="str">
            <v>UEC</v>
          </cell>
          <cell r="D546" t="str">
            <v>N</v>
          </cell>
          <cell r="E546" t="str">
            <v>C</v>
          </cell>
          <cell r="F546" t="str">
            <v>07/15/2002</v>
          </cell>
        </row>
        <row r="547">
          <cell r="B547" t="str">
            <v>12635</v>
          </cell>
          <cell r="C547" t="str">
            <v>UEC</v>
          </cell>
          <cell r="D547" t="str">
            <v>N</v>
          </cell>
          <cell r="E547" t="str">
            <v>A</v>
          </cell>
          <cell r="F547" t="str">
            <v>08/03/2001</v>
          </cell>
        </row>
        <row r="548">
          <cell r="B548" t="str">
            <v>12637</v>
          </cell>
          <cell r="C548" t="str">
            <v>UEC</v>
          </cell>
          <cell r="D548" t="str">
            <v>N</v>
          </cell>
          <cell r="E548" t="str">
            <v>A</v>
          </cell>
          <cell r="F548" t="str">
            <v>08/09/2001</v>
          </cell>
        </row>
        <row r="549">
          <cell r="B549" t="str">
            <v>12640</v>
          </cell>
          <cell r="C549" t="str">
            <v>UEC</v>
          </cell>
          <cell r="D549" t="str">
            <v>N</v>
          </cell>
          <cell r="E549" t="str">
            <v>C</v>
          </cell>
          <cell r="F549" t="str">
            <v>12/04/2001</v>
          </cell>
        </row>
        <row r="550">
          <cell r="B550" t="str">
            <v>12643</v>
          </cell>
          <cell r="C550" t="str">
            <v>UEC</v>
          </cell>
          <cell r="D550" t="str">
            <v>N</v>
          </cell>
          <cell r="E550" t="str">
            <v>A</v>
          </cell>
          <cell r="F550" t="str">
            <v>11/29/2001</v>
          </cell>
        </row>
        <row r="551">
          <cell r="B551" t="str">
            <v>12645</v>
          </cell>
          <cell r="C551" t="str">
            <v>UEC</v>
          </cell>
          <cell r="D551" t="str">
            <v>N</v>
          </cell>
          <cell r="E551" t="str">
            <v>A</v>
          </cell>
          <cell r="F551" t="str">
            <v>03/27/2003</v>
          </cell>
        </row>
        <row r="552">
          <cell r="B552" t="str">
            <v>12676</v>
          </cell>
          <cell r="C552" t="str">
            <v>CIP</v>
          </cell>
          <cell r="D552" t="str">
            <v>N</v>
          </cell>
          <cell r="E552" t="str">
            <v>A</v>
          </cell>
          <cell r="F552" t="str">
            <v>09/18/2001</v>
          </cell>
        </row>
        <row r="553">
          <cell r="B553" t="str">
            <v>12680</v>
          </cell>
          <cell r="C553" t="str">
            <v>CIP</v>
          </cell>
          <cell r="D553" t="str">
            <v>N</v>
          </cell>
          <cell r="E553" t="str">
            <v>A</v>
          </cell>
          <cell r="F553" t="str">
            <v>10/02/2001</v>
          </cell>
        </row>
        <row r="554">
          <cell r="B554" t="str">
            <v>12682</v>
          </cell>
          <cell r="C554" t="str">
            <v>UEC</v>
          </cell>
          <cell r="D554" t="str">
            <v>N</v>
          </cell>
          <cell r="E554" t="str">
            <v>C</v>
          </cell>
          <cell r="F554" t="str">
            <v>02/05/2002</v>
          </cell>
        </row>
        <row r="555">
          <cell r="B555" t="str">
            <v>12683</v>
          </cell>
          <cell r="C555" t="str">
            <v>UEC</v>
          </cell>
          <cell r="D555" t="str">
            <v>N</v>
          </cell>
          <cell r="E555" t="str">
            <v>A</v>
          </cell>
          <cell r="F555" t="str">
            <v>08/30/2001</v>
          </cell>
        </row>
        <row r="556">
          <cell r="B556" t="str">
            <v>12684</v>
          </cell>
          <cell r="C556" t="str">
            <v>UEC</v>
          </cell>
          <cell r="D556" t="str">
            <v>N</v>
          </cell>
          <cell r="E556" t="str">
            <v>A</v>
          </cell>
          <cell r="F556" t="str">
            <v>12/20/2001</v>
          </cell>
        </row>
        <row r="557">
          <cell r="B557" t="str">
            <v>12687</v>
          </cell>
          <cell r="C557" t="str">
            <v>UEC</v>
          </cell>
          <cell r="D557" t="str">
            <v>N</v>
          </cell>
          <cell r="E557" t="str">
            <v>C</v>
          </cell>
          <cell r="F557" t="str">
            <v>08/28/2003</v>
          </cell>
        </row>
        <row r="558">
          <cell r="B558" t="str">
            <v>12689</v>
          </cell>
          <cell r="C558" t="str">
            <v>UEC</v>
          </cell>
          <cell r="D558" t="str">
            <v>N</v>
          </cell>
          <cell r="E558" t="str">
            <v>A</v>
          </cell>
          <cell r="F558" t="str">
            <v>11/14/2001</v>
          </cell>
        </row>
        <row r="559">
          <cell r="B559" t="str">
            <v>12692</v>
          </cell>
          <cell r="C559" t="str">
            <v>UEC</v>
          </cell>
          <cell r="D559" t="str">
            <v>N</v>
          </cell>
          <cell r="E559" t="str">
            <v>C</v>
          </cell>
          <cell r="F559" t="str">
            <v>07/30/2002</v>
          </cell>
        </row>
        <row r="560">
          <cell r="B560" t="str">
            <v>12701</v>
          </cell>
          <cell r="C560" t="str">
            <v>UEC</v>
          </cell>
          <cell r="D560" t="str">
            <v>N</v>
          </cell>
          <cell r="E560" t="str">
            <v>A</v>
          </cell>
          <cell r="F560" t="str">
            <v>07/16/2003</v>
          </cell>
        </row>
        <row r="561">
          <cell r="B561" t="str">
            <v>12705</v>
          </cell>
          <cell r="C561" t="str">
            <v>UEC</v>
          </cell>
          <cell r="D561" t="str">
            <v>N</v>
          </cell>
          <cell r="E561" t="str">
            <v>A</v>
          </cell>
          <cell r="F561" t="str">
            <v>04/21/2003</v>
          </cell>
        </row>
        <row r="562">
          <cell r="B562" t="str">
            <v>12707</v>
          </cell>
          <cell r="C562" t="str">
            <v>UEC</v>
          </cell>
          <cell r="D562" t="str">
            <v>N</v>
          </cell>
          <cell r="E562" t="str">
            <v>A</v>
          </cell>
          <cell r="F562" t="str">
            <v>04/03/2003</v>
          </cell>
        </row>
        <row r="563">
          <cell r="B563" t="str">
            <v>12711</v>
          </cell>
          <cell r="C563" t="str">
            <v>UEC</v>
          </cell>
          <cell r="D563" t="str">
            <v>N</v>
          </cell>
          <cell r="E563" t="str">
            <v>A</v>
          </cell>
          <cell r="F563" t="str">
            <v>12/19/2001</v>
          </cell>
        </row>
        <row r="564">
          <cell r="B564" t="str">
            <v>12712</v>
          </cell>
          <cell r="C564" t="str">
            <v>UEC</v>
          </cell>
          <cell r="D564" t="str">
            <v>N</v>
          </cell>
          <cell r="E564" t="str">
            <v>C</v>
          </cell>
          <cell r="F564" t="str">
            <v>03/13/2003</v>
          </cell>
        </row>
        <row r="565">
          <cell r="B565" t="str">
            <v>12714</v>
          </cell>
          <cell r="C565" t="str">
            <v>UEC</v>
          </cell>
          <cell r="D565" t="str">
            <v>N</v>
          </cell>
          <cell r="E565" t="str">
            <v>A</v>
          </cell>
          <cell r="F565" t="str">
            <v>09/04/2001</v>
          </cell>
        </row>
        <row r="566">
          <cell r="B566" t="str">
            <v>12720</v>
          </cell>
          <cell r="C566" t="str">
            <v>UEC</v>
          </cell>
          <cell r="D566" t="str">
            <v>N</v>
          </cell>
          <cell r="E566" t="str">
            <v>C</v>
          </cell>
          <cell r="F566" t="str">
            <v>08/23/2001</v>
          </cell>
        </row>
        <row r="567">
          <cell r="B567" t="str">
            <v>12726</v>
          </cell>
          <cell r="C567" t="str">
            <v>UEC</v>
          </cell>
          <cell r="D567" t="str">
            <v>N</v>
          </cell>
          <cell r="E567" t="str">
            <v>C</v>
          </cell>
          <cell r="F567" t="str">
            <v>04/01/2002</v>
          </cell>
        </row>
        <row r="568">
          <cell r="B568" t="str">
            <v>12729</v>
          </cell>
          <cell r="C568" t="str">
            <v>UEC</v>
          </cell>
          <cell r="D568" t="str">
            <v>N</v>
          </cell>
          <cell r="E568" t="str">
            <v>A</v>
          </cell>
          <cell r="F568" t="str">
            <v>03/17/2003</v>
          </cell>
        </row>
        <row r="569">
          <cell r="B569" t="str">
            <v>12739</v>
          </cell>
          <cell r="C569" t="str">
            <v>UEC</v>
          </cell>
          <cell r="D569" t="str">
            <v>N</v>
          </cell>
          <cell r="E569" t="str">
            <v>C</v>
          </cell>
          <cell r="F569" t="str">
            <v>09/30/2002</v>
          </cell>
        </row>
        <row r="570">
          <cell r="B570" t="str">
            <v>12743</v>
          </cell>
          <cell r="C570" t="str">
            <v>UEC</v>
          </cell>
          <cell r="D570" t="str">
            <v>N</v>
          </cell>
          <cell r="E570" t="str">
            <v>C</v>
          </cell>
          <cell r="F570" t="str">
            <v>05/02/2002</v>
          </cell>
        </row>
        <row r="571">
          <cell r="B571" t="str">
            <v>12744</v>
          </cell>
          <cell r="C571" t="str">
            <v>UEC</v>
          </cell>
          <cell r="D571" t="str">
            <v>N</v>
          </cell>
          <cell r="E571" t="str">
            <v>A</v>
          </cell>
          <cell r="F571" t="str">
            <v>02/11/2002</v>
          </cell>
        </row>
        <row r="572">
          <cell r="B572" t="str">
            <v>12746</v>
          </cell>
          <cell r="C572" t="str">
            <v>CIP</v>
          </cell>
          <cell r="D572" t="str">
            <v>N</v>
          </cell>
          <cell r="E572" t="str">
            <v>A</v>
          </cell>
          <cell r="F572" t="str">
            <v>10/29/2001</v>
          </cell>
        </row>
        <row r="573">
          <cell r="B573" t="str">
            <v>12755</v>
          </cell>
          <cell r="C573" t="str">
            <v>CIP</v>
          </cell>
          <cell r="D573" t="str">
            <v>N</v>
          </cell>
          <cell r="E573" t="str">
            <v>C</v>
          </cell>
          <cell r="F573" t="str">
            <v>01/11/2002</v>
          </cell>
        </row>
        <row r="574">
          <cell r="B574" t="str">
            <v>12758</v>
          </cell>
          <cell r="C574" t="str">
            <v>UEC</v>
          </cell>
          <cell r="D574" t="str">
            <v>N</v>
          </cell>
          <cell r="E574" t="str">
            <v>C</v>
          </cell>
          <cell r="F574" t="str">
            <v>11/14/2001</v>
          </cell>
        </row>
        <row r="575">
          <cell r="B575" t="str">
            <v>12767</v>
          </cell>
          <cell r="C575" t="str">
            <v>UEC</v>
          </cell>
          <cell r="D575" t="str">
            <v>N</v>
          </cell>
          <cell r="E575" t="str">
            <v>C</v>
          </cell>
          <cell r="F575" t="str">
            <v>08/15/2002</v>
          </cell>
        </row>
        <row r="576">
          <cell r="B576" t="str">
            <v>12768</v>
          </cell>
          <cell r="C576" t="str">
            <v>UEC</v>
          </cell>
          <cell r="D576" t="str">
            <v>N</v>
          </cell>
          <cell r="E576" t="str">
            <v>A</v>
          </cell>
          <cell r="F576" t="str">
            <v>06/10/2002</v>
          </cell>
        </row>
        <row r="577">
          <cell r="B577" t="str">
            <v>12770</v>
          </cell>
          <cell r="C577" t="str">
            <v>UEC</v>
          </cell>
          <cell r="D577" t="str">
            <v>N</v>
          </cell>
          <cell r="E577" t="str">
            <v>C</v>
          </cell>
          <cell r="F577" t="str">
            <v>09/10/2002</v>
          </cell>
        </row>
        <row r="578">
          <cell r="B578" t="str">
            <v>12771</v>
          </cell>
          <cell r="C578" t="str">
            <v>UEC</v>
          </cell>
          <cell r="D578" t="str">
            <v>N</v>
          </cell>
          <cell r="E578" t="str">
            <v>A</v>
          </cell>
          <cell r="F578" t="str">
            <v>04/15/2003</v>
          </cell>
        </row>
        <row r="579">
          <cell r="B579" t="str">
            <v>12775</v>
          </cell>
          <cell r="C579" t="str">
            <v>UEC</v>
          </cell>
          <cell r="D579" t="str">
            <v>N</v>
          </cell>
          <cell r="E579" t="str">
            <v>A</v>
          </cell>
          <cell r="F579" t="str">
            <v>09/30/2002</v>
          </cell>
        </row>
        <row r="580">
          <cell r="B580" t="str">
            <v>12787</v>
          </cell>
          <cell r="C580" t="str">
            <v>UEC</v>
          </cell>
          <cell r="D580" t="str">
            <v>N</v>
          </cell>
          <cell r="E580" t="str">
            <v>A</v>
          </cell>
          <cell r="F580" t="str">
            <v>08/14/2003</v>
          </cell>
        </row>
        <row r="581">
          <cell r="B581" t="str">
            <v>12788</v>
          </cell>
          <cell r="C581" t="str">
            <v>UEC</v>
          </cell>
          <cell r="D581" t="str">
            <v>N</v>
          </cell>
          <cell r="E581" t="str">
            <v>C</v>
          </cell>
          <cell r="F581" t="str">
            <v>12/28/2001</v>
          </cell>
        </row>
        <row r="582">
          <cell r="B582" t="str">
            <v>12791</v>
          </cell>
          <cell r="C582" t="str">
            <v>UEC</v>
          </cell>
          <cell r="D582" t="str">
            <v>N</v>
          </cell>
          <cell r="E582" t="str">
            <v>C</v>
          </cell>
          <cell r="F582" t="str">
            <v>02/28/2002</v>
          </cell>
        </row>
        <row r="583">
          <cell r="B583" t="str">
            <v>12792</v>
          </cell>
          <cell r="C583" t="str">
            <v>UEC</v>
          </cell>
          <cell r="D583" t="str">
            <v>N</v>
          </cell>
          <cell r="E583" t="str">
            <v>C</v>
          </cell>
          <cell r="F583" t="str">
            <v>07/26/2002</v>
          </cell>
        </row>
        <row r="584">
          <cell r="B584" t="str">
            <v>12794</v>
          </cell>
          <cell r="C584" t="str">
            <v>UEC</v>
          </cell>
          <cell r="D584" t="str">
            <v>N</v>
          </cell>
          <cell r="E584" t="str">
            <v>C</v>
          </cell>
          <cell r="F584" t="str">
            <v>10/26/2001</v>
          </cell>
        </row>
        <row r="585">
          <cell r="B585" t="str">
            <v>12795</v>
          </cell>
          <cell r="C585" t="str">
            <v>UEC</v>
          </cell>
          <cell r="D585" t="str">
            <v>N</v>
          </cell>
          <cell r="E585" t="str">
            <v>A</v>
          </cell>
          <cell r="F585" t="str">
            <v>05/10/2002</v>
          </cell>
        </row>
        <row r="586">
          <cell r="B586" t="str">
            <v>12798</v>
          </cell>
          <cell r="C586" t="str">
            <v>UEC</v>
          </cell>
          <cell r="D586" t="str">
            <v>N</v>
          </cell>
          <cell r="E586" t="str">
            <v>C</v>
          </cell>
          <cell r="F586" t="str">
            <v>09/04/2001</v>
          </cell>
        </row>
        <row r="587">
          <cell r="B587" t="str">
            <v>12803</v>
          </cell>
          <cell r="C587" t="str">
            <v>CIP</v>
          </cell>
          <cell r="D587" t="str">
            <v>N</v>
          </cell>
          <cell r="E587" t="str">
            <v>A</v>
          </cell>
          <cell r="F587" t="str">
            <v>07/19/2002</v>
          </cell>
        </row>
        <row r="588">
          <cell r="B588" t="str">
            <v>12810</v>
          </cell>
          <cell r="C588" t="str">
            <v>UEC</v>
          </cell>
          <cell r="D588" t="str">
            <v>N</v>
          </cell>
          <cell r="E588" t="str">
            <v>A</v>
          </cell>
          <cell r="F588" t="str">
            <v>09/10/2001</v>
          </cell>
        </row>
        <row r="589">
          <cell r="B589" t="str">
            <v>12813</v>
          </cell>
          <cell r="C589" t="str">
            <v>UEC</v>
          </cell>
          <cell r="D589" t="str">
            <v>N</v>
          </cell>
          <cell r="E589" t="str">
            <v>A</v>
          </cell>
          <cell r="F589" t="str">
            <v>09/24/2001</v>
          </cell>
        </row>
        <row r="590">
          <cell r="B590" t="str">
            <v>12816</v>
          </cell>
          <cell r="C590" t="str">
            <v>UEC</v>
          </cell>
          <cell r="D590" t="str">
            <v>N</v>
          </cell>
          <cell r="E590" t="str">
            <v>A</v>
          </cell>
          <cell r="F590" t="str">
            <v>06/14/2002</v>
          </cell>
        </row>
        <row r="591">
          <cell r="B591" t="str">
            <v>12819</v>
          </cell>
          <cell r="C591" t="str">
            <v>UEC</v>
          </cell>
          <cell r="D591" t="str">
            <v>N</v>
          </cell>
          <cell r="E591" t="str">
            <v>A</v>
          </cell>
          <cell r="F591" t="str">
            <v>11/13/2001</v>
          </cell>
        </row>
        <row r="592">
          <cell r="B592" t="str">
            <v>12822</v>
          </cell>
          <cell r="C592" t="str">
            <v>UEC</v>
          </cell>
          <cell r="D592" t="str">
            <v>N</v>
          </cell>
          <cell r="E592" t="str">
            <v>C</v>
          </cell>
          <cell r="F592" t="str">
            <v>12/05/2001</v>
          </cell>
        </row>
        <row r="593">
          <cell r="B593" t="str">
            <v>12824</v>
          </cell>
          <cell r="C593" t="str">
            <v>UEC</v>
          </cell>
          <cell r="D593" t="str">
            <v>N</v>
          </cell>
          <cell r="E593" t="str">
            <v>C</v>
          </cell>
          <cell r="F593" t="str">
            <v>04/19/2002</v>
          </cell>
        </row>
        <row r="594">
          <cell r="B594" t="str">
            <v>12826</v>
          </cell>
          <cell r="C594" t="str">
            <v>UEC</v>
          </cell>
          <cell r="D594" t="str">
            <v>N</v>
          </cell>
          <cell r="E594" t="str">
            <v>C</v>
          </cell>
          <cell r="F594" t="str">
            <v>08/15/2002</v>
          </cell>
        </row>
        <row r="595">
          <cell r="B595" t="str">
            <v>12831</v>
          </cell>
          <cell r="C595" t="str">
            <v>UEC</v>
          </cell>
          <cell r="D595" t="str">
            <v>N</v>
          </cell>
          <cell r="E595" t="str">
            <v>C</v>
          </cell>
          <cell r="F595" t="str">
            <v>03/27/2002</v>
          </cell>
        </row>
        <row r="596">
          <cell r="B596" t="str">
            <v>12839</v>
          </cell>
          <cell r="C596" t="str">
            <v>UEC</v>
          </cell>
          <cell r="D596" t="str">
            <v>N</v>
          </cell>
          <cell r="E596" t="str">
            <v>A</v>
          </cell>
          <cell r="F596" t="str">
            <v>12/31/2001</v>
          </cell>
        </row>
        <row r="597">
          <cell r="B597" t="str">
            <v>12846</v>
          </cell>
          <cell r="C597" t="str">
            <v>UEC</v>
          </cell>
          <cell r="D597" t="str">
            <v>N</v>
          </cell>
          <cell r="E597" t="str">
            <v>C</v>
          </cell>
          <cell r="F597" t="str">
            <v>08/07/2002</v>
          </cell>
        </row>
        <row r="598">
          <cell r="B598" t="str">
            <v>12848</v>
          </cell>
          <cell r="C598" t="str">
            <v>UEC</v>
          </cell>
          <cell r="D598" t="str">
            <v>N</v>
          </cell>
          <cell r="E598" t="str">
            <v>A</v>
          </cell>
          <cell r="F598" t="str">
            <v>08/20/2001</v>
          </cell>
        </row>
        <row r="599">
          <cell r="B599" t="str">
            <v>12849</v>
          </cell>
          <cell r="C599" t="str">
            <v>UEC</v>
          </cell>
          <cell r="D599" t="str">
            <v>N</v>
          </cell>
          <cell r="E599" t="str">
            <v>A</v>
          </cell>
          <cell r="F599" t="str">
            <v>08/20/2001</v>
          </cell>
        </row>
        <row r="600">
          <cell r="B600" t="str">
            <v>12853</v>
          </cell>
          <cell r="C600" t="str">
            <v>UEC</v>
          </cell>
          <cell r="D600" t="str">
            <v>N</v>
          </cell>
          <cell r="E600" t="str">
            <v>A</v>
          </cell>
          <cell r="F600" t="str">
            <v>12/07/2001</v>
          </cell>
        </row>
        <row r="601">
          <cell r="B601" t="str">
            <v>12855</v>
          </cell>
          <cell r="C601" t="str">
            <v>UEC</v>
          </cell>
          <cell r="D601" t="str">
            <v>N</v>
          </cell>
          <cell r="E601" t="str">
            <v>C</v>
          </cell>
          <cell r="F601" t="str">
            <v>04/10/2002</v>
          </cell>
        </row>
        <row r="602">
          <cell r="B602" t="str">
            <v>12856</v>
          </cell>
          <cell r="C602" t="str">
            <v>UEC</v>
          </cell>
          <cell r="D602" t="str">
            <v>N</v>
          </cell>
          <cell r="E602" t="str">
            <v>C</v>
          </cell>
          <cell r="F602" t="str">
            <v>10/23/2001</v>
          </cell>
        </row>
        <row r="603">
          <cell r="B603" t="str">
            <v>12857</v>
          </cell>
          <cell r="C603" t="str">
            <v>UEC</v>
          </cell>
          <cell r="D603" t="str">
            <v>N</v>
          </cell>
          <cell r="E603" t="str">
            <v>C</v>
          </cell>
          <cell r="F603" t="str">
            <v>07/23/2002</v>
          </cell>
        </row>
        <row r="604">
          <cell r="B604" t="str">
            <v>12858</v>
          </cell>
          <cell r="C604" t="str">
            <v>UEC</v>
          </cell>
          <cell r="D604" t="str">
            <v>N</v>
          </cell>
          <cell r="E604" t="str">
            <v>C</v>
          </cell>
          <cell r="F604" t="str">
            <v>01/18/2002</v>
          </cell>
        </row>
        <row r="605">
          <cell r="B605" t="str">
            <v>12859</v>
          </cell>
          <cell r="C605" t="str">
            <v>UEC</v>
          </cell>
          <cell r="D605" t="str">
            <v>N</v>
          </cell>
          <cell r="E605" t="str">
            <v>C</v>
          </cell>
          <cell r="F605" t="str">
            <v>07/26/2002</v>
          </cell>
        </row>
        <row r="606">
          <cell r="B606" t="str">
            <v>12860</v>
          </cell>
          <cell r="C606" t="str">
            <v>UEC</v>
          </cell>
          <cell r="D606" t="str">
            <v>N</v>
          </cell>
          <cell r="E606" t="str">
            <v>A</v>
          </cell>
          <cell r="F606" t="str">
            <v>01/24/2002</v>
          </cell>
        </row>
        <row r="607">
          <cell r="B607" t="str">
            <v>12861</v>
          </cell>
          <cell r="C607" t="str">
            <v>UEC</v>
          </cell>
          <cell r="D607" t="str">
            <v>N</v>
          </cell>
          <cell r="E607" t="str">
            <v>A</v>
          </cell>
          <cell r="F607" t="str">
            <v>09/10/2002</v>
          </cell>
        </row>
        <row r="608">
          <cell r="B608" t="str">
            <v>12862</v>
          </cell>
          <cell r="C608" t="str">
            <v>UEC</v>
          </cell>
          <cell r="D608" t="str">
            <v>N</v>
          </cell>
          <cell r="E608" t="str">
            <v>A</v>
          </cell>
          <cell r="F608" t="str">
            <v>09/11/2002</v>
          </cell>
        </row>
        <row r="609">
          <cell r="B609" t="str">
            <v>12863</v>
          </cell>
          <cell r="C609" t="str">
            <v>UEC</v>
          </cell>
          <cell r="D609" t="str">
            <v>N</v>
          </cell>
          <cell r="E609" t="str">
            <v>C</v>
          </cell>
          <cell r="F609" t="str">
            <v>01/24/2002</v>
          </cell>
        </row>
        <row r="610">
          <cell r="B610" t="str">
            <v>12864</v>
          </cell>
          <cell r="C610" t="str">
            <v>UEC</v>
          </cell>
          <cell r="D610" t="str">
            <v>N</v>
          </cell>
          <cell r="E610" t="str">
            <v>A</v>
          </cell>
          <cell r="F610" t="str">
            <v>02/19/2003</v>
          </cell>
        </row>
        <row r="611">
          <cell r="B611" t="str">
            <v>12865</v>
          </cell>
          <cell r="C611" t="str">
            <v>UEC</v>
          </cell>
          <cell r="D611" t="str">
            <v>N</v>
          </cell>
          <cell r="E611" t="str">
            <v>A</v>
          </cell>
          <cell r="F611" t="str">
            <v>06/05/2003</v>
          </cell>
        </row>
        <row r="612">
          <cell r="B612" t="str">
            <v>12871</v>
          </cell>
          <cell r="C612" t="str">
            <v>UEC</v>
          </cell>
          <cell r="D612" t="str">
            <v>N</v>
          </cell>
          <cell r="E612" t="str">
            <v>C</v>
          </cell>
          <cell r="F612" t="str">
            <v>04/16/2002</v>
          </cell>
        </row>
        <row r="613">
          <cell r="B613" t="str">
            <v>12878</v>
          </cell>
          <cell r="C613" t="str">
            <v>CIP</v>
          </cell>
          <cell r="D613" t="str">
            <v>N</v>
          </cell>
          <cell r="E613" t="str">
            <v>A</v>
          </cell>
          <cell r="F613" t="str">
            <v>09/11/2003</v>
          </cell>
        </row>
        <row r="614">
          <cell r="B614" t="str">
            <v>12881</v>
          </cell>
          <cell r="C614" t="str">
            <v>UEC</v>
          </cell>
          <cell r="D614" t="str">
            <v>N</v>
          </cell>
          <cell r="E614" t="str">
            <v>C</v>
          </cell>
          <cell r="F614" t="str">
            <v>08/24/2001</v>
          </cell>
        </row>
        <row r="615">
          <cell r="B615" t="str">
            <v>12884</v>
          </cell>
          <cell r="C615" t="str">
            <v>UEC</v>
          </cell>
          <cell r="D615" t="str">
            <v>N</v>
          </cell>
          <cell r="E615" t="str">
            <v>C</v>
          </cell>
          <cell r="F615" t="str">
            <v>02/05/2002</v>
          </cell>
        </row>
        <row r="616">
          <cell r="B616" t="str">
            <v>12891</v>
          </cell>
          <cell r="C616" t="str">
            <v>UEC</v>
          </cell>
          <cell r="D616" t="str">
            <v>N</v>
          </cell>
          <cell r="E616" t="str">
            <v>A</v>
          </cell>
          <cell r="F616" t="str">
            <v>06/06/2002</v>
          </cell>
        </row>
        <row r="617">
          <cell r="B617" t="str">
            <v>12892</v>
          </cell>
          <cell r="C617" t="str">
            <v>UEC</v>
          </cell>
          <cell r="D617" t="str">
            <v>N</v>
          </cell>
          <cell r="E617" t="str">
            <v>C</v>
          </cell>
          <cell r="F617" t="str">
            <v>01/02/2002</v>
          </cell>
        </row>
        <row r="618">
          <cell r="B618" t="str">
            <v>12893</v>
          </cell>
          <cell r="C618" t="str">
            <v>UEC</v>
          </cell>
          <cell r="D618" t="str">
            <v>N</v>
          </cell>
          <cell r="E618" t="str">
            <v>A</v>
          </cell>
          <cell r="F618" t="str">
            <v>06/13/2002</v>
          </cell>
        </row>
        <row r="619">
          <cell r="B619" t="str">
            <v>12895</v>
          </cell>
          <cell r="C619" t="str">
            <v>UEC</v>
          </cell>
          <cell r="D619" t="str">
            <v>N</v>
          </cell>
          <cell r="E619" t="str">
            <v>A</v>
          </cell>
          <cell r="F619" t="str">
            <v>06/13/2002</v>
          </cell>
        </row>
        <row r="620">
          <cell r="B620" t="str">
            <v>12896</v>
          </cell>
          <cell r="C620" t="str">
            <v>UEC</v>
          </cell>
          <cell r="D620" t="str">
            <v>N</v>
          </cell>
          <cell r="E620" t="str">
            <v>A</v>
          </cell>
          <cell r="F620" t="str">
            <v>06/13/2002</v>
          </cell>
        </row>
        <row r="621">
          <cell r="B621" t="str">
            <v>12900</v>
          </cell>
          <cell r="C621" t="str">
            <v>UEC</v>
          </cell>
          <cell r="D621" t="str">
            <v>N</v>
          </cell>
          <cell r="E621" t="str">
            <v>A</v>
          </cell>
          <cell r="F621" t="str">
            <v>01/31/2002</v>
          </cell>
        </row>
        <row r="622">
          <cell r="B622" t="str">
            <v>12905</v>
          </cell>
          <cell r="C622" t="str">
            <v>UEC</v>
          </cell>
          <cell r="D622" t="str">
            <v>N</v>
          </cell>
          <cell r="E622" t="str">
            <v>A</v>
          </cell>
          <cell r="F622" t="str">
            <v>09/22/2003</v>
          </cell>
        </row>
        <row r="623">
          <cell r="B623" t="str">
            <v>12909</v>
          </cell>
          <cell r="C623" t="str">
            <v>UEC</v>
          </cell>
          <cell r="D623" t="str">
            <v>N</v>
          </cell>
          <cell r="E623" t="str">
            <v>C</v>
          </cell>
          <cell r="F623" t="str">
            <v>02/21/2002</v>
          </cell>
        </row>
        <row r="624">
          <cell r="B624" t="str">
            <v>12917</v>
          </cell>
          <cell r="C624" t="str">
            <v>UEC</v>
          </cell>
          <cell r="D624" t="str">
            <v>N</v>
          </cell>
          <cell r="E624" t="str">
            <v>A</v>
          </cell>
          <cell r="F624" t="str">
            <v>03/31/2003</v>
          </cell>
        </row>
        <row r="625">
          <cell r="B625" t="str">
            <v>12932</v>
          </cell>
          <cell r="C625" t="str">
            <v>UEC</v>
          </cell>
          <cell r="D625" t="str">
            <v>N</v>
          </cell>
          <cell r="E625" t="str">
            <v>A</v>
          </cell>
          <cell r="F625" t="str">
            <v>05/29/2003</v>
          </cell>
        </row>
        <row r="626">
          <cell r="B626" t="str">
            <v>12942</v>
          </cell>
          <cell r="C626" t="str">
            <v>UEC</v>
          </cell>
          <cell r="D626" t="str">
            <v>N</v>
          </cell>
          <cell r="E626" t="str">
            <v>A</v>
          </cell>
          <cell r="F626" t="str">
            <v>05/01/2002</v>
          </cell>
        </row>
        <row r="627">
          <cell r="B627" t="str">
            <v>12947</v>
          </cell>
          <cell r="C627" t="str">
            <v>UEC</v>
          </cell>
          <cell r="D627" t="str">
            <v>N</v>
          </cell>
          <cell r="E627" t="str">
            <v>A</v>
          </cell>
          <cell r="F627" t="str">
            <v>09/16/2002</v>
          </cell>
        </row>
        <row r="628">
          <cell r="B628" t="str">
            <v>12948</v>
          </cell>
          <cell r="C628" t="str">
            <v>UEC</v>
          </cell>
          <cell r="D628" t="str">
            <v>N</v>
          </cell>
          <cell r="E628" t="str">
            <v>A</v>
          </cell>
          <cell r="F628" t="str">
            <v>12/20/2001</v>
          </cell>
        </row>
        <row r="629">
          <cell r="B629" t="str">
            <v>12949</v>
          </cell>
          <cell r="C629" t="str">
            <v>UEC</v>
          </cell>
          <cell r="D629" t="str">
            <v>N</v>
          </cell>
          <cell r="E629" t="str">
            <v>C</v>
          </cell>
          <cell r="F629" t="str">
            <v>09/16/2002</v>
          </cell>
        </row>
        <row r="630">
          <cell r="B630" t="str">
            <v>12950</v>
          </cell>
          <cell r="C630" t="str">
            <v>UEC</v>
          </cell>
          <cell r="D630" t="str">
            <v>N</v>
          </cell>
          <cell r="E630" t="str">
            <v>A</v>
          </cell>
          <cell r="F630" t="str">
            <v>04/09/2002</v>
          </cell>
        </row>
        <row r="631">
          <cell r="B631" t="str">
            <v>12952</v>
          </cell>
          <cell r="C631" t="str">
            <v>UEC</v>
          </cell>
          <cell r="D631" t="str">
            <v>N</v>
          </cell>
          <cell r="E631" t="str">
            <v>A</v>
          </cell>
          <cell r="F631" t="str">
            <v>08/13/2002</v>
          </cell>
        </row>
        <row r="632">
          <cell r="B632" t="str">
            <v>12954</v>
          </cell>
          <cell r="C632" t="str">
            <v>UEC</v>
          </cell>
          <cell r="D632" t="str">
            <v>N</v>
          </cell>
          <cell r="E632" t="str">
            <v>A</v>
          </cell>
          <cell r="F632" t="str">
            <v>02/26/2002</v>
          </cell>
        </row>
        <row r="633">
          <cell r="B633" t="str">
            <v>12955</v>
          </cell>
          <cell r="C633" t="str">
            <v>UEC</v>
          </cell>
          <cell r="D633" t="str">
            <v>N</v>
          </cell>
          <cell r="E633" t="str">
            <v>A</v>
          </cell>
          <cell r="F633" t="str">
            <v>09/30/2003</v>
          </cell>
        </row>
        <row r="634">
          <cell r="B634" t="str">
            <v>12964</v>
          </cell>
          <cell r="C634" t="str">
            <v>UEC</v>
          </cell>
          <cell r="D634" t="str">
            <v>N</v>
          </cell>
          <cell r="E634" t="str">
            <v>A</v>
          </cell>
          <cell r="F634" t="str">
            <v>12/27/2001</v>
          </cell>
        </row>
        <row r="635">
          <cell r="B635" t="str">
            <v>12973</v>
          </cell>
          <cell r="C635" t="str">
            <v>UEC</v>
          </cell>
          <cell r="D635" t="str">
            <v>N</v>
          </cell>
          <cell r="E635" t="str">
            <v>A</v>
          </cell>
          <cell r="F635" t="str">
            <v>01/15/2004</v>
          </cell>
        </row>
        <row r="636">
          <cell r="B636" t="str">
            <v>12976</v>
          </cell>
          <cell r="C636" t="str">
            <v>UEC</v>
          </cell>
          <cell r="D636" t="str">
            <v>N</v>
          </cell>
          <cell r="E636" t="str">
            <v>A</v>
          </cell>
          <cell r="F636" t="str">
            <v>02/06/2003</v>
          </cell>
        </row>
        <row r="637">
          <cell r="B637" t="str">
            <v>12977</v>
          </cell>
          <cell r="C637" t="str">
            <v>UEC</v>
          </cell>
          <cell r="D637" t="str">
            <v>N</v>
          </cell>
          <cell r="E637" t="str">
            <v>A</v>
          </cell>
          <cell r="F637" t="str">
            <v>01/23/2003</v>
          </cell>
        </row>
        <row r="638">
          <cell r="B638" t="str">
            <v>12988</v>
          </cell>
          <cell r="C638" t="str">
            <v>UEC</v>
          </cell>
          <cell r="D638" t="str">
            <v>N</v>
          </cell>
          <cell r="E638" t="str">
            <v>A</v>
          </cell>
          <cell r="F638" t="str">
            <v>06/13/2002</v>
          </cell>
        </row>
        <row r="639">
          <cell r="B639" t="str">
            <v>12989</v>
          </cell>
          <cell r="C639" t="str">
            <v>UEC</v>
          </cell>
          <cell r="D639" t="str">
            <v>N</v>
          </cell>
          <cell r="E639" t="str">
            <v>A</v>
          </cell>
          <cell r="F639" t="str">
            <v>11/26/2001</v>
          </cell>
        </row>
        <row r="640">
          <cell r="B640" t="str">
            <v>12990</v>
          </cell>
          <cell r="C640" t="str">
            <v>UEC</v>
          </cell>
          <cell r="D640" t="str">
            <v>N</v>
          </cell>
          <cell r="E640" t="str">
            <v>A</v>
          </cell>
          <cell r="F640" t="str">
            <v>05/09/2003</v>
          </cell>
        </row>
        <row r="641">
          <cell r="B641" t="str">
            <v>13040</v>
          </cell>
          <cell r="C641" t="str">
            <v>UEC</v>
          </cell>
          <cell r="D641" t="str">
            <v>N</v>
          </cell>
          <cell r="E641" t="str">
            <v>A</v>
          </cell>
          <cell r="F641" t="str">
            <v>01/14/2002</v>
          </cell>
        </row>
        <row r="642">
          <cell r="B642" t="str">
            <v>13041</v>
          </cell>
          <cell r="C642" t="str">
            <v>UEC</v>
          </cell>
          <cell r="D642" t="str">
            <v>N</v>
          </cell>
          <cell r="E642" t="str">
            <v>A</v>
          </cell>
          <cell r="F642" t="str">
            <v>12/27/2001</v>
          </cell>
        </row>
        <row r="643">
          <cell r="B643" t="str">
            <v>13100</v>
          </cell>
          <cell r="C643" t="str">
            <v>ADC</v>
          </cell>
          <cell r="D643" t="str">
            <v>N</v>
          </cell>
          <cell r="E643" t="str">
            <v>A</v>
          </cell>
          <cell r="F643" t="str">
            <v>11/23/2001</v>
          </cell>
        </row>
        <row r="644">
          <cell r="B644" t="str">
            <v>13101</v>
          </cell>
          <cell r="C644" t="str">
            <v>UEC</v>
          </cell>
          <cell r="D644" t="str">
            <v>N</v>
          </cell>
          <cell r="E644" t="str">
            <v>A</v>
          </cell>
          <cell r="F644" t="str">
            <v>09/21/2001</v>
          </cell>
        </row>
        <row r="645">
          <cell r="B645" t="str">
            <v>13102</v>
          </cell>
          <cell r="C645" t="str">
            <v>UEC</v>
          </cell>
          <cell r="D645" t="str">
            <v>N</v>
          </cell>
          <cell r="E645" t="str">
            <v>A</v>
          </cell>
          <cell r="F645" t="str">
            <v>09/21/2001</v>
          </cell>
        </row>
        <row r="646">
          <cell r="B646" t="str">
            <v>13106</v>
          </cell>
          <cell r="C646" t="str">
            <v>CIP</v>
          </cell>
          <cell r="D646" t="str">
            <v>N</v>
          </cell>
          <cell r="E646" t="str">
            <v>C</v>
          </cell>
          <cell r="F646" t="str">
            <v>09/26/2001</v>
          </cell>
        </row>
        <row r="647">
          <cell r="B647" t="str">
            <v>13107</v>
          </cell>
          <cell r="C647" t="str">
            <v>UEC</v>
          </cell>
          <cell r="D647" t="str">
            <v>N</v>
          </cell>
          <cell r="E647" t="str">
            <v>C</v>
          </cell>
          <cell r="F647" t="str">
            <v>09/27/2001</v>
          </cell>
        </row>
        <row r="648">
          <cell r="B648" t="str">
            <v>13108</v>
          </cell>
          <cell r="C648" t="str">
            <v>UEC</v>
          </cell>
          <cell r="D648" t="str">
            <v>N</v>
          </cell>
          <cell r="E648" t="str">
            <v>C</v>
          </cell>
          <cell r="F648" t="str">
            <v>09/28/2001</v>
          </cell>
        </row>
        <row r="649">
          <cell r="B649" t="str">
            <v>13119</v>
          </cell>
          <cell r="C649" t="str">
            <v>UEC</v>
          </cell>
          <cell r="D649" t="str">
            <v>N</v>
          </cell>
          <cell r="E649" t="str">
            <v>C</v>
          </cell>
          <cell r="F649" t="str">
            <v>06/24/2002</v>
          </cell>
        </row>
        <row r="650">
          <cell r="B650" t="str">
            <v>13125</v>
          </cell>
          <cell r="C650" t="str">
            <v>UEC</v>
          </cell>
          <cell r="D650" t="str">
            <v>N</v>
          </cell>
          <cell r="E650" t="str">
            <v>A</v>
          </cell>
          <cell r="F650" t="str">
            <v>10/17/2001</v>
          </cell>
        </row>
        <row r="651">
          <cell r="B651" t="str">
            <v>13139</v>
          </cell>
          <cell r="C651" t="str">
            <v>CIP</v>
          </cell>
          <cell r="D651" t="str">
            <v>N</v>
          </cell>
          <cell r="E651" t="str">
            <v>A</v>
          </cell>
          <cell r="F651" t="str">
            <v>10/30/2001</v>
          </cell>
        </row>
        <row r="652">
          <cell r="B652" t="str">
            <v>13142</v>
          </cell>
          <cell r="C652" t="str">
            <v>UEC</v>
          </cell>
          <cell r="D652" t="str">
            <v>N</v>
          </cell>
          <cell r="E652" t="str">
            <v>C</v>
          </cell>
          <cell r="F652" t="str">
            <v>12/12/2001</v>
          </cell>
        </row>
        <row r="653">
          <cell r="B653" t="str">
            <v>13154</v>
          </cell>
          <cell r="C653" t="str">
            <v>UEC</v>
          </cell>
          <cell r="D653" t="str">
            <v>N</v>
          </cell>
          <cell r="E653" t="str">
            <v>A</v>
          </cell>
          <cell r="F653" t="str">
            <v>11/16/2001</v>
          </cell>
        </row>
        <row r="654">
          <cell r="B654" t="str">
            <v>13155</v>
          </cell>
          <cell r="C654" t="str">
            <v>UEC</v>
          </cell>
          <cell r="D654" t="str">
            <v>N</v>
          </cell>
          <cell r="E654" t="str">
            <v>A</v>
          </cell>
          <cell r="F654" t="str">
            <v>11/16/2001</v>
          </cell>
        </row>
        <row r="655">
          <cell r="B655" t="str">
            <v>13158</v>
          </cell>
          <cell r="C655" t="str">
            <v>UEC</v>
          </cell>
          <cell r="D655" t="str">
            <v>N</v>
          </cell>
          <cell r="E655" t="str">
            <v>C</v>
          </cell>
          <cell r="F655" t="str">
            <v>01/25/2002</v>
          </cell>
        </row>
        <row r="656">
          <cell r="B656" t="str">
            <v>13174</v>
          </cell>
          <cell r="C656" t="str">
            <v>UEC</v>
          </cell>
          <cell r="D656" t="str">
            <v>N</v>
          </cell>
          <cell r="E656" t="str">
            <v>A</v>
          </cell>
          <cell r="F656" t="str">
            <v>04/01/2003</v>
          </cell>
        </row>
        <row r="657">
          <cell r="B657" t="str">
            <v>13180</v>
          </cell>
          <cell r="C657" t="str">
            <v>UEC</v>
          </cell>
          <cell r="D657" t="str">
            <v>N</v>
          </cell>
          <cell r="E657" t="str">
            <v>A</v>
          </cell>
          <cell r="F657" t="str">
            <v>12/04/2001</v>
          </cell>
        </row>
        <row r="658">
          <cell r="B658" t="str">
            <v>13188</v>
          </cell>
          <cell r="C658" t="str">
            <v>UEC</v>
          </cell>
          <cell r="D658" t="str">
            <v>N</v>
          </cell>
          <cell r="E658" t="str">
            <v>C</v>
          </cell>
          <cell r="F658" t="str">
            <v>01/17/2002</v>
          </cell>
        </row>
        <row r="659">
          <cell r="B659" t="str">
            <v>13196</v>
          </cell>
          <cell r="C659" t="str">
            <v>CIP</v>
          </cell>
          <cell r="D659" t="str">
            <v>N</v>
          </cell>
          <cell r="E659" t="str">
            <v>A</v>
          </cell>
          <cell r="F659" t="str">
            <v>12/20/2001</v>
          </cell>
        </row>
        <row r="660">
          <cell r="B660" t="str">
            <v>13199</v>
          </cell>
          <cell r="C660" t="str">
            <v>AMC</v>
          </cell>
          <cell r="D660" t="str">
            <v>N</v>
          </cell>
          <cell r="E660" t="str">
            <v>C</v>
          </cell>
          <cell r="F660" t="str">
            <v>02/12/2002</v>
          </cell>
        </row>
        <row r="661">
          <cell r="B661" t="str">
            <v>13200</v>
          </cell>
          <cell r="C661" t="str">
            <v>AMC</v>
          </cell>
          <cell r="D661" t="str">
            <v>N</v>
          </cell>
          <cell r="E661" t="str">
            <v>C</v>
          </cell>
          <cell r="F661" t="str">
            <v>02/12/2002</v>
          </cell>
        </row>
        <row r="662">
          <cell r="B662" t="str">
            <v>13205</v>
          </cell>
          <cell r="C662" t="str">
            <v>UEC</v>
          </cell>
          <cell r="D662" t="str">
            <v>N</v>
          </cell>
          <cell r="E662" t="str">
            <v>C</v>
          </cell>
          <cell r="F662" t="str">
            <v>04/18/2002</v>
          </cell>
        </row>
        <row r="663">
          <cell r="B663" t="str">
            <v>13206</v>
          </cell>
          <cell r="C663" t="str">
            <v>UEC</v>
          </cell>
          <cell r="D663" t="str">
            <v>N</v>
          </cell>
          <cell r="E663" t="str">
            <v>C</v>
          </cell>
          <cell r="F663" t="str">
            <v>04/18/2002</v>
          </cell>
        </row>
        <row r="664">
          <cell r="B664" t="str">
            <v>13207</v>
          </cell>
          <cell r="C664" t="str">
            <v>UEC</v>
          </cell>
          <cell r="D664" t="str">
            <v>N</v>
          </cell>
          <cell r="E664" t="str">
            <v>C</v>
          </cell>
          <cell r="F664" t="str">
            <v>03/06/2003</v>
          </cell>
        </row>
        <row r="665">
          <cell r="B665" t="str">
            <v>13208</v>
          </cell>
          <cell r="C665" t="str">
            <v>UEC</v>
          </cell>
          <cell r="D665" t="str">
            <v>N</v>
          </cell>
          <cell r="E665" t="str">
            <v>C</v>
          </cell>
          <cell r="F665" t="str">
            <v>03/06/2003</v>
          </cell>
        </row>
        <row r="666">
          <cell r="B666" t="str">
            <v>13213</v>
          </cell>
          <cell r="C666" t="str">
            <v>UEC</v>
          </cell>
          <cell r="D666" t="str">
            <v>N</v>
          </cell>
          <cell r="E666" t="str">
            <v>C</v>
          </cell>
          <cell r="F666" t="str">
            <v>01/14/2002</v>
          </cell>
        </row>
        <row r="667">
          <cell r="B667" t="str">
            <v>13217</v>
          </cell>
          <cell r="C667" t="str">
            <v>UEC</v>
          </cell>
          <cell r="D667" t="str">
            <v>N</v>
          </cell>
          <cell r="E667" t="str">
            <v>C</v>
          </cell>
          <cell r="F667" t="str">
            <v>01/16/2002</v>
          </cell>
        </row>
        <row r="668">
          <cell r="B668" t="str">
            <v>13218</v>
          </cell>
          <cell r="C668" t="str">
            <v>UEC</v>
          </cell>
          <cell r="D668" t="str">
            <v>N</v>
          </cell>
          <cell r="E668" t="str">
            <v>C</v>
          </cell>
          <cell r="F668" t="str">
            <v>01/16/2002</v>
          </cell>
        </row>
        <row r="669">
          <cell r="B669" t="str">
            <v>13219</v>
          </cell>
          <cell r="C669" t="str">
            <v>UEC</v>
          </cell>
          <cell r="D669" t="str">
            <v>N</v>
          </cell>
          <cell r="E669" t="str">
            <v>C</v>
          </cell>
          <cell r="F669" t="str">
            <v>01/16/2002</v>
          </cell>
        </row>
        <row r="670">
          <cell r="B670" t="str">
            <v>13225</v>
          </cell>
          <cell r="C670" t="str">
            <v>UEC</v>
          </cell>
          <cell r="D670" t="str">
            <v>N</v>
          </cell>
          <cell r="E670" t="str">
            <v>C</v>
          </cell>
          <cell r="F670" t="str">
            <v>01/08/2003</v>
          </cell>
        </row>
        <row r="671">
          <cell r="B671" t="str">
            <v>13227</v>
          </cell>
          <cell r="C671" t="str">
            <v>UEC</v>
          </cell>
          <cell r="D671" t="str">
            <v>N</v>
          </cell>
          <cell r="E671" t="str">
            <v>C</v>
          </cell>
          <cell r="F671" t="str">
            <v>01/30/2002</v>
          </cell>
        </row>
        <row r="672">
          <cell r="B672" t="str">
            <v>13228</v>
          </cell>
          <cell r="C672" t="str">
            <v>UEC</v>
          </cell>
          <cell r="D672" t="str">
            <v>N</v>
          </cell>
          <cell r="E672" t="str">
            <v>C</v>
          </cell>
          <cell r="F672" t="str">
            <v>02/01/2002</v>
          </cell>
        </row>
        <row r="673">
          <cell r="B673" t="str">
            <v>13232</v>
          </cell>
          <cell r="C673" t="str">
            <v>CIP</v>
          </cell>
          <cell r="D673" t="str">
            <v>N</v>
          </cell>
          <cell r="E673" t="str">
            <v>C</v>
          </cell>
          <cell r="F673" t="str">
            <v>02/05/2002</v>
          </cell>
        </row>
        <row r="674">
          <cell r="B674" t="str">
            <v>13238</v>
          </cell>
          <cell r="C674" t="str">
            <v>UEC</v>
          </cell>
          <cell r="D674" t="str">
            <v>N</v>
          </cell>
          <cell r="E674" t="str">
            <v>A</v>
          </cell>
          <cell r="F674" t="str">
            <v>02/15/2002</v>
          </cell>
        </row>
        <row r="675">
          <cell r="B675" t="str">
            <v>13239</v>
          </cell>
          <cell r="C675" t="str">
            <v>UEC</v>
          </cell>
          <cell r="D675" t="str">
            <v>N</v>
          </cell>
          <cell r="E675" t="str">
            <v>C</v>
          </cell>
          <cell r="F675" t="str">
            <v>02/15/2002</v>
          </cell>
        </row>
        <row r="676">
          <cell r="B676" t="str">
            <v>13241</v>
          </cell>
          <cell r="C676" t="str">
            <v>UEC</v>
          </cell>
          <cell r="D676" t="str">
            <v>N</v>
          </cell>
          <cell r="E676" t="str">
            <v>A</v>
          </cell>
          <cell r="F676" t="str">
            <v>02/14/2002</v>
          </cell>
        </row>
        <row r="677">
          <cell r="B677" t="str">
            <v>13242</v>
          </cell>
          <cell r="C677" t="str">
            <v>UEC</v>
          </cell>
          <cell r="D677" t="str">
            <v>N</v>
          </cell>
          <cell r="E677" t="str">
            <v>A</v>
          </cell>
          <cell r="F677" t="str">
            <v>02/14/2002</v>
          </cell>
        </row>
        <row r="678">
          <cell r="B678" t="str">
            <v>13243</v>
          </cell>
          <cell r="C678" t="str">
            <v>UEC</v>
          </cell>
          <cell r="D678" t="str">
            <v>N</v>
          </cell>
          <cell r="E678" t="str">
            <v>I</v>
          </cell>
          <cell r="F678" t="str">
            <v>02/14/2002</v>
          </cell>
        </row>
        <row r="679">
          <cell r="B679" t="str">
            <v>13243</v>
          </cell>
          <cell r="C679" t="str">
            <v>UEC</v>
          </cell>
          <cell r="D679" t="str">
            <v>N</v>
          </cell>
          <cell r="E679" t="str">
            <v>I</v>
          </cell>
          <cell r="F679" t="str">
            <v>02/14/2002</v>
          </cell>
        </row>
        <row r="680">
          <cell r="B680" t="str">
            <v>13246</v>
          </cell>
          <cell r="C680" t="str">
            <v>UEC</v>
          </cell>
          <cell r="D680" t="str">
            <v>N</v>
          </cell>
          <cell r="E680" t="str">
            <v>C</v>
          </cell>
          <cell r="F680" t="str">
            <v>02/25/2002</v>
          </cell>
        </row>
        <row r="681">
          <cell r="B681" t="str">
            <v>13249</v>
          </cell>
          <cell r="C681" t="str">
            <v>UEC</v>
          </cell>
          <cell r="D681" t="str">
            <v>N</v>
          </cell>
          <cell r="E681" t="str">
            <v>A</v>
          </cell>
          <cell r="F681" t="str">
            <v>02/26/2002</v>
          </cell>
        </row>
        <row r="682">
          <cell r="B682" t="str">
            <v>13251</v>
          </cell>
          <cell r="C682" t="str">
            <v>GEN</v>
          </cell>
          <cell r="D682" t="str">
            <v>N</v>
          </cell>
          <cell r="E682" t="str">
            <v>I</v>
          </cell>
          <cell r="F682" t="str">
            <v>02/27/2002</v>
          </cell>
        </row>
        <row r="683">
          <cell r="B683" t="str">
            <v>13259</v>
          </cell>
          <cell r="C683" t="str">
            <v>UEC</v>
          </cell>
          <cell r="D683" t="str">
            <v>N</v>
          </cell>
          <cell r="E683" t="str">
            <v>C</v>
          </cell>
          <cell r="F683" t="str">
            <v>03/06/2002</v>
          </cell>
        </row>
        <row r="684">
          <cell r="B684" t="str">
            <v>13262</v>
          </cell>
          <cell r="C684" t="str">
            <v>UEC</v>
          </cell>
          <cell r="D684" t="str">
            <v>N</v>
          </cell>
          <cell r="E684" t="str">
            <v>A</v>
          </cell>
          <cell r="F684" t="str">
            <v>03/08/2002</v>
          </cell>
        </row>
        <row r="685">
          <cell r="B685" t="str">
            <v>13264</v>
          </cell>
          <cell r="C685" t="str">
            <v>UEC</v>
          </cell>
          <cell r="D685" t="str">
            <v>N</v>
          </cell>
          <cell r="E685" t="str">
            <v>C</v>
          </cell>
          <cell r="F685" t="str">
            <v>06/12/2002</v>
          </cell>
        </row>
        <row r="686">
          <cell r="B686" t="str">
            <v>13265</v>
          </cell>
          <cell r="C686" t="str">
            <v>UEC</v>
          </cell>
          <cell r="D686" t="str">
            <v>N</v>
          </cell>
          <cell r="E686" t="str">
            <v>C</v>
          </cell>
          <cell r="F686" t="str">
            <v>03/14/2002</v>
          </cell>
        </row>
        <row r="687">
          <cell r="B687" t="str">
            <v>13267</v>
          </cell>
          <cell r="C687" t="str">
            <v>UEC</v>
          </cell>
          <cell r="D687" t="str">
            <v>N</v>
          </cell>
          <cell r="E687" t="str">
            <v>C</v>
          </cell>
          <cell r="F687" t="str">
            <v>03/19/2002</v>
          </cell>
        </row>
        <row r="688">
          <cell r="B688" t="str">
            <v>13268</v>
          </cell>
          <cell r="C688" t="str">
            <v>UEC</v>
          </cell>
          <cell r="D688" t="str">
            <v>N</v>
          </cell>
          <cell r="E688" t="str">
            <v>C</v>
          </cell>
          <cell r="F688" t="str">
            <v>03/20/2002</v>
          </cell>
        </row>
        <row r="689">
          <cell r="B689" t="str">
            <v>13269</v>
          </cell>
          <cell r="C689" t="str">
            <v>UEC</v>
          </cell>
          <cell r="D689" t="str">
            <v>N</v>
          </cell>
          <cell r="E689" t="str">
            <v>C</v>
          </cell>
          <cell r="F689" t="str">
            <v>03/21/2002</v>
          </cell>
        </row>
        <row r="690">
          <cell r="B690" t="str">
            <v>13270</v>
          </cell>
          <cell r="C690" t="str">
            <v>UEC</v>
          </cell>
          <cell r="D690" t="str">
            <v>N</v>
          </cell>
          <cell r="E690" t="str">
            <v>A</v>
          </cell>
          <cell r="F690" t="str">
            <v>03/21/2002</v>
          </cell>
        </row>
        <row r="691">
          <cell r="B691" t="str">
            <v>13271</v>
          </cell>
          <cell r="C691" t="str">
            <v>UEC</v>
          </cell>
          <cell r="D691" t="str">
            <v>N</v>
          </cell>
          <cell r="E691" t="str">
            <v>C</v>
          </cell>
          <cell r="F691" t="str">
            <v>03/20/2002</v>
          </cell>
        </row>
        <row r="692">
          <cell r="B692" t="str">
            <v>13274</v>
          </cell>
          <cell r="C692" t="str">
            <v>UEC</v>
          </cell>
          <cell r="D692" t="str">
            <v>N</v>
          </cell>
          <cell r="E692" t="str">
            <v>I</v>
          </cell>
          <cell r="F692" t="str">
            <v>03/22/2002</v>
          </cell>
        </row>
        <row r="693">
          <cell r="B693" t="str">
            <v>13281</v>
          </cell>
          <cell r="C693" t="str">
            <v>GEN</v>
          </cell>
          <cell r="D693" t="str">
            <v>N</v>
          </cell>
          <cell r="E693" t="str">
            <v>C</v>
          </cell>
          <cell r="F693" t="str">
            <v>04/01/2002</v>
          </cell>
        </row>
        <row r="694">
          <cell r="B694" t="str">
            <v>13285</v>
          </cell>
          <cell r="C694" t="str">
            <v>UEC</v>
          </cell>
          <cell r="D694" t="str">
            <v>N</v>
          </cell>
          <cell r="E694" t="str">
            <v>C</v>
          </cell>
          <cell r="F694" t="str">
            <v>07/29/2002</v>
          </cell>
        </row>
        <row r="695">
          <cell r="B695" t="str">
            <v>13287</v>
          </cell>
          <cell r="C695" t="str">
            <v>UEC</v>
          </cell>
          <cell r="D695" t="str">
            <v>N</v>
          </cell>
          <cell r="E695" t="str">
            <v>C</v>
          </cell>
          <cell r="F695" t="str">
            <v>04/05/2002</v>
          </cell>
        </row>
        <row r="696">
          <cell r="B696" t="str">
            <v>13294</v>
          </cell>
          <cell r="C696" t="str">
            <v>UEC</v>
          </cell>
          <cell r="D696" t="str">
            <v>N</v>
          </cell>
          <cell r="E696" t="str">
            <v>C</v>
          </cell>
          <cell r="F696" t="str">
            <v>06/12/2002</v>
          </cell>
        </row>
        <row r="697">
          <cell r="B697" t="str">
            <v>13295</v>
          </cell>
          <cell r="C697" t="str">
            <v>UEC</v>
          </cell>
          <cell r="D697" t="str">
            <v>N</v>
          </cell>
          <cell r="E697" t="str">
            <v>C</v>
          </cell>
          <cell r="F697" t="str">
            <v>04/18/2002</v>
          </cell>
        </row>
        <row r="698">
          <cell r="B698" t="str">
            <v>13296</v>
          </cell>
          <cell r="C698" t="str">
            <v>UEC</v>
          </cell>
          <cell r="D698" t="str">
            <v>N</v>
          </cell>
          <cell r="E698" t="str">
            <v>C</v>
          </cell>
          <cell r="F698" t="str">
            <v>04/18/2002</v>
          </cell>
        </row>
        <row r="699">
          <cell r="B699" t="str">
            <v>13301</v>
          </cell>
          <cell r="C699" t="str">
            <v>UEC</v>
          </cell>
          <cell r="D699" t="str">
            <v>N</v>
          </cell>
          <cell r="E699" t="str">
            <v>I</v>
          </cell>
          <cell r="F699" t="str">
            <v>04/24/2002</v>
          </cell>
        </row>
        <row r="700">
          <cell r="B700" t="str">
            <v>13302</v>
          </cell>
          <cell r="C700" t="str">
            <v>UEC</v>
          </cell>
          <cell r="D700" t="str">
            <v>N</v>
          </cell>
          <cell r="E700" t="str">
            <v>C</v>
          </cell>
          <cell r="F700" t="str">
            <v>04/19/2002</v>
          </cell>
        </row>
        <row r="701">
          <cell r="B701" t="str">
            <v>13303</v>
          </cell>
          <cell r="C701" t="str">
            <v>UEC</v>
          </cell>
          <cell r="D701" t="str">
            <v>N</v>
          </cell>
          <cell r="E701" t="str">
            <v>C</v>
          </cell>
          <cell r="F701" t="str">
            <v>04/19/2002</v>
          </cell>
        </row>
        <row r="702">
          <cell r="B702" t="str">
            <v>13304</v>
          </cell>
          <cell r="C702" t="str">
            <v>UEC</v>
          </cell>
          <cell r="D702" t="str">
            <v>N</v>
          </cell>
          <cell r="E702" t="str">
            <v>C</v>
          </cell>
          <cell r="F702" t="str">
            <v>04/19/2002</v>
          </cell>
        </row>
        <row r="703">
          <cell r="B703" t="str">
            <v>13310</v>
          </cell>
          <cell r="C703" t="str">
            <v>UEC</v>
          </cell>
          <cell r="D703" t="str">
            <v>N</v>
          </cell>
          <cell r="E703" t="str">
            <v>A</v>
          </cell>
          <cell r="F703" t="str">
            <v>09/10/2002</v>
          </cell>
        </row>
        <row r="704">
          <cell r="B704" t="str">
            <v>13312</v>
          </cell>
          <cell r="C704" t="str">
            <v>UEC</v>
          </cell>
          <cell r="D704" t="str">
            <v>N</v>
          </cell>
          <cell r="E704" t="str">
            <v>C</v>
          </cell>
          <cell r="F704" t="str">
            <v>05/02/2002</v>
          </cell>
        </row>
        <row r="705">
          <cell r="B705" t="str">
            <v>13316</v>
          </cell>
          <cell r="C705" t="str">
            <v>UEC</v>
          </cell>
          <cell r="D705" t="str">
            <v>N</v>
          </cell>
          <cell r="E705" t="str">
            <v>A</v>
          </cell>
          <cell r="F705" t="str">
            <v>05/08/2002</v>
          </cell>
        </row>
        <row r="706">
          <cell r="B706" t="str">
            <v>13317</v>
          </cell>
          <cell r="C706" t="str">
            <v>UEC</v>
          </cell>
          <cell r="D706" t="str">
            <v>N</v>
          </cell>
          <cell r="E706" t="str">
            <v>C</v>
          </cell>
          <cell r="F706" t="str">
            <v>01/08/2003</v>
          </cell>
        </row>
        <row r="707">
          <cell r="B707" t="str">
            <v>13326</v>
          </cell>
          <cell r="C707" t="str">
            <v>AMC</v>
          </cell>
          <cell r="D707" t="str">
            <v>N</v>
          </cell>
          <cell r="E707" t="str">
            <v>A</v>
          </cell>
          <cell r="F707" t="str">
            <v>05/24/2002</v>
          </cell>
        </row>
        <row r="708">
          <cell r="B708" t="str">
            <v>13330</v>
          </cell>
          <cell r="C708" t="str">
            <v>CIP</v>
          </cell>
          <cell r="D708" t="str">
            <v>N</v>
          </cell>
          <cell r="E708" t="str">
            <v>C</v>
          </cell>
          <cell r="F708" t="str">
            <v>06/19/2002</v>
          </cell>
        </row>
        <row r="709">
          <cell r="B709" t="str">
            <v>13336</v>
          </cell>
          <cell r="C709" t="str">
            <v>CIP</v>
          </cell>
          <cell r="D709" t="str">
            <v>N</v>
          </cell>
          <cell r="E709" t="str">
            <v>C</v>
          </cell>
          <cell r="F709" t="str">
            <v>08/14/2002</v>
          </cell>
        </row>
        <row r="710">
          <cell r="B710" t="str">
            <v>13337</v>
          </cell>
          <cell r="C710" t="str">
            <v>UDC</v>
          </cell>
          <cell r="D710" t="str">
            <v>N</v>
          </cell>
          <cell r="E710" t="str">
            <v>C</v>
          </cell>
          <cell r="F710" t="str">
            <v>05/24/2002</v>
          </cell>
        </row>
        <row r="711">
          <cell r="B711" t="str">
            <v>13338</v>
          </cell>
          <cell r="C711" t="str">
            <v>UDC</v>
          </cell>
          <cell r="D711" t="str">
            <v>N</v>
          </cell>
          <cell r="E711" t="str">
            <v>C</v>
          </cell>
          <cell r="F711" t="str">
            <v>05/24/2002</v>
          </cell>
        </row>
        <row r="712">
          <cell r="B712" t="str">
            <v>13339</v>
          </cell>
          <cell r="C712" t="str">
            <v>UDC</v>
          </cell>
          <cell r="D712" t="str">
            <v>N</v>
          </cell>
          <cell r="E712" t="str">
            <v>A</v>
          </cell>
          <cell r="F712" t="str">
            <v>05/24/2002</v>
          </cell>
        </row>
        <row r="713">
          <cell r="B713" t="str">
            <v>13341</v>
          </cell>
          <cell r="C713" t="str">
            <v>UDC</v>
          </cell>
          <cell r="D713" t="str">
            <v>N</v>
          </cell>
          <cell r="E713" t="str">
            <v>C</v>
          </cell>
          <cell r="F713" t="str">
            <v>05/24/2002</v>
          </cell>
        </row>
        <row r="714">
          <cell r="B714" t="str">
            <v>13347</v>
          </cell>
          <cell r="C714" t="str">
            <v>UEC</v>
          </cell>
          <cell r="D714" t="str">
            <v>N</v>
          </cell>
          <cell r="E714" t="str">
            <v>C</v>
          </cell>
          <cell r="F714" t="str">
            <v>05/24/2002</v>
          </cell>
        </row>
        <row r="715">
          <cell r="B715" t="str">
            <v>13348</v>
          </cell>
          <cell r="C715" t="str">
            <v>UEC</v>
          </cell>
          <cell r="D715" t="str">
            <v>N</v>
          </cell>
          <cell r="E715" t="str">
            <v>C</v>
          </cell>
          <cell r="F715" t="str">
            <v>09/03/2002</v>
          </cell>
        </row>
        <row r="716">
          <cell r="B716" t="str">
            <v>13353</v>
          </cell>
          <cell r="C716" t="str">
            <v>CIP</v>
          </cell>
          <cell r="D716" t="str">
            <v>N</v>
          </cell>
          <cell r="E716" t="str">
            <v>A</v>
          </cell>
          <cell r="F716" t="str">
            <v>10/24/2003</v>
          </cell>
        </row>
        <row r="717">
          <cell r="B717" t="str">
            <v>13358</v>
          </cell>
          <cell r="C717" t="str">
            <v>UEC</v>
          </cell>
          <cell r="D717" t="str">
            <v>N</v>
          </cell>
          <cell r="E717" t="str">
            <v>C</v>
          </cell>
          <cell r="F717" t="str">
            <v>09/08/2003</v>
          </cell>
        </row>
        <row r="718">
          <cell r="B718" t="str">
            <v>13363</v>
          </cell>
          <cell r="C718" t="str">
            <v>UEC</v>
          </cell>
          <cell r="D718" t="str">
            <v>N</v>
          </cell>
          <cell r="E718" t="str">
            <v>A</v>
          </cell>
          <cell r="F718" t="str">
            <v>05/30/2002</v>
          </cell>
        </row>
        <row r="719">
          <cell r="B719" t="str">
            <v>13364</v>
          </cell>
          <cell r="C719" t="str">
            <v>UEC</v>
          </cell>
          <cell r="D719" t="str">
            <v>N</v>
          </cell>
          <cell r="E719" t="str">
            <v>A</v>
          </cell>
          <cell r="F719" t="str">
            <v>05/30/2002</v>
          </cell>
        </row>
        <row r="720">
          <cell r="B720" t="str">
            <v>13365</v>
          </cell>
          <cell r="C720" t="str">
            <v>UEC</v>
          </cell>
          <cell r="D720" t="str">
            <v>N</v>
          </cell>
          <cell r="E720" t="str">
            <v>A</v>
          </cell>
          <cell r="F720" t="str">
            <v>05/30/2002</v>
          </cell>
        </row>
        <row r="721">
          <cell r="B721" t="str">
            <v>13366</v>
          </cell>
          <cell r="C721" t="str">
            <v>UEC</v>
          </cell>
          <cell r="D721" t="str">
            <v>N</v>
          </cell>
          <cell r="E721" t="str">
            <v>I</v>
          </cell>
          <cell r="F721" t="str">
            <v>05/30/2002</v>
          </cell>
        </row>
        <row r="722">
          <cell r="B722" t="str">
            <v>13367</v>
          </cell>
          <cell r="C722" t="str">
            <v>UEC</v>
          </cell>
          <cell r="D722" t="str">
            <v>N</v>
          </cell>
          <cell r="E722" t="str">
            <v>I</v>
          </cell>
          <cell r="F722" t="str">
            <v>05/30/2002</v>
          </cell>
        </row>
        <row r="723">
          <cell r="B723" t="str">
            <v>13370</v>
          </cell>
          <cell r="C723" t="str">
            <v>UEC</v>
          </cell>
          <cell r="D723" t="str">
            <v>N</v>
          </cell>
          <cell r="E723" t="str">
            <v>A</v>
          </cell>
          <cell r="F723" t="str">
            <v>11/24/2003</v>
          </cell>
        </row>
        <row r="724">
          <cell r="B724" t="str">
            <v>13371</v>
          </cell>
          <cell r="C724" t="str">
            <v>UEC</v>
          </cell>
          <cell r="D724" t="str">
            <v>N</v>
          </cell>
          <cell r="E724" t="str">
            <v>I</v>
          </cell>
          <cell r="F724" t="str">
            <v>09/19/2003</v>
          </cell>
        </row>
        <row r="725">
          <cell r="B725" t="str">
            <v>13372</v>
          </cell>
          <cell r="C725" t="str">
            <v>UEC</v>
          </cell>
          <cell r="D725" t="str">
            <v>N</v>
          </cell>
          <cell r="E725" t="str">
            <v>A</v>
          </cell>
          <cell r="F725" t="str">
            <v>07/25/2002</v>
          </cell>
        </row>
        <row r="726">
          <cell r="B726" t="str">
            <v>13373</v>
          </cell>
          <cell r="C726" t="str">
            <v>UEC</v>
          </cell>
          <cell r="D726" t="str">
            <v>N</v>
          </cell>
          <cell r="E726" t="str">
            <v>C</v>
          </cell>
          <cell r="F726" t="str">
            <v>10/23/2002</v>
          </cell>
        </row>
        <row r="727">
          <cell r="B727" t="str">
            <v>13374</v>
          </cell>
          <cell r="C727" t="str">
            <v>UEC</v>
          </cell>
          <cell r="D727" t="str">
            <v>N</v>
          </cell>
          <cell r="E727" t="str">
            <v>A</v>
          </cell>
          <cell r="F727" t="str">
            <v>07/25/2002</v>
          </cell>
        </row>
        <row r="728">
          <cell r="B728" t="str">
            <v>13376</v>
          </cell>
          <cell r="C728" t="str">
            <v>UEC</v>
          </cell>
          <cell r="D728" t="str">
            <v>N</v>
          </cell>
          <cell r="E728" t="str">
            <v>A</v>
          </cell>
          <cell r="F728" t="str">
            <v>04/14/2003</v>
          </cell>
        </row>
        <row r="729">
          <cell r="B729" t="str">
            <v>13377</v>
          </cell>
          <cell r="C729" t="str">
            <v>UEC</v>
          </cell>
          <cell r="D729" t="str">
            <v>N</v>
          </cell>
          <cell r="E729" t="str">
            <v>A</v>
          </cell>
          <cell r="F729" t="str">
            <v>05/23/2003</v>
          </cell>
        </row>
        <row r="730">
          <cell r="B730" t="str">
            <v>13378</v>
          </cell>
          <cell r="C730" t="str">
            <v>UEC</v>
          </cell>
          <cell r="D730" t="str">
            <v>N</v>
          </cell>
          <cell r="E730" t="str">
            <v>A</v>
          </cell>
          <cell r="F730" t="str">
            <v>05/23/2003</v>
          </cell>
        </row>
        <row r="731">
          <cell r="B731" t="str">
            <v>13389</v>
          </cell>
          <cell r="C731" t="str">
            <v>UEC</v>
          </cell>
          <cell r="D731" t="str">
            <v>N</v>
          </cell>
          <cell r="E731" t="str">
            <v>A</v>
          </cell>
          <cell r="F731" t="str">
            <v>07/21/2003</v>
          </cell>
        </row>
        <row r="732">
          <cell r="B732" t="str">
            <v>13391</v>
          </cell>
          <cell r="C732" t="str">
            <v>UEC</v>
          </cell>
          <cell r="D732" t="str">
            <v>N</v>
          </cell>
          <cell r="E732" t="str">
            <v>A</v>
          </cell>
          <cell r="F732" t="str">
            <v>04/15/2003</v>
          </cell>
        </row>
        <row r="733">
          <cell r="B733" t="str">
            <v>13395</v>
          </cell>
          <cell r="C733" t="str">
            <v>UEC</v>
          </cell>
          <cell r="D733" t="str">
            <v>N</v>
          </cell>
          <cell r="E733" t="str">
            <v>A</v>
          </cell>
          <cell r="F733" t="str">
            <v>09/22/2003</v>
          </cell>
        </row>
        <row r="734">
          <cell r="B734" t="str">
            <v>13403</v>
          </cell>
          <cell r="C734" t="str">
            <v>UEC</v>
          </cell>
          <cell r="D734" t="str">
            <v>N</v>
          </cell>
          <cell r="E734" t="str">
            <v>A</v>
          </cell>
          <cell r="F734" t="str">
            <v>06/17/2002</v>
          </cell>
        </row>
        <row r="735">
          <cell r="B735" t="str">
            <v>13404</v>
          </cell>
          <cell r="C735" t="str">
            <v>UEC</v>
          </cell>
          <cell r="D735" t="str">
            <v>N</v>
          </cell>
          <cell r="E735" t="str">
            <v>A</v>
          </cell>
          <cell r="F735" t="str">
            <v>07/18/2003</v>
          </cell>
        </row>
        <row r="736">
          <cell r="B736" t="str">
            <v>13406</v>
          </cell>
          <cell r="C736" t="str">
            <v>UEC</v>
          </cell>
          <cell r="D736" t="str">
            <v>N</v>
          </cell>
          <cell r="E736" t="str">
            <v>A</v>
          </cell>
          <cell r="F736" t="str">
            <v>09/27/2002</v>
          </cell>
        </row>
        <row r="737">
          <cell r="B737" t="str">
            <v>13407</v>
          </cell>
          <cell r="C737" t="str">
            <v>UEC</v>
          </cell>
          <cell r="D737" t="str">
            <v>N</v>
          </cell>
          <cell r="E737" t="str">
            <v>C</v>
          </cell>
          <cell r="F737" t="str">
            <v>10/01/2002</v>
          </cell>
        </row>
        <row r="738">
          <cell r="B738" t="str">
            <v>13410</v>
          </cell>
          <cell r="C738" t="str">
            <v>UEC</v>
          </cell>
          <cell r="D738" t="str">
            <v>N</v>
          </cell>
          <cell r="E738" t="str">
            <v>A</v>
          </cell>
          <cell r="F738" t="str">
            <v>09/25/2003</v>
          </cell>
        </row>
        <row r="739">
          <cell r="B739" t="str">
            <v>13414</v>
          </cell>
          <cell r="C739" t="str">
            <v>UEC</v>
          </cell>
          <cell r="D739" t="str">
            <v>N</v>
          </cell>
          <cell r="E739" t="str">
            <v>A</v>
          </cell>
          <cell r="F739" t="str">
            <v>06/18/2002</v>
          </cell>
        </row>
        <row r="740">
          <cell r="B740" t="str">
            <v>13421</v>
          </cell>
          <cell r="C740" t="str">
            <v>UEC</v>
          </cell>
          <cell r="D740" t="str">
            <v>N</v>
          </cell>
          <cell r="E740" t="str">
            <v>I</v>
          </cell>
          <cell r="F740" t="str">
            <v>08/11/2003</v>
          </cell>
        </row>
        <row r="741">
          <cell r="B741" t="str">
            <v>13428</v>
          </cell>
          <cell r="C741" t="str">
            <v>UEC</v>
          </cell>
          <cell r="D741" t="str">
            <v>N</v>
          </cell>
          <cell r="E741" t="str">
            <v>A</v>
          </cell>
          <cell r="F741" t="str">
            <v>04/01/2003</v>
          </cell>
        </row>
        <row r="742">
          <cell r="B742" t="str">
            <v>13437</v>
          </cell>
          <cell r="C742" t="str">
            <v>UEC</v>
          </cell>
          <cell r="D742" t="str">
            <v>N</v>
          </cell>
          <cell r="E742" t="str">
            <v>C</v>
          </cell>
          <cell r="F742" t="str">
            <v>09/03/2002</v>
          </cell>
        </row>
        <row r="743">
          <cell r="B743" t="str">
            <v>13443</v>
          </cell>
          <cell r="C743" t="str">
            <v>UEC</v>
          </cell>
          <cell r="D743" t="str">
            <v>N</v>
          </cell>
          <cell r="E743" t="str">
            <v>A</v>
          </cell>
          <cell r="F743" t="str">
            <v>01/17/2003</v>
          </cell>
        </row>
        <row r="744">
          <cell r="B744" t="str">
            <v>13448</v>
          </cell>
          <cell r="C744" t="str">
            <v>UEC</v>
          </cell>
          <cell r="D744" t="str">
            <v>N</v>
          </cell>
          <cell r="E744" t="str">
            <v>C</v>
          </cell>
          <cell r="F744" t="str">
            <v>07/27/2002</v>
          </cell>
        </row>
        <row r="745">
          <cell r="B745" t="str">
            <v>13469</v>
          </cell>
          <cell r="C745" t="str">
            <v>CIP</v>
          </cell>
          <cell r="D745" t="str">
            <v>N</v>
          </cell>
          <cell r="E745" t="str">
            <v>A</v>
          </cell>
          <cell r="F745" t="str">
            <v>07/31/2002</v>
          </cell>
        </row>
        <row r="746">
          <cell r="B746" t="str">
            <v>13477</v>
          </cell>
          <cell r="C746" t="str">
            <v>UEC</v>
          </cell>
          <cell r="D746" t="str">
            <v>N</v>
          </cell>
          <cell r="E746" t="str">
            <v>A</v>
          </cell>
          <cell r="F746" t="str">
            <v>07/29/2002</v>
          </cell>
        </row>
        <row r="747">
          <cell r="B747" t="str">
            <v>13479</v>
          </cell>
          <cell r="C747" t="str">
            <v>UEC</v>
          </cell>
          <cell r="D747" t="str">
            <v>N</v>
          </cell>
          <cell r="E747" t="str">
            <v>A</v>
          </cell>
          <cell r="F747" t="str">
            <v>07/24/2002</v>
          </cell>
        </row>
        <row r="748">
          <cell r="B748" t="str">
            <v>13488</v>
          </cell>
          <cell r="C748" t="str">
            <v>UEC</v>
          </cell>
          <cell r="D748" t="str">
            <v>N</v>
          </cell>
          <cell r="E748" t="str">
            <v>A</v>
          </cell>
          <cell r="F748" t="str">
            <v>04/16/2003</v>
          </cell>
        </row>
        <row r="749">
          <cell r="B749" t="str">
            <v>13492</v>
          </cell>
          <cell r="C749" t="str">
            <v>UEC</v>
          </cell>
          <cell r="D749" t="str">
            <v>N</v>
          </cell>
          <cell r="E749" t="str">
            <v>C</v>
          </cell>
          <cell r="F749" t="str">
            <v>03/06/2003</v>
          </cell>
        </row>
        <row r="750">
          <cell r="B750" t="str">
            <v>13493</v>
          </cell>
          <cell r="C750" t="str">
            <v>UEC</v>
          </cell>
          <cell r="D750" t="str">
            <v>N</v>
          </cell>
          <cell r="E750" t="str">
            <v>A</v>
          </cell>
          <cell r="F750" t="str">
            <v>03/06/2003</v>
          </cell>
        </row>
        <row r="751">
          <cell r="B751" t="str">
            <v>13497</v>
          </cell>
          <cell r="C751" t="str">
            <v>UEC</v>
          </cell>
          <cell r="D751" t="str">
            <v>N</v>
          </cell>
          <cell r="E751" t="str">
            <v>A</v>
          </cell>
          <cell r="F751" t="str">
            <v>01/17/2003</v>
          </cell>
        </row>
        <row r="752">
          <cell r="B752" t="str">
            <v>13502</v>
          </cell>
          <cell r="C752" t="str">
            <v>CIP</v>
          </cell>
          <cell r="D752" t="str">
            <v>N</v>
          </cell>
          <cell r="E752" t="str">
            <v>A</v>
          </cell>
          <cell r="F752" t="str">
            <v>07/29/2002</v>
          </cell>
        </row>
        <row r="753">
          <cell r="B753" t="str">
            <v>13503</v>
          </cell>
          <cell r="C753" t="str">
            <v>CIP</v>
          </cell>
          <cell r="D753" t="str">
            <v>N</v>
          </cell>
          <cell r="E753" t="str">
            <v>A</v>
          </cell>
          <cell r="F753" t="str">
            <v>07/30/2002</v>
          </cell>
        </row>
        <row r="754">
          <cell r="B754" t="str">
            <v>13504</v>
          </cell>
          <cell r="C754" t="str">
            <v>CIP</v>
          </cell>
          <cell r="D754" t="str">
            <v>N</v>
          </cell>
          <cell r="E754" t="str">
            <v>A</v>
          </cell>
          <cell r="F754" t="str">
            <v>01/16/2003</v>
          </cell>
        </row>
        <row r="755">
          <cell r="B755" t="str">
            <v>13505</v>
          </cell>
          <cell r="C755" t="str">
            <v>CIP</v>
          </cell>
          <cell r="D755" t="str">
            <v>N</v>
          </cell>
          <cell r="E755" t="str">
            <v>C</v>
          </cell>
          <cell r="F755" t="str">
            <v>01/14/2003</v>
          </cell>
        </row>
        <row r="756">
          <cell r="B756" t="str">
            <v>13508</v>
          </cell>
          <cell r="C756" t="str">
            <v>CIP</v>
          </cell>
          <cell r="D756" t="str">
            <v>N</v>
          </cell>
          <cell r="E756" t="str">
            <v>A</v>
          </cell>
          <cell r="F756" t="str">
            <v>01/16/2003</v>
          </cell>
        </row>
        <row r="757">
          <cell r="B757" t="str">
            <v>13517</v>
          </cell>
          <cell r="C757" t="str">
            <v>CIP</v>
          </cell>
          <cell r="D757" t="str">
            <v>N</v>
          </cell>
          <cell r="E757" t="str">
            <v>C</v>
          </cell>
          <cell r="F757" t="str">
            <v>03/21/2003</v>
          </cell>
        </row>
        <row r="758">
          <cell r="B758" t="str">
            <v>13522</v>
          </cell>
          <cell r="C758" t="str">
            <v>UEC</v>
          </cell>
          <cell r="D758" t="str">
            <v>N</v>
          </cell>
          <cell r="E758" t="str">
            <v>I</v>
          </cell>
          <cell r="F758" t="str">
            <v>12/09/2002</v>
          </cell>
        </row>
        <row r="759">
          <cell r="B759" t="str">
            <v>13522</v>
          </cell>
          <cell r="C759" t="str">
            <v>UEC</v>
          </cell>
          <cell r="D759" t="str">
            <v>N</v>
          </cell>
          <cell r="E759" t="str">
            <v>I</v>
          </cell>
          <cell r="F759" t="str">
            <v>12/09/2002</v>
          </cell>
        </row>
        <row r="760">
          <cell r="B760" t="str">
            <v>13537</v>
          </cell>
          <cell r="C760" t="str">
            <v>UEC</v>
          </cell>
          <cell r="D760" t="str">
            <v>N</v>
          </cell>
          <cell r="E760" t="str">
            <v>C</v>
          </cell>
          <cell r="F760" t="str">
            <v>09/10/2002</v>
          </cell>
        </row>
        <row r="761">
          <cell r="B761" t="str">
            <v>13544</v>
          </cell>
          <cell r="C761" t="str">
            <v>UEC</v>
          </cell>
          <cell r="D761" t="str">
            <v>N</v>
          </cell>
          <cell r="E761" t="str">
            <v>A</v>
          </cell>
          <cell r="F761" t="str">
            <v>03/20/2003</v>
          </cell>
        </row>
        <row r="762">
          <cell r="B762" t="str">
            <v>13551</v>
          </cell>
          <cell r="C762" t="str">
            <v>UEC</v>
          </cell>
          <cell r="D762" t="str">
            <v>N</v>
          </cell>
          <cell r="E762" t="str">
            <v>C</v>
          </cell>
          <cell r="F762" t="str">
            <v>11/18/2002</v>
          </cell>
        </row>
        <row r="763">
          <cell r="B763" t="str">
            <v>13553</v>
          </cell>
          <cell r="C763" t="str">
            <v>UEC</v>
          </cell>
          <cell r="D763" t="str">
            <v>N</v>
          </cell>
          <cell r="E763" t="str">
            <v>C</v>
          </cell>
          <cell r="F763" t="str">
            <v>09/24/2002</v>
          </cell>
        </row>
        <row r="764">
          <cell r="B764" t="str">
            <v>13558</v>
          </cell>
          <cell r="C764" t="str">
            <v>UEC</v>
          </cell>
          <cell r="D764" t="str">
            <v>N</v>
          </cell>
          <cell r="E764" t="str">
            <v>C</v>
          </cell>
          <cell r="F764" t="str">
            <v>06/06/2003</v>
          </cell>
        </row>
        <row r="765">
          <cell r="B765" t="str">
            <v>13562</v>
          </cell>
          <cell r="C765" t="str">
            <v>UEC</v>
          </cell>
          <cell r="D765" t="str">
            <v>N</v>
          </cell>
          <cell r="E765" t="str">
            <v>A</v>
          </cell>
          <cell r="F765" t="str">
            <v>07/16/2003</v>
          </cell>
        </row>
        <row r="766">
          <cell r="B766" t="str">
            <v>13564</v>
          </cell>
          <cell r="C766" t="str">
            <v>UEC</v>
          </cell>
          <cell r="D766" t="str">
            <v>N</v>
          </cell>
          <cell r="E766" t="str">
            <v>I</v>
          </cell>
          <cell r="F766" t="str">
            <v>12/03/2003</v>
          </cell>
        </row>
        <row r="767">
          <cell r="B767" t="str">
            <v>13564</v>
          </cell>
          <cell r="C767" t="str">
            <v>UEC</v>
          </cell>
          <cell r="D767" t="str">
            <v>N</v>
          </cell>
          <cell r="E767" t="str">
            <v>I</v>
          </cell>
          <cell r="F767" t="str">
            <v>12/03/2003</v>
          </cell>
        </row>
        <row r="768">
          <cell r="B768" t="str">
            <v>13568</v>
          </cell>
          <cell r="C768" t="str">
            <v>UEC</v>
          </cell>
          <cell r="D768" t="str">
            <v>N</v>
          </cell>
          <cell r="E768" t="str">
            <v>A</v>
          </cell>
          <cell r="F768" t="str">
            <v>08/07/2002</v>
          </cell>
        </row>
        <row r="769">
          <cell r="B769" t="str">
            <v>13573</v>
          </cell>
          <cell r="C769" t="str">
            <v>UEC</v>
          </cell>
          <cell r="D769" t="str">
            <v>N</v>
          </cell>
          <cell r="E769" t="str">
            <v>I</v>
          </cell>
          <cell r="F769" t="str">
            <v>01/08/2004</v>
          </cell>
        </row>
        <row r="770">
          <cell r="B770" t="str">
            <v>13575</v>
          </cell>
          <cell r="C770" t="str">
            <v>UEC</v>
          </cell>
          <cell r="D770" t="str">
            <v>N</v>
          </cell>
          <cell r="E770" t="str">
            <v>A</v>
          </cell>
          <cell r="F770" t="str">
            <v>07/31/2003</v>
          </cell>
        </row>
        <row r="771">
          <cell r="B771" t="str">
            <v>13576</v>
          </cell>
          <cell r="C771" t="str">
            <v>UEC</v>
          </cell>
          <cell r="D771" t="str">
            <v>N</v>
          </cell>
          <cell r="E771" t="str">
            <v>A</v>
          </cell>
          <cell r="F771" t="str">
            <v>02/27/2003</v>
          </cell>
        </row>
        <row r="772">
          <cell r="B772" t="str">
            <v>13607</v>
          </cell>
          <cell r="C772" t="str">
            <v>UEC</v>
          </cell>
          <cell r="D772" t="str">
            <v>N</v>
          </cell>
          <cell r="E772" t="str">
            <v>A</v>
          </cell>
          <cell r="F772" t="str">
            <v>10/15/2002</v>
          </cell>
        </row>
        <row r="773">
          <cell r="B773" t="str">
            <v>13608</v>
          </cell>
          <cell r="C773" t="str">
            <v>CIP</v>
          </cell>
          <cell r="D773" t="str">
            <v>N</v>
          </cell>
          <cell r="E773" t="str">
            <v>C</v>
          </cell>
          <cell r="F773" t="str">
            <v>01/22/2003</v>
          </cell>
        </row>
        <row r="774">
          <cell r="B774" t="str">
            <v>13622</v>
          </cell>
          <cell r="C774" t="str">
            <v>UEC</v>
          </cell>
          <cell r="D774" t="str">
            <v>N</v>
          </cell>
          <cell r="E774" t="str">
            <v>A</v>
          </cell>
          <cell r="F774" t="str">
            <v>04/10/2003</v>
          </cell>
        </row>
        <row r="775">
          <cell r="B775" t="str">
            <v>13625</v>
          </cell>
          <cell r="C775" t="str">
            <v>UEC</v>
          </cell>
          <cell r="D775" t="str">
            <v>N</v>
          </cell>
          <cell r="E775" t="str">
            <v>A</v>
          </cell>
          <cell r="F775" t="str">
            <v>12/13/2002</v>
          </cell>
        </row>
        <row r="776">
          <cell r="B776" t="str">
            <v>13629</v>
          </cell>
          <cell r="C776" t="str">
            <v>UEC</v>
          </cell>
          <cell r="D776" t="str">
            <v>N</v>
          </cell>
          <cell r="E776" t="str">
            <v>A</v>
          </cell>
          <cell r="F776" t="str">
            <v>07/03/2003</v>
          </cell>
        </row>
        <row r="777">
          <cell r="B777" t="str">
            <v>13636</v>
          </cell>
          <cell r="C777" t="str">
            <v>UEC</v>
          </cell>
          <cell r="D777" t="str">
            <v>N</v>
          </cell>
          <cell r="E777" t="str">
            <v>A</v>
          </cell>
          <cell r="F777" t="str">
            <v>04/23/2003</v>
          </cell>
        </row>
        <row r="778">
          <cell r="B778" t="str">
            <v>13646</v>
          </cell>
          <cell r="C778" t="str">
            <v>UEC</v>
          </cell>
          <cell r="D778" t="str">
            <v>N</v>
          </cell>
          <cell r="E778" t="str">
            <v>A</v>
          </cell>
          <cell r="F778" t="str">
            <v>08/14/2003</v>
          </cell>
        </row>
        <row r="779">
          <cell r="B779" t="str">
            <v>13649</v>
          </cell>
          <cell r="C779" t="str">
            <v>UEC</v>
          </cell>
          <cell r="D779" t="str">
            <v>N</v>
          </cell>
          <cell r="E779" t="str">
            <v>A</v>
          </cell>
          <cell r="F779" t="str">
            <v>04/17/2003</v>
          </cell>
        </row>
        <row r="780">
          <cell r="B780" t="str">
            <v>13650</v>
          </cell>
          <cell r="C780" t="str">
            <v>UEC</v>
          </cell>
          <cell r="D780" t="str">
            <v>N</v>
          </cell>
          <cell r="E780" t="str">
            <v>A</v>
          </cell>
          <cell r="F780" t="str">
            <v>03/18/2003</v>
          </cell>
        </row>
        <row r="781">
          <cell r="B781" t="str">
            <v>13657</v>
          </cell>
          <cell r="C781" t="str">
            <v>UEC</v>
          </cell>
          <cell r="D781" t="str">
            <v>N</v>
          </cell>
          <cell r="E781" t="str">
            <v>C</v>
          </cell>
          <cell r="F781" t="str">
            <v>10/28/2002</v>
          </cell>
        </row>
        <row r="782">
          <cell r="B782" t="str">
            <v>13658</v>
          </cell>
          <cell r="C782" t="str">
            <v>UEC</v>
          </cell>
          <cell r="D782" t="str">
            <v>N</v>
          </cell>
          <cell r="E782" t="str">
            <v>A</v>
          </cell>
          <cell r="F782" t="str">
            <v>05/08/2003</v>
          </cell>
        </row>
        <row r="783">
          <cell r="B783" t="str">
            <v>13682</v>
          </cell>
          <cell r="C783" t="str">
            <v>UEC</v>
          </cell>
          <cell r="D783" t="str">
            <v>N</v>
          </cell>
          <cell r="E783" t="str">
            <v>I</v>
          </cell>
          <cell r="F783" t="str">
            <v>10/23/2003</v>
          </cell>
        </row>
        <row r="784">
          <cell r="B784" t="str">
            <v>13711</v>
          </cell>
          <cell r="C784" t="str">
            <v>UEC</v>
          </cell>
          <cell r="D784" t="str">
            <v>N</v>
          </cell>
          <cell r="E784" t="str">
            <v>A</v>
          </cell>
          <cell r="F784" t="str">
            <v>04/23/2003</v>
          </cell>
        </row>
        <row r="785">
          <cell r="B785" t="str">
            <v>13714</v>
          </cell>
          <cell r="C785" t="str">
            <v>UEC</v>
          </cell>
          <cell r="D785" t="str">
            <v>N</v>
          </cell>
          <cell r="E785" t="str">
            <v>A</v>
          </cell>
          <cell r="F785" t="str">
            <v>04/25/2003</v>
          </cell>
        </row>
        <row r="786">
          <cell r="B786" t="str">
            <v>13732</v>
          </cell>
          <cell r="C786" t="str">
            <v>UEC</v>
          </cell>
          <cell r="D786" t="str">
            <v>N</v>
          </cell>
          <cell r="E786" t="str">
            <v>A</v>
          </cell>
          <cell r="F786" t="str">
            <v>01/06/2003</v>
          </cell>
        </row>
        <row r="787">
          <cell r="B787" t="str">
            <v>13745</v>
          </cell>
          <cell r="C787" t="str">
            <v>UEC</v>
          </cell>
          <cell r="D787" t="str">
            <v>N</v>
          </cell>
          <cell r="E787" t="str">
            <v>A</v>
          </cell>
          <cell r="F787" t="str">
            <v>09/26/2003</v>
          </cell>
        </row>
        <row r="788">
          <cell r="B788" t="str">
            <v>13764</v>
          </cell>
          <cell r="C788" t="str">
            <v>UEC</v>
          </cell>
          <cell r="D788" t="str">
            <v>N</v>
          </cell>
          <cell r="E788" t="str">
            <v>A</v>
          </cell>
          <cell r="F788" t="str">
            <v>09/04/2003</v>
          </cell>
        </row>
        <row r="789">
          <cell r="B789" t="str">
            <v>13771</v>
          </cell>
          <cell r="C789" t="str">
            <v>UEC</v>
          </cell>
          <cell r="D789" t="str">
            <v>N</v>
          </cell>
          <cell r="E789" t="str">
            <v>A</v>
          </cell>
          <cell r="F789" t="str">
            <v>02/05/2003</v>
          </cell>
        </row>
        <row r="790">
          <cell r="B790" t="str">
            <v>13777</v>
          </cell>
          <cell r="C790" t="str">
            <v>UEC</v>
          </cell>
          <cell r="D790" t="str">
            <v>N</v>
          </cell>
          <cell r="E790" t="str">
            <v>C</v>
          </cell>
          <cell r="F790" t="str">
            <v>12/13/2002</v>
          </cell>
        </row>
        <row r="791">
          <cell r="B791" t="str">
            <v>13780</v>
          </cell>
          <cell r="C791" t="str">
            <v>UEC</v>
          </cell>
          <cell r="D791" t="str">
            <v>N</v>
          </cell>
          <cell r="E791" t="str">
            <v>A</v>
          </cell>
          <cell r="F791" t="str">
            <v>02/07/2003</v>
          </cell>
        </row>
        <row r="792">
          <cell r="B792" t="str">
            <v>13781</v>
          </cell>
          <cell r="C792" t="str">
            <v>UEC</v>
          </cell>
          <cell r="D792" t="str">
            <v>N</v>
          </cell>
          <cell r="E792" t="str">
            <v>A</v>
          </cell>
          <cell r="F792" t="str">
            <v>12/18/2002</v>
          </cell>
        </row>
        <row r="793">
          <cell r="B793" t="str">
            <v>13795</v>
          </cell>
          <cell r="C793" t="str">
            <v>UEC</v>
          </cell>
          <cell r="D793" t="str">
            <v>N</v>
          </cell>
          <cell r="E793" t="str">
            <v>A</v>
          </cell>
          <cell r="F793" t="str">
            <v>11/05/2003</v>
          </cell>
        </row>
        <row r="794">
          <cell r="B794" t="str">
            <v>13807</v>
          </cell>
          <cell r="C794" t="str">
            <v>UEC</v>
          </cell>
          <cell r="D794" t="str">
            <v>N</v>
          </cell>
          <cell r="E794" t="str">
            <v>I</v>
          </cell>
          <cell r="F794" t="str">
            <v>12/19/2003</v>
          </cell>
        </row>
        <row r="795">
          <cell r="B795" t="str">
            <v>13830</v>
          </cell>
          <cell r="C795" t="str">
            <v>UEC</v>
          </cell>
          <cell r="D795" t="str">
            <v>N</v>
          </cell>
          <cell r="E795" t="str">
            <v>A</v>
          </cell>
          <cell r="F795" t="str">
            <v>09/08/2003</v>
          </cell>
        </row>
        <row r="796">
          <cell r="B796" t="str">
            <v>13834</v>
          </cell>
          <cell r="C796" t="str">
            <v>UEC</v>
          </cell>
          <cell r="D796" t="str">
            <v>N</v>
          </cell>
          <cell r="E796" t="str">
            <v>A</v>
          </cell>
          <cell r="F796" t="str">
            <v>04/30/2003</v>
          </cell>
        </row>
        <row r="797">
          <cell r="B797" t="str">
            <v>13837</v>
          </cell>
          <cell r="C797" t="str">
            <v>UEC</v>
          </cell>
          <cell r="D797" t="str">
            <v>N</v>
          </cell>
          <cell r="E797" t="str">
            <v>A</v>
          </cell>
          <cell r="F797" t="str">
            <v>09/25/2003</v>
          </cell>
        </row>
        <row r="798">
          <cell r="B798" t="str">
            <v>13839</v>
          </cell>
          <cell r="C798" t="str">
            <v>UEC</v>
          </cell>
          <cell r="D798" t="str">
            <v>N</v>
          </cell>
          <cell r="E798" t="str">
            <v>A</v>
          </cell>
          <cell r="F798" t="str">
            <v>05/09/2003</v>
          </cell>
        </row>
        <row r="799">
          <cell r="B799" t="str">
            <v>13843</v>
          </cell>
          <cell r="C799" t="str">
            <v>UEC</v>
          </cell>
          <cell r="D799" t="str">
            <v>N</v>
          </cell>
          <cell r="E799" t="str">
            <v>A</v>
          </cell>
          <cell r="F799" t="str">
            <v>02/12/2003</v>
          </cell>
        </row>
        <row r="800">
          <cell r="B800" t="str">
            <v>13846</v>
          </cell>
          <cell r="C800" t="str">
            <v>UEC</v>
          </cell>
          <cell r="D800" t="str">
            <v>N</v>
          </cell>
          <cell r="E800" t="str">
            <v>A</v>
          </cell>
          <cell r="F800" t="str">
            <v>05/09/2003</v>
          </cell>
        </row>
        <row r="801">
          <cell r="B801" t="str">
            <v>13847</v>
          </cell>
          <cell r="C801" t="str">
            <v>UEC</v>
          </cell>
          <cell r="D801" t="str">
            <v>N</v>
          </cell>
          <cell r="E801" t="str">
            <v>A</v>
          </cell>
          <cell r="F801" t="str">
            <v>03/31/2003</v>
          </cell>
        </row>
        <row r="802">
          <cell r="B802" t="str">
            <v>13851</v>
          </cell>
          <cell r="C802" t="str">
            <v>UEC</v>
          </cell>
          <cell r="D802" t="str">
            <v>N</v>
          </cell>
          <cell r="E802" t="str">
            <v>A</v>
          </cell>
          <cell r="F802" t="str">
            <v>09/25/2003</v>
          </cell>
        </row>
        <row r="803">
          <cell r="B803" t="str">
            <v>13853</v>
          </cell>
          <cell r="C803" t="str">
            <v>UEC</v>
          </cell>
          <cell r="D803" t="str">
            <v>N</v>
          </cell>
          <cell r="E803" t="str">
            <v>A</v>
          </cell>
          <cell r="F803" t="str">
            <v>09/25/2003</v>
          </cell>
        </row>
        <row r="804">
          <cell r="B804" t="str">
            <v>13854</v>
          </cell>
          <cell r="C804" t="str">
            <v>UEC</v>
          </cell>
          <cell r="D804" t="str">
            <v>N</v>
          </cell>
          <cell r="E804" t="str">
            <v>A</v>
          </cell>
          <cell r="F804" t="str">
            <v>04/02/2003</v>
          </cell>
        </row>
        <row r="805">
          <cell r="B805" t="str">
            <v>13878</v>
          </cell>
          <cell r="C805" t="str">
            <v>UEC</v>
          </cell>
          <cell r="D805" t="str">
            <v>N</v>
          </cell>
          <cell r="E805" t="str">
            <v>A</v>
          </cell>
          <cell r="F805" t="str">
            <v>12/02/2003</v>
          </cell>
        </row>
        <row r="806">
          <cell r="B806" t="str">
            <v>13879</v>
          </cell>
          <cell r="C806" t="str">
            <v>UEC</v>
          </cell>
          <cell r="D806" t="str">
            <v>N</v>
          </cell>
          <cell r="E806" t="str">
            <v>A</v>
          </cell>
          <cell r="F806" t="str">
            <v>04/25/2003</v>
          </cell>
        </row>
        <row r="807">
          <cell r="B807" t="str">
            <v>13894</v>
          </cell>
          <cell r="C807" t="str">
            <v>UEC</v>
          </cell>
          <cell r="D807" t="str">
            <v>N</v>
          </cell>
          <cell r="E807" t="str">
            <v>A</v>
          </cell>
          <cell r="F807" t="str">
            <v>08/15/2003</v>
          </cell>
        </row>
        <row r="808">
          <cell r="B808" t="str">
            <v>13913</v>
          </cell>
          <cell r="C808" t="str">
            <v>UEC</v>
          </cell>
          <cell r="D808" t="str">
            <v>N</v>
          </cell>
          <cell r="E808" t="str">
            <v>I</v>
          </cell>
          <cell r="F808" t="str">
            <v>11/15/2002</v>
          </cell>
        </row>
        <row r="809">
          <cell r="B809" t="str">
            <v>13921</v>
          </cell>
          <cell r="C809" t="str">
            <v>UEC</v>
          </cell>
          <cell r="D809" t="str">
            <v>N</v>
          </cell>
          <cell r="E809" t="str">
            <v>A</v>
          </cell>
          <cell r="F809" t="str">
            <v>08/20/2003</v>
          </cell>
        </row>
        <row r="810">
          <cell r="B810" t="str">
            <v>13930</v>
          </cell>
          <cell r="C810" t="str">
            <v>UEC</v>
          </cell>
          <cell r="D810" t="str">
            <v>N</v>
          </cell>
          <cell r="E810" t="str">
            <v>C</v>
          </cell>
          <cell r="F810" t="str">
            <v>12/09/2002</v>
          </cell>
        </row>
        <row r="811">
          <cell r="B811" t="str">
            <v>13942</v>
          </cell>
          <cell r="C811" t="str">
            <v>UEC</v>
          </cell>
          <cell r="D811" t="str">
            <v>N</v>
          </cell>
          <cell r="E811" t="str">
            <v>A</v>
          </cell>
          <cell r="F811" t="str">
            <v>02/10/2003</v>
          </cell>
        </row>
        <row r="812">
          <cell r="B812" t="str">
            <v>13955</v>
          </cell>
          <cell r="C812" t="str">
            <v>UEC</v>
          </cell>
          <cell r="D812" t="str">
            <v>N</v>
          </cell>
          <cell r="E812" t="str">
            <v>A</v>
          </cell>
          <cell r="F812" t="str">
            <v>05/12/2003</v>
          </cell>
        </row>
        <row r="813">
          <cell r="B813" t="str">
            <v>13963</v>
          </cell>
          <cell r="C813" t="str">
            <v>UEC</v>
          </cell>
          <cell r="D813" t="str">
            <v>N</v>
          </cell>
          <cell r="E813" t="str">
            <v>C</v>
          </cell>
          <cell r="F813" t="str">
            <v>12/13/2002</v>
          </cell>
        </row>
        <row r="814">
          <cell r="B814" t="str">
            <v>13980</v>
          </cell>
          <cell r="C814" t="str">
            <v>CIP</v>
          </cell>
          <cell r="D814" t="str">
            <v>N</v>
          </cell>
          <cell r="E814" t="str">
            <v>A</v>
          </cell>
          <cell r="F814" t="str">
            <v>02/13/2003</v>
          </cell>
        </row>
        <row r="815">
          <cell r="B815" t="str">
            <v>13987</v>
          </cell>
          <cell r="C815" t="str">
            <v>CIL</v>
          </cell>
          <cell r="D815" t="str">
            <v>N</v>
          </cell>
          <cell r="E815" t="str">
            <v>A</v>
          </cell>
          <cell r="F815" t="str">
            <v>10/21/2002</v>
          </cell>
        </row>
        <row r="816">
          <cell r="B816" t="str">
            <v>13988</v>
          </cell>
          <cell r="C816" t="str">
            <v>CIP</v>
          </cell>
          <cell r="D816" t="str">
            <v>N</v>
          </cell>
          <cell r="E816" t="str">
            <v>C</v>
          </cell>
          <cell r="F816" t="str">
            <v>09/10/2002</v>
          </cell>
        </row>
        <row r="817">
          <cell r="B817" t="str">
            <v>13989</v>
          </cell>
          <cell r="C817" t="str">
            <v>UEC</v>
          </cell>
          <cell r="D817" t="str">
            <v>N</v>
          </cell>
          <cell r="E817" t="str">
            <v>A</v>
          </cell>
          <cell r="F817" t="str">
            <v>10/02/2002</v>
          </cell>
        </row>
        <row r="818">
          <cell r="B818" t="str">
            <v>13992</v>
          </cell>
          <cell r="C818" t="str">
            <v>UEC</v>
          </cell>
          <cell r="D818" t="str">
            <v>N</v>
          </cell>
          <cell r="E818" t="str">
            <v>A</v>
          </cell>
          <cell r="F818" t="str">
            <v>09/11/2002</v>
          </cell>
        </row>
        <row r="819">
          <cell r="B819" t="str">
            <v>13993</v>
          </cell>
          <cell r="C819" t="str">
            <v>ADC</v>
          </cell>
          <cell r="D819" t="str">
            <v>N</v>
          </cell>
          <cell r="E819" t="str">
            <v>A</v>
          </cell>
          <cell r="F819" t="str">
            <v>08/30/2002</v>
          </cell>
        </row>
        <row r="820">
          <cell r="B820" t="str">
            <v>14009</v>
          </cell>
          <cell r="C820" t="str">
            <v>UEC</v>
          </cell>
          <cell r="D820" t="str">
            <v>N</v>
          </cell>
          <cell r="E820" t="str">
            <v>A</v>
          </cell>
          <cell r="F820" t="str">
            <v>02/18/2003</v>
          </cell>
        </row>
        <row r="821">
          <cell r="B821" t="str">
            <v>14010</v>
          </cell>
          <cell r="C821" t="str">
            <v>UEC</v>
          </cell>
          <cell r="D821" t="str">
            <v>N</v>
          </cell>
          <cell r="E821" t="str">
            <v>A</v>
          </cell>
          <cell r="F821" t="str">
            <v>07/24/2003</v>
          </cell>
        </row>
        <row r="822">
          <cell r="B822" t="str">
            <v>14013</v>
          </cell>
          <cell r="C822" t="str">
            <v>IHC</v>
          </cell>
          <cell r="D822" t="str">
            <v>N</v>
          </cell>
          <cell r="E822" t="str">
            <v>C</v>
          </cell>
          <cell r="F822" t="str">
            <v>09/17/2002</v>
          </cell>
        </row>
        <row r="823">
          <cell r="B823" t="str">
            <v>14024</v>
          </cell>
          <cell r="C823" t="str">
            <v>UEC</v>
          </cell>
          <cell r="D823" t="str">
            <v>N</v>
          </cell>
          <cell r="E823" t="str">
            <v>A</v>
          </cell>
          <cell r="F823" t="str">
            <v>08/07/2003</v>
          </cell>
        </row>
        <row r="824">
          <cell r="B824" t="str">
            <v>14028</v>
          </cell>
          <cell r="C824" t="str">
            <v>UDC</v>
          </cell>
          <cell r="D824" t="str">
            <v>N</v>
          </cell>
          <cell r="E824" t="str">
            <v>I</v>
          </cell>
          <cell r="F824" t="str">
            <v>09/05/2002</v>
          </cell>
        </row>
        <row r="825">
          <cell r="B825" t="str">
            <v>14039</v>
          </cell>
          <cell r="C825" t="str">
            <v>UEC</v>
          </cell>
          <cell r="D825" t="str">
            <v>N</v>
          </cell>
          <cell r="E825" t="str">
            <v>A</v>
          </cell>
          <cell r="F825" t="str">
            <v>06/30/2003</v>
          </cell>
        </row>
        <row r="826">
          <cell r="B826" t="str">
            <v>14055</v>
          </cell>
          <cell r="C826" t="str">
            <v>UEC</v>
          </cell>
          <cell r="D826" t="str">
            <v>N</v>
          </cell>
          <cell r="E826" t="str">
            <v>C</v>
          </cell>
          <cell r="F826" t="str">
            <v>09/12/2002</v>
          </cell>
        </row>
        <row r="827">
          <cell r="B827" t="str">
            <v>14057</v>
          </cell>
          <cell r="C827" t="str">
            <v>UEC</v>
          </cell>
          <cell r="D827" t="str">
            <v>N</v>
          </cell>
          <cell r="E827" t="str">
            <v>A</v>
          </cell>
          <cell r="F827" t="str">
            <v>09/16/2002</v>
          </cell>
        </row>
        <row r="828">
          <cell r="B828" t="str">
            <v>14058</v>
          </cell>
          <cell r="C828" t="str">
            <v>UEC</v>
          </cell>
          <cell r="D828" t="str">
            <v>N</v>
          </cell>
          <cell r="E828" t="str">
            <v>C</v>
          </cell>
          <cell r="F828" t="str">
            <v>10/25/2002</v>
          </cell>
        </row>
        <row r="829">
          <cell r="B829" t="str">
            <v>14068</v>
          </cell>
          <cell r="C829" t="str">
            <v>UEC</v>
          </cell>
          <cell r="D829" t="str">
            <v>N</v>
          </cell>
          <cell r="E829" t="str">
            <v>I</v>
          </cell>
          <cell r="F829" t="str">
            <v>10/14/2002</v>
          </cell>
        </row>
        <row r="830">
          <cell r="B830" t="str">
            <v>14109</v>
          </cell>
          <cell r="C830" t="str">
            <v>CIL</v>
          </cell>
          <cell r="D830" t="str">
            <v>N</v>
          </cell>
          <cell r="E830" t="str">
            <v>C</v>
          </cell>
          <cell r="F830" t="str">
            <v>11/25/2002</v>
          </cell>
        </row>
        <row r="831">
          <cell r="B831" t="str">
            <v>14114</v>
          </cell>
          <cell r="C831" t="str">
            <v>UEC</v>
          </cell>
          <cell r="D831" t="str">
            <v>N</v>
          </cell>
          <cell r="E831" t="str">
            <v>A</v>
          </cell>
          <cell r="F831" t="str">
            <v>02/13/2003</v>
          </cell>
        </row>
        <row r="832">
          <cell r="B832" t="str">
            <v>14115</v>
          </cell>
          <cell r="C832" t="str">
            <v>UEC</v>
          </cell>
          <cell r="D832" t="str">
            <v>N</v>
          </cell>
          <cell r="E832" t="str">
            <v>A</v>
          </cell>
          <cell r="F832" t="str">
            <v>12/11/2002</v>
          </cell>
        </row>
        <row r="833">
          <cell r="B833" t="str">
            <v>14117</v>
          </cell>
          <cell r="C833" t="str">
            <v>UEC</v>
          </cell>
          <cell r="D833" t="str">
            <v>N</v>
          </cell>
          <cell r="E833" t="str">
            <v>A</v>
          </cell>
          <cell r="F833" t="str">
            <v>02/13/2003</v>
          </cell>
        </row>
        <row r="834">
          <cell r="B834" t="str">
            <v>14119</v>
          </cell>
          <cell r="C834" t="str">
            <v>UEC</v>
          </cell>
          <cell r="D834" t="str">
            <v>N</v>
          </cell>
          <cell r="E834" t="str">
            <v>A</v>
          </cell>
          <cell r="F834" t="str">
            <v>02/13/2003</v>
          </cell>
        </row>
        <row r="835">
          <cell r="B835" t="str">
            <v>14120</v>
          </cell>
          <cell r="C835" t="str">
            <v>CIP</v>
          </cell>
          <cell r="D835" t="str">
            <v>N</v>
          </cell>
          <cell r="E835" t="str">
            <v>I</v>
          </cell>
          <cell r="F835" t="str">
            <v>11/26/2002</v>
          </cell>
        </row>
        <row r="836">
          <cell r="B836" t="str">
            <v>14121</v>
          </cell>
          <cell r="C836" t="str">
            <v>CIP</v>
          </cell>
          <cell r="D836" t="str">
            <v>N</v>
          </cell>
          <cell r="E836" t="str">
            <v>C</v>
          </cell>
          <cell r="F836" t="str">
            <v>11/29/2002</v>
          </cell>
        </row>
        <row r="837">
          <cell r="B837" t="str">
            <v>14128</v>
          </cell>
          <cell r="C837" t="str">
            <v>UEC</v>
          </cell>
          <cell r="D837" t="str">
            <v>N</v>
          </cell>
          <cell r="E837" t="str">
            <v>C</v>
          </cell>
          <cell r="F837" t="str">
            <v>12/13/2002</v>
          </cell>
        </row>
        <row r="838">
          <cell r="B838" t="str">
            <v>14130</v>
          </cell>
          <cell r="C838" t="str">
            <v>CIL</v>
          </cell>
          <cell r="D838" t="str">
            <v>N</v>
          </cell>
          <cell r="E838" t="str">
            <v>A</v>
          </cell>
          <cell r="F838" t="str">
            <v>01/16/2003</v>
          </cell>
        </row>
        <row r="839">
          <cell r="B839" t="str">
            <v>14142</v>
          </cell>
          <cell r="C839" t="str">
            <v>UEC</v>
          </cell>
          <cell r="D839" t="str">
            <v>N</v>
          </cell>
          <cell r="E839" t="str">
            <v>A</v>
          </cell>
          <cell r="F839" t="str">
            <v>12/12/2002</v>
          </cell>
        </row>
        <row r="840">
          <cell r="B840" t="str">
            <v>14149</v>
          </cell>
          <cell r="C840" t="str">
            <v>UEC</v>
          </cell>
          <cell r="D840" t="str">
            <v>N</v>
          </cell>
          <cell r="E840" t="str">
            <v>A</v>
          </cell>
          <cell r="F840" t="str">
            <v>12/19/2002</v>
          </cell>
        </row>
        <row r="841">
          <cell r="B841" t="str">
            <v>14154</v>
          </cell>
          <cell r="C841" t="str">
            <v>CIP</v>
          </cell>
          <cell r="D841" t="str">
            <v>N</v>
          </cell>
          <cell r="E841" t="str">
            <v>I</v>
          </cell>
          <cell r="F841" t="str">
            <v>01/09/2003</v>
          </cell>
        </row>
        <row r="842">
          <cell r="B842" t="str">
            <v>14154</v>
          </cell>
          <cell r="C842" t="str">
            <v>CIP</v>
          </cell>
          <cell r="D842" t="str">
            <v>N</v>
          </cell>
          <cell r="E842" t="str">
            <v>I</v>
          </cell>
          <cell r="F842" t="str">
            <v>01/09/2003</v>
          </cell>
        </row>
        <row r="843">
          <cell r="B843" t="str">
            <v>14160</v>
          </cell>
          <cell r="C843" t="str">
            <v>UEC</v>
          </cell>
          <cell r="D843" t="str">
            <v>N</v>
          </cell>
          <cell r="E843" t="str">
            <v>I</v>
          </cell>
          <cell r="F843" t="str">
            <v>01/17/2003</v>
          </cell>
        </row>
        <row r="844">
          <cell r="B844" t="str">
            <v>14170</v>
          </cell>
          <cell r="C844" t="str">
            <v>CIL</v>
          </cell>
          <cell r="D844" t="str">
            <v>N</v>
          </cell>
          <cell r="E844" t="str">
            <v>A</v>
          </cell>
          <cell r="F844" t="str">
            <v>02/14/2003</v>
          </cell>
        </row>
        <row r="845">
          <cell r="B845" t="str">
            <v>14174</v>
          </cell>
          <cell r="C845" t="str">
            <v>UEC</v>
          </cell>
          <cell r="D845" t="str">
            <v>N</v>
          </cell>
          <cell r="E845" t="str">
            <v>A</v>
          </cell>
          <cell r="F845" t="str">
            <v>02/14/2003</v>
          </cell>
        </row>
        <row r="846">
          <cell r="B846" t="str">
            <v>14175</v>
          </cell>
          <cell r="C846" t="str">
            <v>UEC</v>
          </cell>
          <cell r="D846" t="str">
            <v>N</v>
          </cell>
          <cell r="E846" t="str">
            <v>A</v>
          </cell>
          <cell r="F846" t="str">
            <v>02/14/2003</v>
          </cell>
        </row>
        <row r="847">
          <cell r="B847" t="str">
            <v>14179</v>
          </cell>
          <cell r="C847" t="str">
            <v>CIP</v>
          </cell>
          <cell r="D847" t="str">
            <v>N</v>
          </cell>
          <cell r="E847" t="str">
            <v>A</v>
          </cell>
          <cell r="F847" t="str">
            <v>10/02/2003</v>
          </cell>
        </row>
        <row r="848">
          <cell r="B848" t="str">
            <v>14181</v>
          </cell>
          <cell r="C848" t="str">
            <v>UEC</v>
          </cell>
          <cell r="D848" t="str">
            <v>N</v>
          </cell>
          <cell r="E848" t="str">
            <v>A</v>
          </cell>
          <cell r="F848" t="str">
            <v>02/11/2003</v>
          </cell>
        </row>
        <row r="849">
          <cell r="B849" t="str">
            <v>14185</v>
          </cell>
          <cell r="C849" t="str">
            <v>ARG</v>
          </cell>
          <cell r="D849" t="str">
            <v>N</v>
          </cell>
          <cell r="E849" t="str">
            <v>C</v>
          </cell>
          <cell r="F849" t="str">
            <v>09/03/2003</v>
          </cell>
        </row>
        <row r="850">
          <cell r="B850" t="str">
            <v>14186</v>
          </cell>
          <cell r="C850" t="str">
            <v>ARG</v>
          </cell>
          <cell r="D850" t="str">
            <v>N</v>
          </cell>
          <cell r="E850" t="str">
            <v>C</v>
          </cell>
          <cell r="F850" t="str">
            <v>09/03/2003</v>
          </cell>
        </row>
        <row r="851">
          <cell r="B851" t="str">
            <v>14192</v>
          </cell>
          <cell r="C851" t="str">
            <v>GEN</v>
          </cell>
          <cell r="D851" t="str">
            <v>N</v>
          </cell>
          <cell r="E851" t="str">
            <v>A</v>
          </cell>
          <cell r="F851" t="str">
            <v>03/04/2003</v>
          </cell>
        </row>
        <row r="852">
          <cell r="B852" t="str">
            <v>14202</v>
          </cell>
          <cell r="C852" t="str">
            <v>UEC</v>
          </cell>
          <cell r="D852" t="str">
            <v>N</v>
          </cell>
          <cell r="E852" t="str">
            <v>A</v>
          </cell>
          <cell r="F852" t="str">
            <v>03/06/2003</v>
          </cell>
        </row>
        <row r="853">
          <cell r="B853" t="str">
            <v>14206</v>
          </cell>
          <cell r="C853" t="str">
            <v>UEC</v>
          </cell>
          <cell r="D853" t="str">
            <v>N</v>
          </cell>
          <cell r="E853" t="str">
            <v>A</v>
          </cell>
          <cell r="F853" t="str">
            <v>05/29/2003</v>
          </cell>
        </row>
        <row r="854">
          <cell r="B854" t="str">
            <v>14212</v>
          </cell>
          <cell r="C854" t="str">
            <v>UEC</v>
          </cell>
          <cell r="D854" t="str">
            <v>N</v>
          </cell>
          <cell r="E854" t="str">
            <v>A</v>
          </cell>
          <cell r="F854" t="str">
            <v>03/20/2003</v>
          </cell>
        </row>
        <row r="855">
          <cell r="B855" t="str">
            <v>14216</v>
          </cell>
          <cell r="C855" t="str">
            <v>UEC</v>
          </cell>
          <cell r="D855" t="str">
            <v>N</v>
          </cell>
          <cell r="E855" t="str">
            <v>A</v>
          </cell>
          <cell r="F855" t="str">
            <v>03/27/2003</v>
          </cell>
        </row>
        <row r="856">
          <cell r="B856" t="str">
            <v>14218</v>
          </cell>
          <cell r="C856" t="str">
            <v>UEC</v>
          </cell>
          <cell r="D856" t="str">
            <v>N</v>
          </cell>
          <cell r="E856" t="str">
            <v>C</v>
          </cell>
          <cell r="F856" t="str">
            <v>04/01/2003</v>
          </cell>
        </row>
        <row r="857">
          <cell r="B857" t="str">
            <v>14224</v>
          </cell>
          <cell r="C857" t="str">
            <v>GEN</v>
          </cell>
          <cell r="D857" t="str">
            <v>N</v>
          </cell>
          <cell r="E857" t="str">
            <v>I</v>
          </cell>
          <cell r="F857" t="str">
            <v>03/27/2003</v>
          </cell>
        </row>
        <row r="858">
          <cell r="B858" t="str">
            <v>14224</v>
          </cell>
          <cell r="C858" t="str">
            <v>GEN</v>
          </cell>
          <cell r="D858" t="str">
            <v>N</v>
          </cell>
          <cell r="E858" t="str">
            <v>I</v>
          </cell>
          <cell r="F858" t="str">
            <v>03/27/2003</v>
          </cell>
        </row>
        <row r="859">
          <cell r="B859" t="str">
            <v>14227</v>
          </cell>
          <cell r="C859" t="str">
            <v>UEC</v>
          </cell>
          <cell r="D859" t="str">
            <v>N</v>
          </cell>
          <cell r="E859" t="str">
            <v>C</v>
          </cell>
          <cell r="F859" t="str">
            <v>03/28/2003</v>
          </cell>
        </row>
        <row r="860">
          <cell r="B860" t="str">
            <v>14229</v>
          </cell>
          <cell r="C860" t="str">
            <v>CIP</v>
          </cell>
          <cell r="D860" t="str">
            <v>N</v>
          </cell>
          <cell r="E860" t="str">
            <v>A</v>
          </cell>
          <cell r="F860" t="str">
            <v>04/01/2003</v>
          </cell>
        </row>
        <row r="861">
          <cell r="B861" t="str">
            <v>14252</v>
          </cell>
          <cell r="C861" t="str">
            <v>CIP</v>
          </cell>
          <cell r="D861" t="str">
            <v>N</v>
          </cell>
          <cell r="E861" t="str">
            <v>I</v>
          </cell>
          <cell r="F861" t="str">
            <v>04/11/2003</v>
          </cell>
        </row>
        <row r="862">
          <cell r="B862" t="str">
            <v>14253</v>
          </cell>
          <cell r="C862" t="str">
            <v>UEC</v>
          </cell>
          <cell r="D862" t="str">
            <v>N</v>
          </cell>
          <cell r="E862" t="str">
            <v>A</v>
          </cell>
          <cell r="F862" t="str">
            <v>07/23/2003</v>
          </cell>
        </row>
        <row r="863">
          <cell r="B863" t="str">
            <v>14264</v>
          </cell>
          <cell r="C863" t="str">
            <v>UEC</v>
          </cell>
          <cell r="D863" t="str">
            <v>N</v>
          </cell>
          <cell r="E863" t="str">
            <v>A</v>
          </cell>
          <cell r="F863" t="str">
            <v>01/20/2004</v>
          </cell>
        </row>
        <row r="864">
          <cell r="B864" t="str">
            <v>14266</v>
          </cell>
          <cell r="C864" t="str">
            <v>CIP</v>
          </cell>
          <cell r="D864" t="str">
            <v>N</v>
          </cell>
          <cell r="E864" t="str">
            <v>C</v>
          </cell>
          <cell r="F864" t="str">
            <v>04/25/2003</v>
          </cell>
        </row>
        <row r="865">
          <cell r="B865" t="str">
            <v>14278</v>
          </cell>
          <cell r="C865" t="str">
            <v>CIL</v>
          </cell>
          <cell r="D865" t="str">
            <v>N</v>
          </cell>
          <cell r="E865" t="str">
            <v>A</v>
          </cell>
          <cell r="F865" t="str">
            <v>01/09/2004</v>
          </cell>
        </row>
        <row r="866">
          <cell r="B866" t="str">
            <v>14279</v>
          </cell>
          <cell r="C866" t="str">
            <v>CIP</v>
          </cell>
          <cell r="D866" t="str">
            <v>N</v>
          </cell>
          <cell r="E866" t="str">
            <v>A</v>
          </cell>
          <cell r="F866" t="str">
            <v>05/01/2003</v>
          </cell>
        </row>
        <row r="867">
          <cell r="B867" t="str">
            <v>14281</v>
          </cell>
          <cell r="C867" t="str">
            <v>ARG</v>
          </cell>
          <cell r="D867" t="str">
            <v>N</v>
          </cell>
          <cell r="E867" t="str">
            <v>A</v>
          </cell>
          <cell r="F867" t="str">
            <v>09/03/2003</v>
          </cell>
        </row>
        <row r="868">
          <cell r="B868" t="str">
            <v>14283</v>
          </cell>
          <cell r="C868" t="str">
            <v>CIP</v>
          </cell>
          <cell r="D868" t="str">
            <v>N</v>
          </cell>
          <cell r="E868" t="str">
            <v>C</v>
          </cell>
          <cell r="F868" t="str">
            <v>05/12/2003</v>
          </cell>
        </row>
        <row r="869">
          <cell r="B869" t="str">
            <v>14289</v>
          </cell>
          <cell r="C869" t="str">
            <v>CIP</v>
          </cell>
          <cell r="D869" t="str">
            <v>N</v>
          </cell>
          <cell r="E869" t="str">
            <v>A</v>
          </cell>
          <cell r="F869" t="str">
            <v>05/28/2003</v>
          </cell>
        </row>
        <row r="870">
          <cell r="B870" t="str">
            <v>14291</v>
          </cell>
          <cell r="C870" t="str">
            <v>CIL</v>
          </cell>
          <cell r="D870" t="str">
            <v>N</v>
          </cell>
          <cell r="E870" t="str">
            <v>I</v>
          </cell>
          <cell r="F870" t="str">
            <v>09/17/2003</v>
          </cell>
        </row>
        <row r="871">
          <cell r="B871" t="str">
            <v>14291</v>
          </cell>
          <cell r="C871" t="str">
            <v>CIL</v>
          </cell>
          <cell r="D871" t="str">
            <v>N</v>
          </cell>
          <cell r="E871" t="str">
            <v>I</v>
          </cell>
          <cell r="F871" t="str">
            <v>09/17/2003</v>
          </cell>
        </row>
        <row r="872">
          <cell r="B872" t="str">
            <v>14292</v>
          </cell>
          <cell r="C872" t="str">
            <v>CIL</v>
          </cell>
          <cell r="D872" t="str">
            <v>N</v>
          </cell>
          <cell r="E872" t="str">
            <v>I</v>
          </cell>
          <cell r="F872" t="str">
            <v>09/16/2003</v>
          </cell>
        </row>
        <row r="873">
          <cell r="B873" t="str">
            <v>14292</v>
          </cell>
          <cell r="C873" t="str">
            <v>CIL</v>
          </cell>
          <cell r="D873" t="str">
            <v>N</v>
          </cell>
          <cell r="E873" t="str">
            <v>I</v>
          </cell>
          <cell r="F873" t="str">
            <v>09/16/2003</v>
          </cell>
        </row>
        <row r="874">
          <cell r="B874" t="str">
            <v>14294</v>
          </cell>
          <cell r="C874" t="str">
            <v>CIP</v>
          </cell>
          <cell r="D874" t="str">
            <v>N</v>
          </cell>
          <cell r="E874" t="str">
            <v>C</v>
          </cell>
          <cell r="F874" t="str">
            <v>05/12/2003</v>
          </cell>
        </row>
        <row r="875">
          <cell r="B875" t="str">
            <v>14295</v>
          </cell>
          <cell r="C875" t="str">
            <v>UEC</v>
          </cell>
          <cell r="D875" t="str">
            <v>N</v>
          </cell>
          <cell r="E875" t="str">
            <v>A</v>
          </cell>
          <cell r="F875" t="str">
            <v>05/14/2003</v>
          </cell>
        </row>
        <row r="876">
          <cell r="B876" t="str">
            <v>14304</v>
          </cell>
          <cell r="C876" t="str">
            <v>CIP</v>
          </cell>
          <cell r="D876" t="str">
            <v>N</v>
          </cell>
          <cell r="E876" t="str">
            <v>A</v>
          </cell>
          <cell r="F876" t="str">
            <v>05/19/2003</v>
          </cell>
        </row>
        <row r="877">
          <cell r="B877" t="str">
            <v>14308</v>
          </cell>
          <cell r="C877" t="str">
            <v>ARG</v>
          </cell>
          <cell r="D877" t="str">
            <v>N</v>
          </cell>
          <cell r="E877" t="str">
            <v>I</v>
          </cell>
          <cell r="F877" t="str">
            <v>09/12/2003</v>
          </cell>
        </row>
        <row r="878">
          <cell r="B878" t="str">
            <v>14314</v>
          </cell>
          <cell r="C878" t="str">
            <v>UEC</v>
          </cell>
          <cell r="D878" t="str">
            <v>N</v>
          </cell>
          <cell r="E878" t="str">
            <v>A</v>
          </cell>
          <cell r="F878" t="str">
            <v>05/28/2003</v>
          </cell>
        </row>
        <row r="879">
          <cell r="B879" t="str">
            <v>14318</v>
          </cell>
          <cell r="C879" t="str">
            <v>UEC</v>
          </cell>
          <cell r="D879" t="str">
            <v>N</v>
          </cell>
          <cell r="E879" t="str">
            <v>A</v>
          </cell>
          <cell r="F879" t="str">
            <v>06/09/2003</v>
          </cell>
        </row>
        <row r="880">
          <cell r="B880" t="str">
            <v>14319</v>
          </cell>
          <cell r="C880" t="str">
            <v>UEC</v>
          </cell>
          <cell r="D880" t="str">
            <v>N</v>
          </cell>
          <cell r="E880" t="str">
            <v>A</v>
          </cell>
          <cell r="F880" t="str">
            <v>05/28/2003</v>
          </cell>
        </row>
        <row r="881">
          <cell r="B881" t="str">
            <v>14320</v>
          </cell>
          <cell r="C881" t="str">
            <v>CIL</v>
          </cell>
          <cell r="D881" t="str">
            <v>N</v>
          </cell>
          <cell r="E881" t="str">
            <v>A</v>
          </cell>
          <cell r="F881" t="str">
            <v>06/02/2003</v>
          </cell>
        </row>
        <row r="882">
          <cell r="B882" t="str">
            <v>14326</v>
          </cell>
          <cell r="C882" t="str">
            <v>UEC</v>
          </cell>
          <cell r="D882" t="str">
            <v>N</v>
          </cell>
          <cell r="E882" t="str">
            <v>A</v>
          </cell>
          <cell r="F882" t="str">
            <v>06/05/2003</v>
          </cell>
        </row>
        <row r="883">
          <cell r="B883" t="str">
            <v>14332</v>
          </cell>
          <cell r="C883" t="str">
            <v>UEC</v>
          </cell>
          <cell r="D883" t="str">
            <v>N</v>
          </cell>
          <cell r="E883" t="str">
            <v>A</v>
          </cell>
          <cell r="F883" t="str">
            <v>06/12/2003</v>
          </cell>
        </row>
        <row r="884">
          <cell r="B884" t="str">
            <v>14334</v>
          </cell>
          <cell r="C884" t="str">
            <v>CIP</v>
          </cell>
          <cell r="D884" t="str">
            <v>N</v>
          </cell>
          <cell r="E884" t="str">
            <v>A</v>
          </cell>
          <cell r="F884" t="str">
            <v>06/17/2003</v>
          </cell>
        </row>
        <row r="885">
          <cell r="B885" t="str">
            <v>14345</v>
          </cell>
          <cell r="C885" t="str">
            <v>UEC</v>
          </cell>
          <cell r="D885" t="str">
            <v>N</v>
          </cell>
          <cell r="E885" t="str">
            <v>A</v>
          </cell>
          <cell r="F885" t="str">
            <v>07/25/2003</v>
          </cell>
        </row>
        <row r="886">
          <cell r="B886" t="str">
            <v>14351</v>
          </cell>
          <cell r="C886" t="str">
            <v>UEC</v>
          </cell>
          <cell r="D886" t="str">
            <v>N</v>
          </cell>
          <cell r="E886" t="str">
            <v>A</v>
          </cell>
          <cell r="F886" t="str">
            <v>11/25/2003</v>
          </cell>
        </row>
        <row r="887">
          <cell r="B887" t="str">
            <v>14363</v>
          </cell>
          <cell r="C887" t="str">
            <v>UEC</v>
          </cell>
          <cell r="D887" t="str">
            <v>N</v>
          </cell>
          <cell r="E887" t="str">
            <v>A</v>
          </cell>
          <cell r="F887" t="str">
            <v>11/06/2003</v>
          </cell>
        </row>
        <row r="888">
          <cell r="B888" t="str">
            <v>14380</v>
          </cell>
          <cell r="C888" t="str">
            <v>CIP</v>
          </cell>
          <cell r="D888" t="str">
            <v>N</v>
          </cell>
          <cell r="E888" t="str">
            <v>A</v>
          </cell>
          <cell r="F888" t="str">
            <v>06/25/2003</v>
          </cell>
        </row>
        <row r="889">
          <cell r="B889" t="str">
            <v>14381</v>
          </cell>
          <cell r="C889" t="str">
            <v>CIP</v>
          </cell>
          <cell r="D889" t="str">
            <v>N</v>
          </cell>
          <cell r="E889" t="str">
            <v>A</v>
          </cell>
          <cell r="F889" t="str">
            <v>06/26/2003</v>
          </cell>
        </row>
        <row r="890">
          <cell r="B890" t="str">
            <v>14384</v>
          </cell>
          <cell r="C890" t="str">
            <v>UEC</v>
          </cell>
          <cell r="D890" t="str">
            <v>N</v>
          </cell>
          <cell r="E890" t="str">
            <v>A</v>
          </cell>
          <cell r="F890" t="str">
            <v>06/30/2003</v>
          </cell>
        </row>
        <row r="891">
          <cell r="B891" t="str">
            <v>14390</v>
          </cell>
          <cell r="C891" t="str">
            <v>UEC</v>
          </cell>
          <cell r="D891" t="str">
            <v>N</v>
          </cell>
          <cell r="E891" t="str">
            <v>A</v>
          </cell>
          <cell r="F891" t="str">
            <v>06/26/2003</v>
          </cell>
        </row>
        <row r="892">
          <cell r="B892" t="str">
            <v>14396</v>
          </cell>
          <cell r="C892" t="str">
            <v>UEC</v>
          </cell>
          <cell r="D892" t="str">
            <v>N</v>
          </cell>
          <cell r="E892" t="str">
            <v>A</v>
          </cell>
          <cell r="F892" t="str">
            <v>07/02/2003</v>
          </cell>
        </row>
        <row r="893">
          <cell r="B893" t="str">
            <v>14421</v>
          </cell>
          <cell r="C893"/>
          <cell r="D893"/>
          <cell r="E893"/>
          <cell r="F893"/>
        </row>
        <row r="894">
          <cell r="B894" t="str">
            <v>14434</v>
          </cell>
          <cell r="C894" t="str">
            <v>UEC</v>
          </cell>
          <cell r="D894" t="str">
            <v>N</v>
          </cell>
          <cell r="E894" t="str">
            <v>A</v>
          </cell>
          <cell r="F894" t="str">
            <v>07/21/2003</v>
          </cell>
        </row>
        <row r="895">
          <cell r="B895" t="str">
            <v>14454</v>
          </cell>
          <cell r="C895" t="str">
            <v>UEC</v>
          </cell>
          <cell r="D895" t="str">
            <v>N</v>
          </cell>
          <cell r="E895" t="str">
            <v>A</v>
          </cell>
          <cell r="F895" t="str">
            <v>09/12/2003</v>
          </cell>
        </row>
        <row r="896">
          <cell r="B896" t="str">
            <v>14501</v>
          </cell>
          <cell r="C896" t="str">
            <v>CIP</v>
          </cell>
          <cell r="D896" t="str">
            <v>N</v>
          </cell>
          <cell r="E896" t="str">
            <v>A</v>
          </cell>
          <cell r="F896" t="str">
            <v>09/11/2003</v>
          </cell>
        </row>
        <row r="897">
          <cell r="B897" t="str">
            <v>14504</v>
          </cell>
          <cell r="C897" t="str">
            <v>CIL</v>
          </cell>
          <cell r="D897" t="str">
            <v>N</v>
          </cell>
          <cell r="E897" t="str">
            <v>A</v>
          </cell>
          <cell r="F897" t="str">
            <v>09/24/2003</v>
          </cell>
        </row>
        <row r="898">
          <cell r="B898" t="str">
            <v>14509</v>
          </cell>
          <cell r="C898" t="str">
            <v>UEC</v>
          </cell>
          <cell r="D898" t="str">
            <v>N</v>
          </cell>
          <cell r="E898" t="str">
            <v>A</v>
          </cell>
          <cell r="F898" t="str">
            <v>07/30/2003</v>
          </cell>
        </row>
        <row r="899">
          <cell r="B899" t="str">
            <v>14519</v>
          </cell>
          <cell r="C899" t="str">
            <v>UEC</v>
          </cell>
          <cell r="D899" t="str">
            <v>N</v>
          </cell>
          <cell r="E899" t="str">
            <v>A</v>
          </cell>
          <cell r="F899" t="str">
            <v>09/12/2003</v>
          </cell>
        </row>
        <row r="900">
          <cell r="B900" t="str">
            <v>14525</v>
          </cell>
          <cell r="C900" t="str">
            <v>UEC</v>
          </cell>
          <cell r="D900" t="str">
            <v>N</v>
          </cell>
          <cell r="E900" t="str">
            <v>A</v>
          </cell>
          <cell r="F900" t="str">
            <v>09/18/2003</v>
          </cell>
        </row>
        <row r="901">
          <cell r="B901" t="str">
            <v>14546</v>
          </cell>
          <cell r="C901" t="str">
            <v>UEC</v>
          </cell>
          <cell r="D901" t="str">
            <v>N</v>
          </cell>
          <cell r="E901" t="str">
            <v>A</v>
          </cell>
          <cell r="F901" t="str">
            <v>01/08/2004</v>
          </cell>
        </row>
        <row r="902">
          <cell r="B902" t="str">
            <v>14549</v>
          </cell>
          <cell r="C902" t="str">
            <v>CIL</v>
          </cell>
          <cell r="D902" t="str">
            <v>N</v>
          </cell>
          <cell r="E902" t="str">
            <v>A</v>
          </cell>
          <cell r="F902" t="str">
            <v>10/06/2003</v>
          </cell>
        </row>
        <row r="903">
          <cell r="B903" t="str">
            <v>14551</v>
          </cell>
          <cell r="C903" t="str">
            <v>CIL</v>
          </cell>
          <cell r="D903" t="str">
            <v>N</v>
          </cell>
          <cell r="E903" t="str">
            <v>A</v>
          </cell>
          <cell r="F903" t="str">
            <v>10/02/2003</v>
          </cell>
        </row>
        <row r="904">
          <cell r="B904" t="str">
            <v>14556</v>
          </cell>
          <cell r="C904" t="str">
            <v>CIL</v>
          </cell>
          <cell r="D904" t="str">
            <v>N</v>
          </cell>
          <cell r="E904" t="str">
            <v>A</v>
          </cell>
          <cell r="F904" t="str">
            <v>01/02/2004</v>
          </cell>
        </row>
        <row r="905">
          <cell r="B905" t="str">
            <v>14557</v>
          </cell>
          <cell r="C905" t="str">
            <v>CIL</v>
          </cell>
          <cell r="D905" t="str">
            <v>N</v>
          </cell>
          <cell r="E905" t="str">
            <v>A</v>
          </cell>
          <cell r="F905" t="str">
            <v>11/13/2003</v>
          </cell>
        </row>
        <row r="906">
          <cell r="B906" t="str">
            <v>14560</v>
          </cell>
          <cell r="C906" t="str">
            <v>UEC</v>
          </cell>
          <cell r="D906" t="str">
            <v>N</v>
          </cell>
          <cell r="E906" t="str">
            <v>A</v>
          </cell>
          <cell r="F906" t="str">
            <v>11/04/2003</v>
          </cell>
        </row>
        <row r="907">
          <cell r="B907" t="str">
            <v>14569</v>
          </cell>
          <cell r="C907" t="str">
            <v>AMC</v>
          </cell>
          <cell r="D907" t="str">
            <v>N</v>
          </cell>
          <cell r="E907" t="str">
            <v>A</v>
          </cell>
          <cell r="F907" t="str">
            <v>07/28/2003</v>
          </cell>
        </row>
        <row r="908">
          <cell r="B908" t="str">
            <v>14576</v>
          </cell>
          <cell r="C908" t="str">
            <v>UEC</v>
          </cell>
          <cell r="D908" t="str">
            <v>N</v>
          </cell>
          <cell r="E908" t="str">
            <v>A</v>
          </cell>
          <cell r="F908" t="str">
            <v>07/30/2003</v>
          </cell>
        </row>
        <row r="909">
          <cell r="B909" t="str">
            <v>14579</v>
          </cell>
          <cell r="C909" t="str">
            <v>UEC</v>
          </cell>
          <cell r="D909" t="str">
            <v>N</v>
          </cell>
          <cell r="E909" t="str">
            <v>A</v>
          </cell>
          <cell r="F909" t="str">
            <v>09/02/2003</v>
          </cell>
        </row>
        <row r="910">
          <cell r="B910" t="str">
            <v>14804</v>
          </cell>
          <cell r="C910" t="str">
            <v>ARG</v>
          </cell>
          <cell r="D910" t="str">
            <v>N</v>
          </cell>
          <cell r="E910" t="str">
            <v>C</v>
          </cell>
          <cell r="F910" t="str">
            <v>08/29/2003</v>
          </cell>
        </row>
        <row r="911">
          <cell r="B911" t="str">
            <v>14808</v>
          </cell>
          <cell r="C911" t="str">
            <v>UEC</v>
          </cell>
          <cell r="D911" t="str">
            <v>N</v>
          </cell>
          <cell r="E911" t="str">
            <v>A</v>
          </cell>
          <cell r="F911" t="str">
            <v>08/13/2003</v>
          </cell>
        </row>
        <row r="912">
          <cell r="B912" t="str">
            <v>14818</v>
          </cell>
          <cell r="C912" t="str">
            <v>UEC</v>
          </cell>
          <cell r="D912" t="str">
            <v>N</v>
          </cell>
          <cell r="E912" t="str">
            <v>A</v>
          </cell>
          <cell r="F912" t="str">
            <v>09/04/2003</v>
          </cell>
        </row>
        <row r="913">
          <cell r="B913" t="str">
            <v>14858</v>
          </cell>
          <cell r="C913" t="str">
            <v>UEC</v>
          </cell>
          <cell r="D913" t="str">
            <v>N</v>
          </cell>
          <cell r="E913" t="str">
            <v>A</v>
          </cell>
          <cell r="F913" t="str">
            <v>10/20/2003</v>
          </cell>
        </row>
        <row r="914">
          <cell r="B914" t="str">
            <v>14885</v>
          </cell>
          <cell r="C914" t="str">
            <v>UEC</v>
          </cell>
          <cell r="D914" t="str">
            <v>N</v>
          </cell>
          <cell r="E914" t="str">
            <v>A</v>
          </cell>
          <cell r="F914" t="str">
            <v>08/21/2003</v>
          </cell>
        </row>
        <row r="915">
          <cell r="B915" t="str">
            <v>14894</v>
          </cell>
          <cell r="C915" t="str">
            <v>UEC</v>
          </cell>
          <cell r="D915" t="str">
            <v>N</v>
          </cell>
          <cell r="E915" t="str">
            <v>A</v>
          </cell>
          <cell r="F915" t="str">
            <v>09/05/2003</v>
          </cell>
        </row>
        <row r="916">
          <cell r="B916" t="str">
            <v>14980</v>
          </cell>
          <cell r="C916" t="str">
            <v>CIP</v>
          </cell>
          <cell r="D916" t="str">
            <v>N</v>
          </cell>
          <cell r="E916" t="str">
            <v>A</v>
          </cell>
          <cell r="F916" t="str">
            <v>11/17/2003</v>
          </cell>
        </row>
        <row r="917">
          <cell r="B917" t="str">
            <v>14997</v>
          </cell>
          <cell r="C917" t="str">
            <v>CIL</v>
          </cell>
          <cell r="D917" t="str">
            <v>N</v>
          </cell>
          <cell r="E917" t="str">
            <v>A</v>
          </cell>
          <cell r="F917" t="str">
            <v>10/03/2003</v>
          </cell>
        </row>
        <row r="918">
          <cell r="B918" t="str">
            <v>15059</v>
          </cell>
          <cell r="C918" t="str">
            <v>CIP</v>
          </cell>
          <cell r="D918" t="str">
            <v>N</v>
          </cell>
          <cell r="E918" t="str">
            <v>I</v>
          </cell>
          <cell r="F918" t="str">
            <v>09/13/2003</v>
          </cell>
        </row>
        <row r="919">
          <cell r="B919" t="str">
            <v>15060</v>
          </cell>
          <cell r="C919" t="str">
            <v>UEC</v>
          </cell>
          <cell r="D919" t="str">
            <v>N</v>
          </cell>
          <cell r="E919" t="str">
            <v>A</v>
          </cell>
          <cell r="F919" t="str">
            <v>09/13/2003</v>
          </cell>
        </row>
        <row r="920">
          <cell r="B920" t="str">
            <v>15065</v>
          </cell>
          <cell r="C920" t="str">
            <v>CIC</v>
          </cell>
          <cell r="D920" t="str">
            <v>N</v>
          </cell>
          <cell r="E920" t="str">
            <v>I</v>
          </cell>
          <cell r="F920" t="str">
            <v>09/25/2003</v>
          </cell>
        </row>
        <row r="921">
          <cell r="B921" t="str">
            <v>15065</v>
          </cell>
          <cell r="C921" t="str">
            <v>CIC</v>
          </cell>
          <cell r="D921" t="str">
            <v>N</v>
          </cell>
          <cell r="E921" t="str">
            <v>I</v>
          </cell>
          <cell r="F921" t="str">
            <v>09/25/2003</v>
          </cell>
        </row>
        <row r="922">
          <cell r="B922" t="str">
            <v>15070</v>
          </cell>
          <cell r="C922" t="str">
            <v>ARG</v>
          </cell>
          <cell r="D922" t="str">
            <v>N</v>
          </cell>
          <cell r="E922" t="str">
            <v>A</v>
          </cell>
          <cell r="F922" t="str">
            <v>09/30/2003</v>
          </cell>
        </row>
        <row r="923">
          <cell r="B923" t="str">
            <v>15073</v>
          </cell>
          <cell r="C923" t="str">
            <v>UEC</v>
          </cell>
          <cell r="D923" t="str">
            <v>N</v>
          </cell>
          <cell r="E923" t="str">
            <v>A</v>
          </cell>
          <cell r="F923" t="str">
            <v>09/11/2003</v>
          </cell>
        </row>
        <row r="924">
          <cell r="B924" t="str">
            <v>15081</v>
          </cell>
          <cell r="C924" t="str">
            <v>CIL</v>
          </cell>
          <cell r="D924" t="str">
            <v>N</v>
          </cell>
          <cell r="E924" t="str">
            <v>A</v>
          </cell>
          <cell r="F924" t="str">
            <v>09/09/2003</v>
          </cell>
        </row>
        <row r="925">
          <cell r="B925" t="str">
            <v>15087</v>
          </cell>
          <cell r="C925" t="str">
            <v>UEC</v>
          </cell>
          <cell r="D925" t="str">
            <v>N</v>
          </cell>
          <cell r="E925" t="str">
            <v>A</v>
          </cell>
          <cell r="F925" t="str">
            <v>09/08/2003</v>
          </cell>
        </row>
        <row r="926">
          <cell r="B926" t="str">
            <v>15089</v>
          </cell>
          <cell r="C926" t="str">
            <v>UEC</v>
          </cell>
          <cell r="D926" t="str">
            <v>N</v>
          </cell>
          <cell r="E926" t="str">
            <v>A</v>
          </cell>
          <cell r="F926" t="str">
            <v>11/12/2003</v>
          </cell>
        </row>
        <row r="927">
          <cell r="B927" t="str">
            <v>15091</v>
          </cell>
          <cell r="C927" t="str">
            <v>UEC</v>
          </cell>
          <cell r="D927" t="str">
            <v>N</v>
          </cell>
          <cell r="E927" t="str">
            <v>A</v>
          </cell>
          <cell r="F927" t="str">
            <v>09/11/2003</v>
          </cell>
        </row>
        <row r="928">
          <cell r="B928" t="str">
            <v>15094</v>
          </cell>
          <cell r="C928" t="str">
            <v>CIL</v>
          </cell>
          <cell r="D928" t="str">
            <v>N</v>
          </cell>
          <cell r="E928" t="str">
            <v>I</v>
          </cell>
          <cell r="F928" t="str">
            <v>09/18/2003</v>
          </cell>
        </row>
        <row r="929">
          <cell r="B929" t="str">
            <v>15094</v>
          </cell>
          <cell r="C929" t="str">
            <v>CIL</v>
          </cell>
          <cell r="D929" t="str">
            <v>N</v>
          </cell>
          <cell r="E929" t="str">
            <v>I</v>
          </cell>
          <cell r="F929" t="str">
            <v>09/18/2003</v>
          </cell>
        </row>
        <row r="930">
          <cell r="B930" t="str">
            <v>15099</v>
          </cell>
          <cell r="C930" t="str">
            <v>UEC</v>
          </cell>
          <cell r="D930" t="str">
            <v>N</v>
          </cell>
          <cell r="E930" t="str">
            <v>A</v>
          </cell>
          <cell r="F930" t="str">
            <v>09/15/2003</v>
          </cell>
        </row>
        <row r="931">
          <cell r="B931" t="str">
            <v>15100</v>
          </cell>
          <cell r="C931" t="str">
            <v>CIL</v>
          </cell>
          <cell r="D931" t="str">
            <v>N</v>
          </cell>
          <cell r="E931" t="str">
            <v>A</v>
          </cell>
          <cell r="F931" t="str">
            <v>09/17/2003</v>
          </cell>
        </row>
        <row r="932">
          <cell r="B932" t="str">
            <v>15101</v>
          </cell>
          <cell r="C932" t="str">
            <v>CIL</v>
          </cell>
          <cell r="D932" t="str">
            <v>N</v>
          </cell>
          <cell r="E932" t="str">
            <v>A</v>
          </cell>
          <cell r="F932" t="str">
            <v>09/17/2003</v>
          </cell>
        </row>
        <row r="933">
          <cell r="B933" t="str">
            <v>15105</v>
          </cell>
          <cell r="C933" t="str">
            <v>CIL</v>
          </cell>
          <cell r="D933" t="str">
            <v>N</v>
          </cell>
          <cell r="E933" t="str">
            <v>A</v>
          </cell>
          <cell r="F933" t="str">
            <v>09/17/2003</v>
          </cell>
        </row>
        <row r="934">
          <cell r="B934" t="str">
            <v>15106</v>
          </cell>
          <cell r="C934" t="str">
            <v>ARG</v>
          </cell>
          <cell r="D934" t="str">
            <v>N</v>
          </cell>
          <cell r="E934" t="str">
            <v>A</v>
          </cell>
          <cell r="F934" t="str">
            <v>09/18/2003</v>
          </cell>
        </row>
        <row r="935">
          <cell r="B935" t="str">
            <v>15107</v>
          </cell>
          <cell r="C935" t="str">
            <v>ARG</v>
          </cell>
          <cell r="D935" t="str">
            <v>N</v>
          </cell>
          <cell r="E935" t="str">
            <v>A</v>
          </cell>
          <cell r="F935" t="str">
            <v>09/30/2003</v>
          </cell>
        </row>
        <row r="936">
          <cell r="B936" t="str">
            <v>15108</v>
          </cell>
          <cell r="C936" t="str">
            <v>ARG</v>
          </cell>
          <cell r="D936" t="str">
            <v>N</v>
          </cell>
          <cell r="E936" t="str">
            <v>A</v>
          </cell>
          <cell r="F936" t="str">
            <v>09/19/2003</v>
          </cell>
        </row>
        <row r="937">
          <cell r="B937" t="str">
            <v>15109</v>
          </cell>
          <cell r="C937" t="str">
            <v>ARG</v>
          </cell>
          <cell r="D937" t="str">
            <v>N</v>
          </cell>
          <cell r="E937" t="str">
            <v>A</v>
          </cell>
          <cell r="F937" t="str">
            <v>09/19/2003</v>
          </cell>
        </row>
        <row r="938">
          <cell r="B938" t="str">
            <v>15110</v>
          </cell>
          <cell r="C938" t="str">
            <v>CIP</v>
          </cell>
          <cell r="D938" t="str">
            <v>N</v>
          </cell>
          <cell r="E938" t="str">
            <v>A</v>
          </cell>
          <cell r="F938" t="str">
            <v>11/13/2003</v>
          </cell>
        </row>
        <row r="939">
          <cell r="B939" t="str">
            <v>15111</v>
          </cell>
          <cell r="C939" t="str">
            <v>ARG</v>
          </cell>
          <cell r="D939" t="str">
            <v>N</v>
          </cell>
          <cell r="E939" t="str">
            <v>A</v>
          </cell>
          <cell r="F939" t="str">
            <v>09/19/2003</v>
          </cell>
        </row>
        <row r="940">
          <cell r="B940" t="str">
            <v>15114</v>
          </cell>
          <cell r="C940" t="str">
            <v>CIL</v>
          </cell>
          <cell r="D940" t="str">
            <v>N</v>
          </cell>
          <cell r="E940" t="str">
            <v>I</v>
          </cell>
          <cell r="F940" t="str">
            <v>09/23/2003</v>
          </cell>
        </row>
        <row r="941">
          <cell r="B941" t="str">
            <v>15114</v>
          </cell>
          <cell r="C941" t="str">
            <v>CIL</v>
          </cell>
          <cell r="D941" t="str">
            <v>N</v>
          </cell>
          <cell r="E941" t="str">
            <v>I</v>
          </cell>
          <cell r="F941" t="str">
            <v>09/23/2003</v>
          </cell>
        </row>
        <row r="942">
          <cell r="B942" t="str">
            <v>15117</v>
          </cell>
          <cell r="C942" t="str">
            <v>CIP</v>
          </cell>
          <cell r="D942" t="str">
            <v>N</v>
          </cell>
          <cell r="E942" t="str">
            <v>A</v>
          </cell>
          <cell r="F942" t="str">
            <v>11/17/2003</v>
          </cell>
        </row>
        <row r="943">
          <cell r="B943" t="str">
            <v>15129</v>
          </cell>
          <cell r="C943" t="str">
            <v>UEC</v>
          </cell>
          <cell r="D943" t="str">
            <v>N</v>
          </cell>
          <cell r="E943" t="str">
            <v>A</v>
          </cell>
          <cell r="F943" t="str">
            <v>11/07/2003</v>
          </cell>
        </row>
        <row r="944">
          <cell r="B944" t="str">
            <v>15132</v>
          </cell>
          <cell r="C944" t="str">
            <v>UEC</v>
          </cell>
          <cell r="D944" t="str">
            <v>N</v>
          </cell>
          <cell r="E944" t="str">
            <v>A</v>
          </cell>
          <cell r="F944" t="str">
            <v>10/08/2003</v>
          </cell>
        </row>
        <row r="945">
          <cell r="B945" t="str">
            <v>15136</v>
          </cell>
          <cell r="C945" t="str">
            <v>CIL</v>
          </cell>
          <cell r="D945" t="str">
            <v>N</v>
          </cell>
          <cell r="E945" t="str">
            <v>I</v>
          </cell>
          <cell r="F945" t="str">
            <v>10/14/2003</v>
          </cell>
        </row>
        <row r="946">
          <cell r="B946" t="str">
            <v>15136</v>
          </cell>
          <cell r="C946" t="str">
            <v>CIL</v>
          </cell>
          <cell r="D946" t="str">
            <v>N</v>
          </cell>
          <cell r="E946" t="str">
            <v>I</v>
          </cell>
          <cell r="F946" t="str">
            <v>10/14/2003</v>
          </cell>
        </row>
        <row r="947">
          <cell r="B947" t="str">
            <v>15153</v>
          </cell>
          <cell r="C947" t="str">
            <v>CIL</v>
          </cell>
          <cell r="D947" t="str">
            <v>N</v>
          </cell>
          <cell r="E947" t="str">
            <v>I</v>
          </cell>
          <cell r="F947" t="str">
            <v>10/16/2003</v>
          </cell>
        </row>
        <row r="948">
          <cell r="B948" t="str">
            <v>15153</v>
          </cell>
          <cell r="C948" t="str">
            <v>CIL</v>
          </cell>
          <cell r="D948" t="str">
            <v>N</v>
          </cell>
          <cell r="E948" t="str">
            <v>I</v>
          </cell>
          <cell r="F948" t="str">
            <v>10/16/2003</v>
          </cell>
        </row>
        <row r="949">
          <cell r="B949" t="str">
            <v>15157</v>
          </cell>
          <cell r="C949" t="str">
            <v>UEC</v>
          </cell>
          <cell r="D949" t="str">
            <v>N</v>
          </cell>
          <cell r="E949" t="str">
            <v>A</v>
          </cell>
          <cell r="F949" t="str">
            <v>10/21/2003</v>
          </cell>
        </row>
        <row r="950">
          <cell r="B950" t="str">
            <v>15159</v>
          </cell>
          <cell r="C950" t="str">
            <v>CIL</v>
          </cell>
          <cell r="D950" t="str">
            <v>N</v>
          </cell>
          <cell r="E950" t="str">
            <v>I</v>
          </cell>
          <cell r="F950" t="str">
            <v>10/22/2003</v>
          </cell>
        </row>
        <row r="951">
          <cell r="B951" t="str">
            <v>15161</v>
          </cell>
          <cell r="C951" t="str">
            <v>CIL</v>
          </cell>
          <cell r="D951" t="str">
            <v>N</v>
          </cell>
          <cell r="E951" t="str">
            <v>I</v>
          </cell>
          <cell r="F951" t="str">
            <v>10/28/2003</v>
          </cell>
        </row>
        <row r="952">
          <cell r="B952" t="str">
            <v>15165</v>
          </cell>
          <cell r="C952" t="str">
            <v>CIL</v>
          </cell>
          <cell r="D952" t="str">
            <v>N</v>
          </cell>
          <cell r="E952" t="str">
            <v>I</v>
          </cell>
          <cell r="F952" t="str">
            <v>11/05/2003</v>
          </cell>
        </row>
        <row r="953">
          <cell r="B953" t="str">
            <v>15182</v>
          </cell>
          <cell r="C953" t="str">
            <v>CIL</v>
          </cell>
          <cell r="D953" t="str">
            <v>N</v>
          </cell>
          <cell r="E953" t="str">
            <v>I</v>
          </cell>
          <cell r="F953" t="str">
            <v>12/02/2003</v>
          </cell>
        </row>
        <row r="954">
          <cell r="B954" t="str">
            <v>15182</v>
          </cell>
          <cell r="C954" t="str">
            <v>CIL</v>
          </cell>
          <cell r="D954" t="str">
            <v>N</v>
          </cell>
          <cell r="E954" t="str">
            <v>I</v>
          </cell>
          <cell r="F954" t="str">
            <v>12/02/2003</v>
          </cell>
        </row>
        <row r="955">
          <cell r="B955" t="str">
            <v>15199</v>
          </cell>
          <cell r="C955" t="str">
            <v>UEC</v>
          </cell>
          <cell r="D955" t="str">
            <v>N</v>
          </cell>
          <cell r="E955" t="str">
            <v>A</v>
          </cell>
          <cell r="F955" t="str">
            <v>12/10/2003</v>
          </cell>
        </row>
        <row r="956">
          <cell r="B956" t="str">
            <v>15201</v>
          </cell>
          <cell r="C956" t="str">
            <v>CIL</v>
          </cell>
          <cell r="D956" t="str">
            <v>N</v>
          </cell>
          <cell r="E956" t="str">
            <v>A</v>
          </cell>
          <cell r="F956" t="str">
            <v>12/12/2003</v>
          </cell>
        </row>
        <row r="957">
          <cell r="B957" t="str">
            <v>15202</v>
          </cell>
          <cell r="C957" t="str">
            <v>ARG</v>
          </cell>
          <cell r="D957" t="str">
            <v>N</v>
          </cell>
          <cell r="E957" t="str">
            <v>I</v>
          </cell>
          <cell r="F957" t="str">
            <v>12/15/2003</v>
          </cell>
        </row>
        <row r="958">
          <cell r="B958" t="str">
            <v>15202</v>
          </cell>
          <cell r="C958" t="str">
            <v>ARG</v>
          </cell>
          <cell r="D958" t="str">
            <v>N</v>
          </cell>
          <cell r="E958" t="str">
            <v>I</v>
          </cell>
          <cell r="F958" t="str">
            <v>12/15/2003</v>
          </cell>
        </row>
        <row r="959">
          <cell r="B959" t="str">
            <v>15204</v>
          </cell>
          <cell r="C959" t="str">
            <v>UEC</v>
          </cell>
          <cell r="D959" t="str">
            <v>N</v>
          </cell>
          <cell r="E959" t="str">
            <v>A</v>
          </cell>
          <cell r="F959" t="str">
            <v>12/17/2003</v>
          </cell>
        </row>
        <row r="960">
          <cell r="B960" t="str">
            <v>15213</v>
          </cell>
          <cell r="C960" t="str">
            <v>UEC</v>
          </cell>
          <cell r="D960" t="str">
            <v>N</v>
          </cell>
          <cell r="E960" t="str">
            <v>A</v>
          </cell>
          <cell r="F960" t="str">
            <v>12/29/2003</v>
          </cell>
        </row>
        <row r="961">
          <cell r="B961" t="str">
            <v>15215</v>
          </cell>
          <cell r="C961" t="str">
            <v>UEC</v>
          </cell>
          <cell r="D961" t="str">
            <v>N</v>
          </cell>
          <cell r="E961" t="str">
            <v>A</v>
          </cell>
          <cell r="F961" t="str">
            <v>01/02/2004</v>
          </cell>
        </row>
        <row r="962">
          <cell r="B962" t="str">
            <v>15216</v>
          </cell>
          <cell r="C962" t="str">
            <v>UEC</v>
          </cell>
          <cell r="D962" t="str">
            <v>N</v>
          </cell>
          <cell r="E962" t="str">
            <v>A</v>
          </cell>
          <cell r="F962" t="str">
            <v>01/02/2004</v>
          </cell>
        </row>
        <row r="963">
          <cell r="B963" t="str">
            <v>15218</v>
          </cell>
          <cell r="C963" t="str">
            <v>UEC</v>
          </cell>
          <cell r="D963" t="str">
            <v>N</v>
          </cell>
          <cell r="E963" t="str">
            <v>A</v>
          </cell>
          <cell r="F963" t="str">
            <v>01/07/2004</v>
          </cell>
        </row>
        <row r="964">
          <cell r="B964" t="str">
            <v>15219</v>
          </cell>
          <cell r="C964" t="str">
            <v>UEC</v>
          </cell>
          <cell r="D964" t="str">
            <v>N</v>
          </cell>
          <cell r="E964" t="str">
            <v>A</v>
          </cell>
          <cell r="F964" t="str">
            <v>01/07/2004</v>
          </cell>
        </row>
        <row r="965">
          <cell r="B965" t="str">
            <v>15220</v>
          </cell>
          <cell r="C965" t="str">
            <v>CIP</v>
          </cell>
          <cell r="D965" t="str">
            <v>N</v>
          </cell>
          <cell r="E965" t="str">
            <v>I</v>
          </cell>
          <cell r="F965" t="str">
            <v>01/07/2004</v>
          </cell>
        </row>
        <row r="966">
          <cell r="B966" t="str">
            <v>15229</v>
          </cell>
          <cell r="C966" t="str">
            <v>UEC</v>
          </cell>
          <cell r="D966" t="str">
            <v>N</v>
          </cell>
          <cell r="E966" t="str">
            <v>I</v>
          </cell>
          <cell r="F966" t="str">
            <v>01/20/2004</v>
          </cell>
        </row>
        <row r="967">
          <cell r="B967" t="str">
            <v>15229</v>
          </cell>
          <cell r="C967" t="str">
            <v>UEC</v>
          </cell>
          <cell r="D967" t="str">
            <v>N</v>
          </cell>
          <cell r="E967" t="str">
            <v>I</v>
          </cell>
          <cell r="F967" t="str">
            <v>01/20/2004</v>
          </cell>
        </row>
        <row r="968">
          <cell r="B968" t="str">
            <v>15242</v>
          </cell>
          <cell r="C968" t="str">
            <v>UEC</v>
          </cell>
          <cell r="D968" t="str">
            <v>N</v>
          </cell>
          <cell r="E968" t="str">
            <v>I</v>
          </cell>
          <cell r="F968" t="str">
            <v>01/23/2004</v>
          </cell>
        </row>
        <row r="969">
          <cell r="B969" t="str">
            <v>15242</v>
          </cell>
          <cell r="C969" t="str">
            <v>UEC</v>
          </cell>
          <cell r="D969" t="str">
            <v>N</v>
          </cell>
          <cell r="E969" t="str">
            <v>I</v>
          </cell>
          <cell r="F969" t="str">
            <v>01/23/2004</v>
          </cell>
        </row>
        <row r="970">
          <cell r="B970" t="str">
            <v>15244</v>
          </cell>
          <cell r="C970" t="str">
            <v>UEC</v>
          </cell>
          <cell r="D970" t="str">
            <v>N</v>
          </cell>
          <cell r="E970" t="str">
            <v>I</v>
          </cell>
          <cell r="F970" t="str">
            <v>01/23/2004</v>
          </cell>
        </row>
        <row r="971">
          <cell r="B971" t="str">
            <v>15254</v>
          </cell>
          <cell r="C971" t="str">
            <v>CIP</v>
          </cell>
          <cell r="D971" t="str">
            <v>N</v>
          </cell>
          <cell r="E971" t="str">
            <v>C</v>
          </cell>
          <cell r="F971" t="str">
            <v>05/29/1998</v>
          </cell>
        </row>
        <row r="972">
          <cell r="B972" t="str">
            <v>15362</v>
          </cell>
          <cell r="C972" t="str">
            <v>CIP</v>
          </cell>
          <cell r="D972" t="str">
            <v>N</v>
          </cell>
          <cell r="E972" t="str">
            <v>C</v>
          </cell>
          <cell r="F972" t="str">
            <v>12/22/1997</v>
          </cell>
        </row>
        <row r="973">
          <cell r="B973" t="str">
            <v>38257</v>
          </cell>
          <cell r="C973" t="str">
            <v>CIP</v>
          </cell>
          <cell r="D973" t="str">
            <v>N</v>
          </cell>
          <cell r="E973" t="str">
            <v>C</v>
          </cell>
          <cell r="F973" t="str">
            <v>01/06/1998</v>
          </cell>
        </row>
        <row r="974">
          <cell r="B974" t="str">
            <v>0A001</v>
          </cell>
          <cell r="C974" t="str">
            <v>UEC</v>
          </cell>
          <cell r="D974" t="str">
            <v>N</v>
          </cell>
          <cell r="E974" t="str">
            <v>A</v>
          </cell>
          <cell r="F974" t="str">
            <v>12/06/1997</v>
          </cell>
        </row>
        <row r="975">
          <cell r="B975" t="str">
            <v>0A005</v>
          </cell>
          <cell r="C975" t="str">
            <v>UEC</v>
          </cell>
          <cell r="D975" t="str">
            <v>N</v>
          </cell>
          <cell r="E975" t="str">
            <v>A</v>
          </cell>
          <cell r="F975" t="str">
            <v>12/06/1997</v>
          </cell>
        </row>
        <row r="976">
          <cell r="B976" t="str">
            <v>0A006</v>
          </cell>
          <cell r="C976" t="str">
            <v>UEC</v>
          </cell>
          <cell r="D976" t="str">
            <v>N</v>
          </cell>
          <cell r="E976" t="str">
            <v>A</v>
          </cell>
          <cell r="F976" t="str">
            <v>12/06/1997</v>
          </cell>
        </row>
        <row r="977">
          <cell r="B977" t="str">
            <v>0A009</v>
          </cell>
          <cell r="C977" t="str">
            <v>UEC</v>
          </cell>
          <cell r="D977" t="str">
            <v>N</v>
          </cell>
          <cell r="E977" t="str">
            <v>A</v>
          </cell>
          <cell r="F977" t="str">
            <v>12/06/1997</v>
          </cell>
        </row>
        <row r="978">
          <cell r="B978" t="str">
            <v>0A010</v>
          </cell>
          <cell r="C978" t="str">
            <v>UEC</v>
          </cell>
          <cell r="D978" t="str">
            <v>N</v>
          </cell>
          <cell r="E978" t="str">
            <v>A</v>
          </cell>
          <cell r="F978" t="str">
            <v>02/14/2003</v>
          </cell>
        </row>
        <row r="979">
          <cell r="B979" t="str">
            <v>0A011</v>
          </cell>
          <cell r="C979" t="str">
            <v>UEC</v>
          </cell>
          <cell r="D979" t="str">
            <v>N</v>
          </cell>
          <cell r="E979" t="str">
            <v>A</v>
          </cell>
          <cell r="F979" t="str">
            <v>12/06/1997</v>
          </cell>
        </row>
        <row r="980">
          <cell r="B980" t="str">
            <v>0A012</v>
          </cell>
          <cell r="C980" t="str">
            <v>UEC</v>
          </cell>
          <cell r="D980" t="str">
            <v>N</v>
          </cell>
          <cell r="E980" t="str">
            <v>A</v>
          </cell>
          <cell r="F980" t="str">
            <v>12/06/1997</v>
          </cell>
        </row>
        <row r="981">
          <cell r="B981" t="str">
            <v>0A013</v>
          </cell>
          <cell r="C981" t="str">
            <v>UEC</v>
          </cell>
          <cell r="D981" t="str">
            <v>N</v>
          </cell>
          <cell r="E981" t="str">
            <v>A</v>
          </cell>
          <cell r="F981" t="str">
            <v>02/14/2003</v>
          </cell>
        </row>
        <row r="982">
          <cell r="B982" t="str">
            <v>0A014</v>
          </cell>
          <cell r="C982" t="str">
            <v>UEC</v>
          </cell>
          <cell r="D982" t="str">
            <v>N</v>
          </cell>
          <cell r="E982" t="str">
            <v>A</v>
          </cell>
          <cell r="F982" t="str">
            <v>02/14/2003</v>
          </cell>
        </row>
        <row r="983">
          <cell r="B983" t="str">
            <v>0A018</v>
          </cell>
          <cell r="C983" t="str">
            <v>UEC</v>
          </cell>
          <cell r="D983" t="str">
            <v>Y</v>
          </cell>
          <cell r="E983" t="str">
            <v>A</v>
          </cell>
          <cell r="F983" t="str">
            <v>07/06/2001</v>
          </cell>
        </row>
        <row r="984">
          <cell r="B984" t="str">
            <v>0A037</v>
          </cell>
          <cell r="C984" t="str">
            <v>UEC</v>
          </cell>
          <cell r="D984" t="str">
            <v>N</v>
          </cell>
          <cell r="E984" t="str">
            <v>A</v>
          </cell>
          <cell r="F984" t="str">
            <v>01/13/1998</v>
          </cell>
        </row>
        <row r="985">
          <cell r="B985" t="str">
            <v>0A039</v>
          </cell>
          <cell r="C985" t="str">
            <v>UEC</v>
          </cell>
          <cell r="D985" t="str">
            <v>N</v>
          </cell>
          <cell r="E985" t="str">
            <v>A</v>
          </cell>
          <cell r="F985" t="str">
            <v>01/12/1998</v>
          </cell>
        </row>
        <row r="986">
          <cell r="B986" t="str">
            <v>0A042</v>
          </cell>
          <cell r="C986" t="str">
            <v>UEC</v>
          </cell>
          <cell r="D986" t="str">
            <v>N</v>
          </cell>
          <cell r="E986" t="str">
            <v>C</v>
          </cell>
          <cell r="F986" t="str">
            <v>01/12/1998</v>
          </cell>
        </row>
        <row r="987">
          <cell r="B987" t="str">
            <v>0A043</v>
          </cell>
          <cell r="C987" t="str">
            <v>UEC</v>
          </cell>
          <cell r="D987" t="str">
            <v>N</v>
          </cell>
          <cell r="E987" t="str">
            <v>A</v>
          </cell>
          <cell r="F987" t="str">
            <v>01/12/1998</v>
          </cell>
        </row>
        <row r="988">
          <cell r="B988" t="str">
            <v>0A045</v>
          </cell>
          <cell r="C988" t="str">
            <v>UEC</v>
          </cell>
          <cell r="D988" t="str">
            <v>N</v>
          </cell>
          <cell r="E988" t="str">
            <v>A</v>
          </cell>
          <cell r="F988" t="str">
            <v>01/12/1998</v>
          </cell>
        </row>
        <row r="989">
          <cell r="B989" t="str">
            <v>0A046</v>
          </cell>
          <cell r="C989" t="str">
            <v>UEC</v>
          </cell>
          <cell r="D989" t="str">
            <v>N</v>
          </cell>
          <cell r="E989" t="str">
            <v>A</v>
          </cell>
          <cell r="F989" t="str">
            <v>01/12/1998</v>
          </cell>
        </row>
        <row r="990">
          <cell r="B990" t="str">
            <v>0A047</v>
          </cell>
          <cell r="C990" t="str">
            <v>UEC</v>
          </cell>
          <cell r="D990" t="str">
            <v>N</v>
          </cell>
          <cell r="E990" t="str">
            <v>A</v>
          </cell>
          <cell r="F990" t="str">
            <v>01/12/1998</v>
          </cell>
        </row>
        <row r="991">
          <cell r="B991" t="str">
            <v>0A048</v>
          </cell>
          <cell r="C991" t="str">
            <v>UEC</v>
          </cell>
          <cell r="D991" t="str">
            <v>N</v>
          </cell>
          <cell r="E991" t="str">
            <v>A</v>
          </cell>
          <cell r="F991" t="str">
            <v>01/12/1998</v>
          </cell>
        </row>
        <row r="992">
          <cell r="B992" t="str">
            <v>0A049</v>
          </cell>
          <cell r="C992" t="str">
            <v>UEC</v>
          </cell>
          <cell r="D992" t="str">
            <v>N</v>
          </cell>
          <cell r="E992" t="str">
            <v>A</v>
          </cell>
          <cell r="F992" t="str">
            <v>01/12/1998</v>
          </cell>
        </row>
        <row r="993">
          <cell r="B993" t="str">
            <v>0A076</v>
          </cell>
          <cell r="C993" t="str">
            <v>UEC</v>
          </cell>
          <cell r="D993" t="str">
            <v>N</v>
          </cell>
          <cell r="E993" t="str">
            <v>A</v>
          </cell>
          <cell r="F993" t="str">
            <v>06/08/1998</v>
          </cell>
        </row>
        <row r="994">
          <cell r="B994" t="str">
            <v>0A090</v>
          </cell>
          <cell r="C994" t="str">
            <v>UEC</v>
          </cell>
          <cell r="D994" t="str">
            <v>N</v>
          </cell>
          <cell r="E994" t="str">
            <v>A</v>
          </cell>
          <cell r="F994" t="str">
            <v>06/24/2003</v>
          </cell>
        </row>
        <row r="995">
          <cell r="B995" t="str">
            <v>0A091</v>
          </cell>
          <cell r="C995" t="str">
            <v>UEC</v>
          </cell>
          <cell r="D995" t="str">
            <v>N</v>
          </cell>
          <cell r="E995" t="str">
            <v>A</v>
          </cell>
          <cell r="F995" t="str">
            <v>11/13/1998</v>
          </cell>
        </row>
        <row r="996">
          <cell r="B996" t="str">
            <v>0A092</v>
          </cell>
          <cell r="C996" t="str">
            <v>UEC</v>
          </cell>
          <cell r="D996" t="str">
            <v>N</v>
          </cell>
          <cell r="E996" t="str">
            <v>A</v>
          </cell>
          <cell r="F996" t="str">
            <v>06/24/2003</v>
          </cell>
        </row>
        <row r="997">
          <cell r="B997" t="str">
            <v>0A093</v>
          </cell>
          <cell r="C997" t="str">
            <v>UEC</v>
          </cell>
          <cell r="D997" t="str">
            <v>N</v>
          </cell>
          <cell r="E997" t="str">
            <v>A</v>
          </cell>
          <cell r="F997" t="str">
            <v>06/24/2003</v>
          </cell>
        </row>
        <row r="998">
          <cell r="B998" t="str">
            <v>0A094</v>
          </cell>
          <cell r="C998" t="str">
            <v>UEC</v>
          </cell>
          <cell r="D998" t="str">
            <v>N</v>
          </cell>
          <cell r="E998" t="str">
            <v>A</v>
          </cell>
          <cell r="F998" t="str">
            <v>06/02/1998</v>
          </cell>
        </row>
        <row r="999">
          <cell r="B999" t="str">
            <v>0A095</v>
          </cell>
          <cell r="C999" t="str">
            <v>UEC</v>
          </cell>
          <cell r="D999" t="str">
            <v>N</v>
          </cell>
          <cell r="E999" t="str">
            <v>A</v>
          </cell>
          <cell r="F999" t="str">
            <v>06/24/2003</v>
          </cell>
        </row>
        <row r="1000">
          <cell r="B1000" t="str">
            <v>0A096</v>
          </cell>
          <cell r="C1000" t="str">
            <v>UEC</v>
          </cell>
          <cell r="D1000" t="str">
            <v>N</v>
          </cell>
          <cell r="E1000" t="str">
            <v>A</v>
          </cell>
          <cell r="F1000" t="str">
            <v>11/19/2001</v>
          </cell>
        </row>
        <row r="1001">
          <cell r="B1001" t="str">
            <v>0A100</v>
          </cell>
          <cell r="C1001" t="str">
            <v>UEC</v>
          </cell>
          <cell r="D1001" t="str">
            <v>N</v>
          </cell>
          <cell r="E1001" t="str">
            <v>A</v>
          </cell>
          <cell r="F1001" t="str">
            <v>02/14/2003</v>
          </cell>
        </row>
        <row r="1002">
          <cell r="B1002" t="str">
            <v>0A101</v>
          </cell>
          <cell r="C1002" t="str">
            <v>UEC</v>
          </cell>
          <cell r="D1002" t="str">
            <v>N</v>
          </cell>
          <cell r="E1002" t="str">
            <v>A</v>
          </cell>
          <cell r="F1002" t="str">
            <v>02/14/2003</v>
          </cell>
        </row>
        <row r="1003">
          <cell r="B1003" t="str">
            <v>0A113</v>
          </cell>
          <cell r="C1003" t="str">
            <v>UEC</v>
          </cell>
          <cell r="D1003" t="str">
            <v>N</v>
          </cell>
          <cell r="E1003" t="str">
            <v>I</v>
          </cell>
          <cell r="F1003" t="str">
            <v>04/14/1998</v>
          </cell>
        </row>
        <row r="1004">
          <cell r="B1004" t="str">
            <v>0A121</v>
          </cell>
          <cell r="C1004" t="str">
            <v>UEC</v>
          </cell>
          <cell r="D1004" t="str">
            <v>N</v>
          </cell>
          <cell r="E1004" t="str">
            <v>A</v>
          </cell>
          <cell r="F1004" t="str">
            <v>01/16/2003</v>
          </cell>
        </row>
        <row r="1005">
          <cell r="B1005" t="str">
            <v>0A125</v>
          </cell>
          <cell r="C1005" t="str">
            <v>UEC</v>
          </cell>
          <cell r="D1005" t="str">
            <v>N</v>
          </cell>
          <cell r="E1005" t="str">
            <v>A</v>
          </cell>
          <cell r="F1005" t="str">
            <v>12/06/1997</v>
          </cell>
        </row>
        <row r="1006">
          <cell r="B1006" t="str">
            <v>0A126</v>
          </cell>
          <cell r="C1006" t="str">
            <v>UEC</v>
          </cell>
          <cell r="D1006" t="str">
            <v>N</v>
          </cell>
          <cell r="E1006" t="str">
            <v>A</v>
          </cell>
          <cell r="F1006" t="str">
            <v>12/06/1997</v>
          </cell>
        </row>
        <row r="1007">
          <cell r="B1007" t="str">
            <v>0A127</v>
          </cell>
          <cell r="C1007" t="str">
            <v>UEC</v>
          </cell>
          <cell r="D1007" t="str">
            <v>N</v>
          </cell>
          <cell r="E1007" t="str">
            <v>A</v>
          </cell>
          <cell r="F1007" t="str">
            <v>12/07/2001</v>
          </cell>
        </row>
        <row r="1008">
          <cell r="B1008" t="str">
            <v>0A128</v>
          </cell>
          <cell r="C1008" t="str">
            <v>UEC</v>
          </cell>
          <cell r="D1008" t="str">
            <v>N</v>
          </cell>
          <cell r="E1008" t="str">
            <v>A</v>
          </cell>
          <cell r="F1008" t="str">
            <v>01/31/2002</v>
          </cell>
        </row>
        <row r="1009">
          <cell r="B1009" t="str">
            <v>0A190</v>
          </cell>
          <cell r="C1009" t="str">
            <v>UEC</v>
          </cell>
          <cell r="D1009" t="str">
            <v>N</v>
          </cell>
          <cell r="E1009" t="str">
            <v>A</v>
          </cell>
          <cell r="F1009" t="str">
            <v>06/27/2003</v>
          </cell>
        </row>
        <row r="1010">
          <cell r="B1010" t="str">
            <v>0A191</v>
          </cell>
          <cell r="C1010" t="str">
            <v>UEC</v>
          </cell>
          <cell r="D1010" t="str">
            <v>N</v>
          </cell>
          <cell r="E1010" t="str">
            <v>A</v>
          </cell>
          <cell r="F1010" t="str">
            <v>06/27/2003</v>
          </cell>
        </row>
        <row r="1011">
          <cell r="B1011" t="str">
            <v>0A192</v>
          </cell>
          <cell r="C1011" t="str">
            <v>UEC</v>
          </cell>
          <cell r="D1011" t="str">
            <v>N</v>
          </cell>
          <cell r="E1011" t="str">
            <v>A</v>
          </cell>
          <cell r="F1011" t="str">
            <v>06/27/2003</v>
          </cell>
        </row>
        <row r="1012">
          <cell r="B1012" t="str">
            <v>0A193</v>
          </cell>
          <cell r="C1012" t="str">
            <v>UEC</v>
          </cell>
          <cell r="D1012" t="str">
            <v>N</v>
          </cell>
          <cell r="E1012" t="str">
            <v>A</v>
          </cell>
          <cell r="F1012" t="str">
            <v>06/27/2003</v>
          </cell>
        </row>
        <row r="1013">
          <cell r="B1013" t="str">
            <v>0A194</v>
          </cell>
          <cell r="C1013" t="str">
            <v>UEC</v>
          </cell>
          <cell r="D1013" t="str">
            <v>N</v>
          </cell>
          <cell r="E1013" t="str">
            <v>A</v>
          </cell>
          <cell r="F1013" t="str">
            <v>06/13/2003</v>
          </cell>
        </row>
        <row r="1014">
          <cell r="B1014" t="str">
            <v>0A195</v>
          </cell>
          <cell r="C1014" t="str">
            <v>UEC</v>
          </cell>
          <cell r="D1014" t="str">
            <v>N</v>
          </cell>
          <cell r="E1014" t="str">
            <v>A</v>
          </cell>
          <cell r="F1014" t="str">
            <v>06/27/2003</v>
          </cell>
        </row>
        <row r="1015">
          <cell r="B1015" t="str">
            <v>0A197</v>
          </cell>
          <cell r="C1015" t="str">
            <v>UEC</v>
          </cell>
          <cell r="D1015" t="str">
            <v>N</v>
          </cell>
          <cell r="E1015" t="str">
            <v>A</v>
          </cell>
          <cell r="F1015" t="str">
            <v>02/13/2003</v>
          </cell>
        </row>
        <row r="1016">
          <cell r="B1016" t="str">
            <v>0A198</v>
          </cell>
          <cell r="C1016" t="str">
            <v>UEC</v>
          </cell>
          <cell r="D1016" t="str">
            <v>N</v>
          </cell>
          <cell r="E1016" t="str">
            <v>A</v>
          </cell>
          <cell r="F1016" t="str">
            <v>02/13/2003</v>
          </cell>
        </row>
        <row r="1017">
          <cell r="B1017" t="str">
            <v>0A198</v>
          </cell>
          <cell r="C1017" t="str">
            <v>UEC</v>
          </cell>
          <cell r="D1017" t="str">
            <v>N</v>
          </cell>
          <cell r="E1017" t="str">
            <v>A</v>
          </cell>
          <cell r="F1017" t="str">
            <v>02/13/2003</v>
          </cell>
        </row>
        <row r="1018">
          <cell r="B1018" t="str">
            <v>0A202</v>
          </cell>
          <cell r="C1018" t="str">
            <v>UEC</v>
          </cell>
          <cell r="D1018" t="str">
            <v>N</v>
          </cell>
          <cell r="E1018" t="str">
            <v>A</v>
          </cell>
          <cell r="F1018" t="str">
            <v>02/14/2003</v>
          </cell>
        </row>
        <row r="1019">
          <cell r="B1019" t="str">
            <v>0A203</v>
          </cell>
          <cell r="C1019" t="str">
            <v>UEC</v>
          </cell>
          <cell r="D1019" t="str">
            <v>N</v>
          </cell>
          <cell r="E1019" t="str">
            <v>A</v>
          </cell>
          <cell r="F1019" t="str">
            <v>02/03/2003</v>
          </cell>
        </row>
        <row r="1020">
          <cell r="B1020" t="str">
            <v>0A204</v>
          </cell>
          <cell r="C1020" t="str">
            <v>UEC</v>
          </cell>
          <cell r="D1020" t="str">
            <v>N</v>
          </cell>
          <cell r="E1020" t="str">
            <v>A</v>
          </cell>
          <cell r="F1020" t="str">
            <v>02/13/2003</v>
          </cell>
        </row>
        <row r="1021">
          <cell r="B1021" t="str">
            <v>0A205</v>
          </cell>
          <cell r="C1021" t="str">
            <v>UEC</v>
          </cell>
          <cell r="D1021" t="str">
            <v>N</v>
          </cell>
          <cell r="E1021" t="str">
            <v>A</v>
          </cell>
          <cell r="F1021" t="str">
            <v>02/13/2003</v>
          </cell>
        </row>
        <row r="1022">
          <cell r="B1022" t="str">
            <v>0A206</v>
          </cell>
          <cell r="C1022" t="str">
            <v>UEC</v>
          </cell>
          <cell r="D1022" t="str">
            <v>N</v>
          </cell>
          <cell r="E1022" t="str">
            <v>A</v>
          </cell>
          <cell r="F1022" t="str">
            <v>02/13/2003</v>
          </cell>
        </row>
        <row r="1023">
          <cell r="B1023" t="str">
            <v>0A207</v>
          </cell>
          <cell r="C1023" t="str">
            <v>UEC</v>
          </cell>
          <cell r="D1023" t="str">
            <v>N</v>
          </cell>
          <cell r="E1023" t="str">
            <v>A</v>
          </cell>
          <cell r="F1023" t="str">
            <v>02/13/2003</v>
          </cell>
        </row>
        <row r="1024">
          <cell r="B1024" t="str">
            <v>0A208</v>
          </cell>
          <cell r="C1024" t="str">
            <v>UEC</v>
          </cell>
          <cell r="D1024" t="str">
            <v>N</v>
          </cell>
          <cell r="E1024" t="str">
            <v>I</v>
          </cell>
          <cell r="F1024" t="str">
            <v>02/13/2003</v>
          </cell>
        </row>
        <row r="1025">
          <cell r="B1025" t="str">
            <v>0A209</v>
          </cell>
          <cell r="C1025" t="str">
            <v>UEC</v>
          </cell>
          <cell r="D1025" t="str">
            <v>N</v>
          </cell>
          <cell r="E1025" t="str">
            <v>A</v>
          </cell>
          <cell r="F1025" t="str">
            <v>02/13/2003</v>
          </cell>
        </row>
        <row r="1026">
          <cell r="B1026" t="str">
            <v>0A210</v>
          </cell>
          <cell r="C1026" t="str">
            <v>UEC</v>
          </cell>
          <cell r="D1026" t="str">
            <v>N</v>
          </cell>
          <cell r="E1026" t="str">
            <v>A</v>
          </cell>
          <cell r="F1026" t="str">
            <v>02/13/2003</v>
          </cell>
        </row>
        <row r="1027">
          <cell r="B1027" t="str">
            <v>0A211</v>
          </cell>
          <cell r="C1027" t="str">
            <v>UEC</v>
          </cell>
          <cell r="D1027" t="str">
            <v>N</v>
          </cell>
          <cell r="E1027" t="str">
            <v>A</v>
          </cell>
          <cell r="F1027" t="str">
            <v>02/13/2003</v>
          </cell>
        </row>
        <row r="1028">
          <cell r="B1028" t="str">
            <v>0A215</v>
          </cell>
          <cell r="C1028" t="str">
            <v>UEC</v>
          </cell>
          <cell r="D1028" t="str">
            <v>N</v>
          </cell>
          <cell r="E1028" t="str">
            <v>I</v>
          </cell>
          <cell r="F1028" t="str">
            <v>01/21/2004</v>
          </cell>
        </row>
        <row r="1029">
          <cell r="B1029" t="str">
            <v>0A215</v>
          </cell>
          <cell r="C1029" t="str">
            <v>UEC</v>
          </cell>
          <cell r="D1029" t="str">
            <v>N</v>
          </cell>
          <cell r="E1029" t="str">
            <v>I</v>
          </cell>
          <cell r="F1029" t="str">
            <v>01/21/2004</v>
          </cell>
        </row>
        <row r="1030">
          <cell r="B1030" t="str">
            <v>0A248</v>
          </cell>
          <cell r="C1030" t="str">
            <v>UEC</v>
          </cell>
          <cell r="D1030" t="str">
            <v>N</v>
          </cell>
          <cell r="E1030" t="str">
            <v>A</v>
          </cell>
          <cell r="F1030" t="str">
            <v>02/14/2003</v>
          </cell>
        </row>
        <row r="1031">
          <cell r="B1031" t="str">
            <v>0A290</v>
          </cell>
          <cell r="C1031" t="str">
            <v>UEC</v>
          </cell>
          <cell r="D1031" t="str">
            <v>N</v>
          </cell>
          <cell r="E1031" t="str">
            <v>A</v>
          </cell>
          <cell r="F1031" t="str">
            <v>06/27/2003</v>
          </cell>
        </row>
        <row r="1032">
          <cell r="B1032" t="str">
            <v>0A291</v>
          </cell>
          <cell r="C1032" t="str">
            <v>UEC</v>
          </cell>
          <cell r="D1032" t="str">
            <v>N</v>
          </cell>
          <cell r="E1032" t="str">
            <v>A</v>
          </cell>
          <cell r="F1032" t="str">
            <v>05/15/2003</v>
          </cell>
        </row>
        <row r="1033">
          <cell r="B1033" t="str">
            <v>0A292</v>
          </cell>
          <cell r="C1033" t="str">
            <v>UEC</v>
          </cell>
          <cell r="D1033" t="str">
            <v>N</v>
          </cell>
          <cell r="E1033" t="str">
            <v>I</v>
          </cell>
          <cell r="F1033" t="str">
            <v>06/27/2003</v>
          </cell>
        </row>
        <row r="1034">
          <cell r="B1034" t="str">
            <v>0A293</v>
          </cell>
          <cell r="C1034" t="str">
            <v>UEC</v>
          </cell>
          <cell r="D1034" t="str">
            <v>N</v>
          </cell>
          <cell r="E1034" t="str">
            <v>I</v>
          </cell>
          <cell r="F1034" t="str">
            <v>06/27/2003</v>
          </cell>
        </row>
        <row r="1035">
          <cell r="B1035" t="str">
            <v>0A294</v>
          </cell>
          <cell r="C1035" t="str">
            <v>UEC</v>
          </cell>
          <cell r="D1035" t="str">
            <v>N</v>
          </cell>
          <cell r="E1035" t="str">
            <v>A</v>
          </cell>
          <cell r="F1035" t="str">
            <v>06/16/1998</v>
          </cell>
        </row>
        <row r="1036">
          <cell r="B1036" t="str">
            <v>0A295</v>
          </cell>
          <cell r="C1036" t="str">
            <v>UEC</v>
          </cell>
          <cell r="D1036" t="str">
            <v>N</v>
          </cell>
          <cell r="E1036" t="str">
            <v>I</v>
          </cell>
          <cell r="F1036" t="str">
            <v>06/27/2003</v>
          </cell>
        </row>
        <row r="1037">
          <cell r="B1037" t="str">
            <v>0A392</v>
          </cell>
          <cell r="C1037" t="str">
            <v>UEC</v>
          </cell>
          <cell r="D1037" t="str">
            <v>N</v>
          </cell>
          <cell r="E1037" t="str">
            <v>A</v>
          </cell>
          <cell r="F1037" t="str">
            <v>05/14/2003</v>
          </cell>
        </row>
        <row r="1038">
          <cell r="B1038" t="str">
            <v>0A498</v>
          </cell>
          <cell r="C1038" t="str">
            <v>UEC</v>
          </cell>
          <cell r="D1038" t="str">
            <v>N</v>
          </cell>
          <cell r="E1038" t="str">
            <v>A</v>
          </cell>
          <cell r="F1038" t="str">
            <v>05/09/2003</v>
          </cell>
        </row>
        <row r="1039">
          <cell r="B1039" t="str">
            <v>0A499</v>
          </cell>
          <cell r="C1039" t="str">
            <v>UEC</v>
          </cell>
          <cell r="D1039" t="str">
            <v>N</v>
          </cell>
          <cell r="E1039" t="str">
            <v>A</v>
          </cell>
          <cell r="F1039" t="str">
            <v>08/27/2003</v>
          </cell>
        </row>
        <row r="1040">
          <cell r="B1040" t="str">
            <v>0A590</v>
          </cell>
          <cell r="C1040" t="str">
            <v>UEC</v>
          </cell>
          <cell r="D1040" t="str">
            <v>N</v>
          </cell>
          <cell r="E1040" t="str">
            <v>A</v>
          </cell>
          <cell r="F1040" t="str">
            <v>06/27/2003</v>
          </cell>
        </row>
        <row r="1041">
          <cell r="B1041" t="str">
            <v>0A591</v>
          </cell>
          <cell r="C1041" t="str">
            <v>UEC</v>
          </cell>
          <cell r="D1041" t="str">
            <v>N</v>
          </cell>
          <cell r="E1041" t="str">
            <v>A</v>
          </cell>
          <cell r="F1041" t="str">
            <v>06/27/2003</v>
          </cell>
        </row>
        <row r="1042">
          <cell r="B1042" t="str">
            <v>0A592</v>
          </cell>
          <cell r="C1042" t="str">
            <v>UEC</v>
          </cell>
          <cell r="D1042" t="str">
            <v>N</v>
          </cell>
          <cell r="E1042" t="str">
            <v>A</v>
          </cell>
          <cell r="F1042" t="str">
            <v>06/27/2003</v>
          </cell>
        </row>
        <row r="1043">
          <cell r="B1043" t="str">
            <v>0A593</v>
          </cell>
          <cell r="C1043" t="str">
            <v>UEC</v>
          </cell>
          <cell r="D1043" t="str">
            <v>N</v>
          </cell>
          <cell r="E1043" t="str">
            <v>A</v>
          </cell>
          <cell r="F1043" t="str">
            <v>06/27/2003</v>
          </cell>
        </row>
        <row r="1044">
          <cell r="B1044" t="str">
            <v>0A594</v>
          </cell>
          <cell r="C1044" t="str">
            <v>UEC</v>
          </cell>
          <cell r="D1044" t="str">
            <v>N</v>
          </cell>
          <cell r="E1044" t="str">
            <v>A</v>
          </cell>
          <cell r="F1044" t="str">
            <v>06/27/2003</v>
          </cell>
        </row>
        <row r="1045">
          <cell r="B1045" t="str">
            <v>0A595</v>
          </cell>
          <cell r="C1045" t="str">
            <v>UEC</v>
          </cell>
          <cell r="D1045" t="str">
            <v>N</v>
          </cell>
          <cell r="E1045" t="str">
            <v>A</v>
          </cell>
          <cell r="F1045" t="str">
            <v>06/27/2003</v>
          </cell>
        </row>
        <row r="1046">
          <cell r="B1046" t="str">
            <v>0A596</v>
          </cell>
          <cell r="C1046" t="str">
            <v>UEC</v>
          </cell>
          <cell r="D1046" t="str">
            <v>N</v>
          </cell>
          <cell r="E1046" t="str">
            <v>A</v>
          </cell>
          <cell r="F1046" t="str">
            <v>06/27/2003</v>
          </cell>
        </row>
        <row r="1047">
          <cell r="B1047" t="str">
            <v>0A597</v>
          </cell>
          <cell r="C1047" t="str">
            <v>UEC</v>
          </cell>
          <cell r="D1047" t="str">
            <v>N</v>
          </cell>
          <cell r="E1047" t="str">
            <v>A</v>
          </cell>
          <cell r="F1047" t="str">
            <v>06/27/2003</v>
          </cell>
        </row>
        <row r="1048">
          <cell r="B1048" t="str">
            <v>0A598</v>
          </cell>
          <cell r="C1048" t="str">
            <v>UEC</v>
          </cell>
          <cell r="D1048" t="str">
            <v>N</v>
          </cell>
          <cell r="E1048" t="str">
            <v>A</v>
          </cell>
          <cell r="F1048" t="str">
            <v>06/27/2003</v>
          </cell>
        </row>
        <row r="1049">
          <cell r="B1049" t="str">
            <v>0A599</v>
          </cell>
          <cell r="C1049" t="str">
            <v>UEC</v>
          </cell>
          <cell r="D1049" t="str">
            <v>N</v>
          </cell>
          <cell r="E1049" t="str">
            <v>A</v>
          </cell>
          <cell r="F1049" t="str">
            <v>06/27/2003</v>
          </cell>
        </row>
        <row r="1050">
          <cell r="B1050" t="str">
            <v>0A690</v>
          </cell>
          <cell r="C1050" t="str">
            <v>UEC</v>
          </cell>
          <cell r="D1050" t="str">
            <v>N</v>
          </cell>
          <cell r="E1050" t="str">
            <v>A</v>
          </cell>
          <cell r="F1050" t="str">
            <v>06/24/1998</v>
          </cell>
        </row>
        <row r="1051">
          <cell r="B1051" t="str">
            <v>0A691</v>
          </cell>
          <cell r="C1051" t="str">
            <v>UEC</v>
          </cell>
          <cell r="D1051" t="str">
            <v>N</v>
          </cell>
          <cell r="E1051" t="str">
            <v>A</v>
          </cell>
          <cell r="F1051" t="str">
            <v>06/27/2003</v>
          </cell>
        </row>
        <row r="1052">
          <cell r="B1052" t="str">
            <v>0A692</v>
          </cell>
          <cell r="C1052" t="str">
            <v>UEC</v>
          </cell>
          <cell r="D1052" t="str">
            <v>N</v>
          </cell>
          <cell r="E1052" t="str">
            <v>A</v>
          </cell>
          <cell r="F1052" t="str">
            <v>06/27/2003</v>
          </cell>
        </row>
        <row r="1053">
          <cell r="B1053" t="str">
            <v>0A693</v>
          </cell>
          <cell r="C1053" t="str">
            <v>UEC</v>
          </cell>
          <cell r="D1053" t="str">
            <v>N</v>
          </cell>
          <cell r="E1053" t="str">
            <v>A</v>
          </cell>
          <cell r="F1053" t="str">
            <v>06/27/2003</v>
          </cell>
        </row>
        <row r="1054">
          <cell r="B1054" t="str">
            <v>0A694</v>
          </cell>
          <cell r="C1054" t="str">
            <v>UEC</v>
          </cell>
          <cell r="D1054" t="str">
            <v>N</v>
          </cell>
          <cell r="E1054" t="str">
            <v>A</v>
          </cell>
          <cell r="F1054" t="str">
            <v>05/14/2003</v>
          </cell>
        </row>
        <row r="1055">
          <cell r="B1055" t="str">
            <v>0A695</v>
          </cell>
          <cell r="C1055" t="str">
            <v>UEC</v>
          </cell>
          <cell r="D1055" t="str">
            <v>N</v>
          </cell>
          <cell r="E1055" t="str">
            <v>A</v>
          </cell>
          <cell r="F1055" t="str">
            <v>06/13/2003</v>
          </cell>
        </row>
        <row r="1056">
          <cell r="B1056" t="str">
            <v>0A696</v>
          </cell>
          <cell r="C1056" t="str">
            <v>UEC</v>
          </cell>
          <cell r="D1056" t="str">
            <v>N</v>
          </cell>
          <cell r="E1056" t="str">
            <v>A</v>
          </cell>
          <cell r="F1056" t="str">
            <v>06/27/2003</v>
          </cell>
        </row>
        <row r="1057">
          <cell r="B1057" t="str">
            <v>0A697</v>
          </cell>
          <cell r="C1057" t="str">
            <v>UEC</v>
          </cell>
          <cell r="D1057" t="str">
            <v>N</v>
          </cell>
          <cell r="E1057" t="str">
            <v>A</v>
          </cell>
          <cell r="F1057" t="str">
            <v>06/27/2003</v>
          </cell>
        </row>
        <row r="1058">
          <cell r="B1058" t="str">
            <v>0A698</v>
          </cell>
          <cell r="C1058" t="str">
            <v>UEC</v>
          </cell>
          <cell r="D1058" t="str">
            <v>N</v>
          </cell>
          <cell r="E1058" t="str">
            <v>A</v>
          </cell>
          <cell r="F1058" t="str">
            <v>06/27/2003</v>
          </cell>
        </row>
        <row r="1059">
          <cell r="B1059" t="str">
            <v>0A699</v>
          </cell>
          <cell r="C1059" t="str">
            <v>UEC</v>
          </cell>
          <cell r="D1059" t="str">
            <v>N</v>
          </cell>
          <cell r="E1059" t="str">
            <v>A</v>
          </cell>
          <cell r="F1059" t="str">
            <v>06/27/2003</v>
          </cell>
        </row>
        <row r="1060">
          <cell r="B1060" t="str">
            <v>0A792</v>
          </cell>
          <cell r="C1060" t="str">
            <v>UEC</v>
          </cell>
          <cell r="D1060" t="str">
            <v>N</v>
          </cell>
          <cell r="E1060" t="str">
            <v>A</v>
          </cell>
          <cell r="F1060" t="str">
            <v>05/14/2003</v>
          </cell>
        </row>
        <row r="1061">
          <cell r="B1061" t="str">
            <v>0A793</v>
          </cell>
          <cell r="C1061" t="str">
            <v>UEC</v>
          </cell>
          <cell r="D1061" t="str">
            <v>N</v>
          </cell>
          <cell r="E1061" t="str">
            <v>A</v>
          </cell>
          <cell r="F1061" t="str">
            <v>06/13/2003</v>
          </cell>
        </row>
        <row r="1062">
          <cell r="B1062" t="str">
            <v>0A896</v>
          </cell>
          <cell r="C1062" t="str">
            <v>UEC</v>
          </cell>
          <cell r="D1062" t="str">
            <v>N</v>
          </cell>
          <cell r="E1062" t="str">
            <v>C</v>
          </cell>
          <cell r="F1062" t="str">
            <v>05/14/2003</v>
          </cell>
        </row>
        <row r="1063">
          <cell r="B1063" t="str">
            <v>0A990</v>
          </cell>
          <cell r="C1063" t="str">
            <v>UEC</v>
          </cell>
          <cell r="D1063" t="str">
            <v>N</v>
          </cell>
          <cell r="E1063" t="str">
            <v>A</v>
          </cell>
          <cell r="F1063" t="str">
            <v>06/24/2003</v>
          </cell>
        </row>
        <row r="1064">
          <cell r="B1064" t="str">
            <v>0A991</v>
          </cell>
          <cell r="C1064" t="str">
            <v>UEC</v>
          </cell>
          <cell r="D1064" t="str">
            <v>N</v>
          </cell>
          <cell r="E1064" t="str">
            <v>A</v>
          </cell>
          <cell r="F1064" t="str">
            <v>06/24/2003</v>
          </cell>
        </row>
        <row r="1065">
          <cell r="B1065" t="str">
            <v>0A992</v>
          </cell>
          <cell r="C1065" t="str">
            <v>UEC</v>
          </cell>
          <cell r="D1065" t="str">
            <v>N</v>
          </cell>
          <cell r="E1065" t="str">
            <v>A</v>
          </cell>
          <cell r="F1065" t="str">
            <v>06/24/2003</v>
          </cell>
        </row>
        <row r="1066">
          <cell r="B1066" t="str">
            <v>0A993</v>
          </cell>
          <cell r="C1066" t="str">
            <v>UEC</v>
          </cell>
          <cell r="D1066" t="str">
            <v>N</v>
          </cell>
          <cell r="E1066" t="str">
            <v>A</v>
          </cell>
          <cell r="F1066" t="str">
            <v>05/15/2003</v>
          </cell>
        </row>
        <row r="1067">
          <cell r="B1067" t="str">
            <v>0A994</v>
          </cell>
          <cell r="C1067" t="str">
            <v>UEC</v>
          </cell>
          <cell r="D1067" t="str">
            <v>N</v>
          </cell>
          <cell r="E1067" t="str">
            <v>A</v>
          </cell>
          <cell r="F1067" t="str">
            <v>06/13/2003</v>
          </cell>
        </row>
        <row r="1068">
          <cell r="B1068" t="str">
            <v>0A995</v>
          </cell>
          <cell r="C1068" t="str">
            <v>UEC</v>
          </cell>
          <cell r="D1068" t="str">
            <v>N</v>
          </cell>
          <cell r="E1068" t="str">
            <v>A</v>
          </cell>
          <cell r="F1068" t="str">
            <v>06/24/2003</v>
          </cell>
        </row>
        <row r="1069">
          <cell r="B1069" t="str">
            <v>0A996</v>
          </cell>
          <cell r="C1069" t="str">
            <v>UEC</v>
          </cell>
          <cell r="D1069" t="str">
            <v>N</v>
          </cell>
          <cell r="E1069" t="str">
            <v>A</v>
          </cell>
          <cell r="F1069" t="str">
            <v>06/16/1998</v>
          </cell>
        </row>
        <row r="1070">
          <cell r="B1070" t="str">
            <v>0A997</v>
          </cell>
          <cell r="C1070" t="str">
            <v>UEC</v>
          </cell>
          <cell r="D1070" t="str">
            <v>N</v>
          </cell>
          <cell r="E1070" t="str">
            <v>A</v>
          </cell>
          <cell r="F1070" t="str">
            <v>06/24/2003</v>
          </cell>
        </row>
        <row r="1071">
          <cell r="B1071" t="str">
            <v>0A998</v>
          </cell>
          <cell r="C1071" t="str">
            <v>UEC</v>
          </cell>
          <cell r="D1071" t="str">
            <v>N</v>
          </cell>
          <cell r="E1071" t="str">
            <v>A</v>
          </cell>
          <cell r="F1071" t="str">
            <v>07/06/1998</v>
          </cell>
        </row>
        <row r="1072">
          <cell r="B1072" t="str">
            <v>0A999</v>
          </cell>
          <cell r="C1072" t="str">
            <v>UEC</v>
          </cell>
          <cell r="D1072" t="str">
            <v>N</v>
          </cell>
          <cell r="E1072" t="str">
            <v>A</v>
          </cell>
          <cell r="F1072" t="str">
            <v>06/24/2003</v>
          </cell>
        </row>
        <row r="1073">
          <cell r="B1073" t="str">
            <v>0B001</v>
          </cell>
          <cell r="C1073" t="str">
            <v>UEC</v>
          </cell>
          <cell r="D1073" t="str">
            <v>N</v>
          </cell>
          <cell r="E1073" t="str">
            <v>A</v>
          </cell>
          <cell r="F1073" t="str">
            <v>02/12/1999</v>
          </cell>
        </row>
        <row r="1074">
          <cell r="B1074" t="str">
            <v>0B192</v>
          </cell>
          <cell r="C1074" t="str">
            <v>UEC</v>
          </cell>
          <cell r="D1074" t="str">
            <v>N</v>
          </cell>
          <cell r="E1074" t="str">
            <v>A</v>
          </cell>
          <cell r="F1074" t="str">
            <v>02/01/2002</v>
          </cell>
        </row>
        <row r="1075">
          <cell r="B1075" t="str">
            <v>0B292</v>
          </cell>
          <cell r="C1075" t="str">
            <v>UEC</v>
          </cell>
          <cell r="D1075" t="str">
            <v>N</v>
          </cell>
          <cell r="E1075" t="str">
            <v>A</v>
          </cell>
          <cell r="F1075" t="str">
            <v>02/01/2002</v>
          </cell>
        </row>
        <row r="1076">
          <cell r="B1076" t="str">
            <v>0B394</v>
          </cell>
          <cell r="C1076" t="str">
            <v>UEC</v>
          </cell>
          <cell r="D1076" t="str">
            <v>N</v>
          </cell>
          <cell r="E1076" t="str">
            <v>A</v>
          </cell>
          <cell r="F1076" t="str">
            <v>05/14/2003</v>
          </cell>
        </row>
        <row r="1077">
          <cell r="B1077" t="str">
            <v>0B395</v>
          </cell>
          <cell r="C1077" t="str">
            <v>UEC</v>
          </cell>
          <cell r="D1077" t="str">
            <v>N</v>
          </cell>
          <cell r="E1077" t="str">
            <v>A</v>
          </cell>
          <cell r="F1077" t="str">
            <v>06/13/2003</v>
          </cell>
        </row>
        <row r="1078">
          <cell r="B1078" t="str">
            <v>0B590</v>
          </cell>
          <cell r="C1078" t="str">
            <v>UEC</v>
          </cell>
          <cell r="D1078" t="str">
            <v>N</v>
          </cell>
          <cell r="E1078" t="str">
            <v>C</v>
          </cell>
          <cell r="F1078" t="str">
            <v>05/14/2003</v>
          </cell>
        </row>
        <row r="1079">
          <cell r="B1079" t="str">
            <v>0B592</v>
          </cell>
          <cell r="C1079" t="str">
            <v>UEC</v>
          </cell>
          <cell r="D1079" t="str">
            <v>N</v>
          </cell>
          <cell r="E1079" t="str">
            <v>A</v>
          </cell>
          <cell r="F1079" t="str">
            <v>12/19/2000</v>
          </cell>
        </row>
        <row r="1080">
          <cell r="B1080" t="str">
            <v>0K005</v>
          </cell>
          <cell r="C1080" t="str">
            <v>ERC</v>
          </cell>
          <cell r="D1080" t="str">
            <v>N</v>
          </cell>
          <cell r="E1080" t="str">
            <v>A</v>
          </cell>
          <cell r="F1080" t="str">
            <v>08/11/2000</v>
          </cell>
        </row>
        <row r="1081">
          <cell r="B1081" t="str">
            <v>0K009</v>
          </cell>
          <cell r="C1081" t="str">
            <v>UEC</v>
          </cell>
          <cell r="D1081" t="str">
            <v>N</v>
          </cell>
          <cell r="E1081" t="str">
            <v>A</v>
          </cell>
          <cell r="F1081" t="str">
            <v>08/18/2000</v>
          </cell>
        </row>
        <row r="1082">
          <cell r="B1082" t="str">
            <v>0K011</v>
          </cell>
          <cell r="C1082" t="str">
            <v>001D</v>
          </cell>
          <cell r="D1082" t="str">
            <v>Y</v>
          </cell>
          <cell r="E1082" t="str">
            <v>I</v>
          </cell>
          <cell r="F1082" t="str">
            <v>06/12/1998</v>
          </cell>
        </row>
        <row r="1083">
          <cell r="B1083" t="str">
            <v>0K012</v>
          </cell>
          <cell r="C1083" t="str">
            <v>001D</v>
          </cell>
          <cell r="D1083" t="str">
            <v>Y</v>
          </cell>
          <cell r="E1083" t="str">
            <v>I</v>
          </cell>
          <cell r="F1083" t="str">
            <v>08/09/1999</v>
          </cell>
        </row>
        <row r="1084">
          <cell r="B1084" t="str">
            <v>0K026</v>
          </cell>
          <cell r="C1084" t="str">
            <v>ERC</v>
          </cell>
          <cell r="D1084" t="str">
            <v>N</v>
          </cell>
          <cell r="E1084" t="str">
            <v>A</v>
          </cell>
          <cell r="F1084" t="str">
            <v>11/18/1999</v>
          </cell>
        </row>
        <row r="1085">
          <cell r="B1085" t="str">
            <v>0K028</v>
          </cell>
          <cell r="C1085" t="str">
            <v>UEC</v>
          </cell>
          <cell r="D1085" t="str">
            <v>N</v>
          </cell>
          <cell r="E1085" t="str">
            <v>A</v>
          </cell>
          <cell r="F1085" t="str">
            <v>01/06/1998</v>
          </cell>
        </row>
        <row r="1086">
          <cell r="B1086" t="str">
            <v>0K054</v>
          </cell>
          <cell r="C1086" t="str">
            <v>004F</v>
          </cell>
          <cell r="D1086" t="str">
            <v>N</v>
          </cell>
          <cell r="E1086" t="str">
            <v>A</v>
          </cell>
          <cell r="F1086" t="str">
            <v>07/01/1998</v>
          </cell>
        </row>
        <row r="1087">
          <cell r="B1087" t="str">
            <v>0K055</v>
          </cell>
          <cell r="C1087" t="str">
            <v>ERC</v>
          </cell>
          <cell r="D1087" t="str">
            <v>N</v>
          </cell>
          <cell r="E1087" t="str">
            <v>A</v>
          </cell>
          <cell r="F1087" t="str">
            <v>07/13/1998</v>
          </cell>
        </row>
        <row r="1088">
          <cell r="B1088" t="str">
            <v>0K056</v>
          </cell>
          <cell r="C1088" t="str">
            <v>AEC</v>
          </cell>
          <cell r="D1088" t="str">
            <v>N</v>
          </cell>
          <cell r="E1088" t="str">
            <v>A</v>
          </cell>
          <cell r="F1088" t="str">
            <v>07/17/1998</v>
          </cell>
        </row>
        <row r="1089">
          <cell r="B1089" t="str">
            <v>0K060</v>
          </cell>
          <cell r="C1089" t="str">
            <v>ERC</v>
          </cell>
          <cell r="D1089" t="str">
            <v>N</v>
          </cell>
          <cell r="E1089" t="str">
            <v>I</v>
          </cell>
          <cell r="F1089" t="str">
            <v>08/04/1998</v>
          </cell>
        </row>
        <row r="1090">
          <cell r="B1090" t="str">
            <v>0K063</v>
          </cell>
          <cell r="C1090" t="str">
            <v>ERC</v>
          </cell>
          <cell r="D1090" t="str">
            <v>N</v>
          </cell>
          <cell r="E1090" t="str">
            <v>A</v>
          </cell>
          <cell r="F1090" t="str">
            <v>10/05/1998</v>
          </cell>
        </row>
        <row r="1091">
          <cell r="B1091" t="str">
            <v>0K086</v>
          </cell>
          <cell r="C1091" t="str">
            <v>UEC</v>
          </cell>
          <cell r="D1091" t="str">
            <v>N</v>
          </cell>
          <cell r="E1091" t="str">
            <v>A</v>
          </cell>
          <cell r="F1091" t="str">
            <v>06/05/2000</v>
          </cell>
        </row>
        <row r="1092">
          <cell r="B1092" t="str">
            <v>0K091</v>
          </cell>
          <cell r="C1092" t="str">
            <v>UEC</v>
          </cell>
          <cell r="D1092" t="str">
            <v>N</v>
          </cell>
          <cell r="E1092" t="str">
            <v>A</v>
          </cell>
          <cell r="F1092" t="str">
            <v>08/31/2000</v>
          </cell>
        </row>
        <row r="1093">
          <cell r="B1093" t="str">
            <v>0K092</v>
          </cell>
          <cell r="C1093" t="str">
            <v>CIP</v>
          </cell>
          <cell r="D1093" t="str">
            <v>N</v>
          </cell>
          <cell r="E1093" t="str">
            <v>A</v>
          </cell>
          <cell r="F1093" t="str">
            <v>09/08/2000</v>
          </cell>
        </row>
        <row r="1094">
          <cell r="B1094" t="str">
            <v>0K115</v>
          </cell>
          <cell r="C1094" t="str">
            <v>AEC</v>
          </cell>
          <cell r="D1094" t="str">
            <v>N</v>
          </cell>
          <cell r="E1094" t="str">
            <v>I</v>
          </cell>
          <cell r="F1094" t="str">
            <v>09/15/2000</v>
          </cell>
        </row>
        <row r="1095">
          <cell r="B1095" t="str">
            <v>0K116</v>
          </cell>
          <cell r="C1095" t="str">
            <v>CIP</v>
          </cell>
          <cell r="D1095" t="str">
            <v>N</v>
          </cell>
          <cell r="E1095" t="str">
            <v>A</v>
          </cell>
          <cell r="F1095" t="str">
            <v>07/01/2002</v>
          </cell>
        </row>
        <row r="1096">
          <cell r="B1096" t="str">
            <v>0K151</v>
          </cell>
          <cell r="C1096" t="str">
            <v>ERC</v>
          </cell>
          <cell r="D1096" t="str">
            <v>N</v>
          </cell>
          <cell r="E1096" t="str">
            <v>A</v>
          </cell>
          <cell r="F1096" t="str">
            <v>12/13/2000</v>
          </cell>
        </row>
        <row r="1097">
          <cell r="B1097" t="str">
            <v>0K152</v>
          </cell>
          <cell r="C1097" t="str">
            <v>AEC</v>
          </cell>
          <cell r="D1097" t="str">
            <v>N</v>
          </cell>
          <cell r="E1097" t="str">
            <v>A</v>
          </cell>
          <cell r="F1097" t="str">
            <v>12/13/2000</v>
          </cell>
        </row>
        <row r="1098">
          <cell r="B1098" t="str">
            <v>0K185</v>
          </cell>
          <cell r="C1098" t="str">
            <v>ERC</v>
          </cell>
          <cell r="D1098" t="str">
            <v>N</v>
          </cell>
          <cell r="E1098" t="str">
            <v>A</v>
          </cell>
          <cell r="F1098" t="str">
            <v>05/03/2001</v>
          </cell>
        </row>
        <row r="1099">
          <cell r="B1099" t="str">
            <v>0K186</v>
          </cell>
          <cell r="C1099" t="str">
            <v>AEC</v>
          </cell>
          <cell r="D1099" t="str">
            <v>N</v>
          </cell>
          <cell r="E1099" t="str">
            <v>A</v>
          </cell>
          <cell r="F1099" t="str">
            <v>05/11/2001</v>
          </cell>
        </row>
        <row r="1100">
          <cell r="B1100" t="str">
            <v>0K188</v>
          </cell>
          <cell r="C1100" t="str">
            <v>CIP</v>
          </cell>
          <cell r="D1100" t="str">
            <v>N</v>
          </cell>
          <cell r="E1100" t="str">
            <v>A</v>
          </cell>
          <cell r="F1100" t="str">
            <v>07/31/2001</v>
          </cell>
        </row>
        <row r="1101">
          <cell r="B1101" t="str">
            <v>0K189</v>
          </cell>
          <cell r="C1101" t="str">
            <v>ERC</v>
          </cell>
          <cell r="D1101" t="str">
            <v>N</v>
          </cell>
          <cell r="E1101" t="str">
            <v>C</v>
          </cell>
          <cell r="F1101" t="str">
            <v>06/19/2001</v>
          </cell>
        </row>
        <row r="1102">
          <cell r="B1102" t="str">
            <v>0K190</v>
          </cell>
          <cell r="C1102" t="str">
            <v>AEC</v>
          </cell>
          <cell r="D1102" t="str">
            <v>N</v>
          </cell>
          <cell r="E1102" t="str">
            <v>A</v>
          </cell>
          <cell r="F1102" t="str">
            <v>07/12/2001</v>
          </cell>
        </row>
        <row r="1103">
          <cell r="B1103" t="str">
            <v>0K191</v>
          </cell>
          <cell r="C1103" t="str">
            <v>UEC</v>
          </cell>
          <cell r="D1103" t="str">
            <v>N</v>
          </cell>
          <cell r="E1103" t="str">
            <v>C</v>
          </cell>
          <cell r="F1103" t="str">
            <v>07/12/2001</v>
          </cell>
        </row>
        <row r="1104">
          <cell r="B1104" t="str">
            <v>0K201</v>
          </cell>
          <cell r="C1104" t="str">
            <v>AFS</v>
          </cell>
          <cell r="D1104" t="str">
            <v>N</v>
          </cell>
          <cell r="E1104" t="str">
            <v>A</v>
          </cell>
          <cell r="F1104" t="str">
            <v>12/14/2001</v>
          </cell>
        </row>
        <row r="1105">
          <cell r="B1105" t="str">
            <v>0K202</v>
          </cell>
          <cell r="C1105" t="str">
            <v>UEC</v>
          </cell>
          <cell r="D1105" t="str">
            <v>N</v>
          </cell>
          <cell r="E1105" t="str">
            <v>A</v>
          </cell>
          <cell r="F1105" t="str">
            <v>01/15/2002</v>
          </cell>
        </row>
        <row r="1106">
          <cell r="B1106" t="str">
            <v>0K204</v>
          </cell>
          <cell r="C1106" t="str">
            <v>ERC</v>
          </cell>
          <cell r="D1106" t="str">
            <v>N</v>
          </cell>
          <cell r="E1106" t="str">
            <v>A</v>
          </cell>
          <cell r="F1106" t="str">
            <v>03/25/2002</v>
          </cell>
        </row>
        <row r="1107">
          <cell r="B1107" t="str">
            <v>0K207</v>
          </cell>
          <cell r="C1107" t="str">
            <v>ERC</v>
          </cell>
          <cell r="D1107" t="str">
            <v>N</v>
          </cell>
          <cell r="E1107" t="str">
            <v>A</v>
          </cell>
          <cell r="F1107" t="str">
            <v>06/27/2002</v>
          </cell>
        </row>
        <row r="1108">
          <cell r="B1108" t="str">
            <v>0K213</v>
          </cell>
          <cell r="C1108" t="str">
            <v>CIP</v>
          </cell>
          <cell r="D1108" t="str">
            <v>N</v>
          </cell>
          <cell r="E1108" t="str">
            <v>A</v>
          </cell>
          <cell r="F1108" t="str">
            <v>08/23/2002</v>
          </cell>
        </row>
        <row r="1109">
          <cell r="B1109" t="str">
            <v>0K214</v>
          </cell>
          <cell r="C1109" t="str">
            <v>UEC</v>
          </cell>
          <cell r="D1109" t="str">
            <v>N</v>
          </cell>
          <cell r="E1109" t="str">
            <v>A</v>
          </cell>
          <cell r="F1109" t="str">
            <v>08/30/2002</v>
          </cell>
        </row>
        <row r="1110">
          <cell r="B1110" t="str">
            <v>0K215</v>
          </cell>
          <cell r="C1110" t="str">
            <v>AFS</v>
          </cell>
          <cell r="D1110" t="str">
            <v>N</v>
          </cell>
          <cell r="E1110" t="str">
            <v>A</v>
          </cell>
          <cell r="F1110" t="str">
            <v>08/29/2002</v>
          </cell>
        </row>
        <row r="1111">
          <cell r="B1111" t="str">
            <v>0K216</v>
          </cell>
          <cell r="C1111" t="str">
            <v>AFS</v>
          </cell>
          <cell r="D1111" t="str">
            <v>N</v>
          </cell>
          <cell r="E1111" t="str">
            <v>A</v>
          </cell>
          <cell r="F1111" t="str">
            <v>09/13/2002</v>
          </cell>
        </row>
        <row r="1112">
          <cell r="B1112" t="str">
            <v>0K225</v>
          </cell>
          <cell r="C1112" t="str">
            <v>AFS</v>
          </cell>
          <cell r="D1112" t="str">
            <v>N</v>
          </cell>
          <cell r="E1112" t="str">
            <v>I</v>
          </cell>
          <cell r="F1112" t="str">
            <v>04/10/2003</v>
          </cell>
        </row>
        <row r="1113">
          <cell r="B1113" t="str">
            <v>0K236</v>
          </cell>
          <cell r="C1113" t="str">
            <v>UEC</v>
          </cell>
          <cell r="D1113" t="str">
            <v>N</v>
          </cell>
          <cell r="E1113" t="str">
            <v>A</v>
          </cell>
          <cell r="F1113" t="str">
            <v>05/13/2003</v>
          </cell>
        </row>
        <row r="1114">
          <cell r="B1114" t="str">
            <v>0K237</v>
          </cell>
          <cell r="C1114" t="str">
            <v>CIL</v>
          </cell>
          <cell r="D1114" t="str">
            <v>N</v>
          </cell>
          <cell r="E1114" t="str">
            <v>A</v>
          </cell>
          <cell r="F1114" t="str">
            <v>09/09/2003</v>
          </cell>
        </row>
        <row r="1115">
          <cell r="B1115" t="str">
            <v>0K238</v>
          </cell>
          <cell r="C1115" t="str">
            <v>ARG</v>
          </cell>
          <cell r="D1115" t="str">
            <v>N</v>
          </cell>
          <cell r="E1115" t="str">
            <v>A</v>
          </cell>
          <cell r="F1115" t="str">
            <v>09/09/2003</v>
          </cell>
        </row>
        <row r="1116">
          <cell r="B1116" t="str">
            <v>0K239</v>
          </cell>
          <cell r="C1116" t="str">
            <v>CIL</v>
          </cell>
          <cell r="D1116" t="str">
            <v>N</v>
          </cell>
          <cell r="E1116" t="str">
            <v>A</v>
          </cell>
          <cell r="F1116" t="str">
            <v>09/11/2003</v>
          </cell>
        </row>
        <row r="1117">
          <cell r="B1117" t="str">
            <v>0K240</v>
          </cell>
          <cell r="C1117" t="str">
            <v>CIL</v>
          </cell>
          <cell r="D1117" t="str">
            <v>N</v>
          </cell>
          <cell r="E1117" t="str">
            <v>A</v>
          </cell>
          <cell r="F1117" t="str">
            <v>09/11/2003</v>
          </cell>
        </row>
        <row r="1118">
          <cell r="B1118" t="str">
            <v>0K243</v>
          </cell>
          <cell r="C1118" t="str">
            <v>ERC</v>
          </cell>
          <cell r="D1118" t="str">
            <v>N</v>
          </cell>
          <cell r="E1118" t="str">
            <v>A</v>
          </cell>
          <cell r="F1118" t="str">
            <v>07/29/2003</v>
          </cell>
        </row>
        <row r="1119">
          <cell r="B1119" t="str">
            <v>0K299</v>
          </cell>
          <cell r="C1119" t="str">
            <v>CIL</v>
          </cell>
          <cell r="D1119" t="str">
            <v>N</v>
          </cell>
          <cell r="E1119" t="str">
            <v>I</v>
          </cell>
          <cell r="F1119" t="str">
            <v>09/04/2003</v>
          </cell>
        </row>
        <row r="1120">
          <cell r="B1120" t="str">
            <v>0K300</v>
          </cell>
          <cell r="C1120" t="str">
            <v>UEC</v>
          </cell>
          <cell r="D1120" t="str">
            <v>N</v>
          </cell>
          <cell r="E1120" t="str">
            <v>A</v>
          </cell>
          <cell r="F1120" t="str">
            <v>09/11/2003</v>
          </cell>
        </row>
        <row r="1121">
          <cell r="B1121" t="str">
            <v>0K301</v>
          </cell>
          <cell r="C1121" t="str">
            <v>UEC</v>
          </cell>
          <cell r="D1121" t="str">
            <v>N</v>
          </cell>
          <cell r="E1121" t="str">
            <v>A</v>
          </cell>
          <cell r="F1121" t="str">
            <v>09/11/2003</v>
          </cell>
        </row>
        <row r="1122">
          <cell r="B1122" t="str">
            <v>0K302</v>
          </cell>
          <cell r="C1122" t="str">
            <v>UEC</v>
          </cell>
          <cell r="D1122" t="str">
            <v>N</v>
          </cell>
          <cell r="E1122" t="str">
            <v>A</v>
          </cell>
          <cell r="F1122" t="str">
            <v>09/11/2003</v>
          </cell>
        </row>
        <row r="1123">
          <cell r="B1123" t="str">
            <v>0K303</v>
          </cell>
          <cell r="C1123" t="str">
            <v>UEC</v>
          </cell>
          <cell r="D1123" t="str">
            <v>N</v>
          </cell>
          <cell r="E1123" t="str">
            <v>A</v>
          </cell>
          <cell r="F1123" t="str">
            <v>09/11/2003</v>
          </cell>
        </row>
        <row r="1124">
          <cell r="B1124" t="str">
            <v>0K306</v>
          </cell>
          <cell r="C1124" t="str">
            <v>CIL</v>
          </cell>
          <cell r="D1124" t="str">
            <v>N</v>
          </cell>
          <cell r="E1124" t="str">
            <v>A</v>
          </cell>
          <cell r="F1124" t="str">
            <v>10/10/2003</v>
          </cell>
        </row>
        <row r="1125">
          <cell r="B1125" t="str">
            <v>0K307</v>
          </cell>
          <cell r="C1125" t="str">
            <v>CIL</v>
          </cell>
          <cell r="D1125" t="str">
            <v>N</v>
          </cell>
          <cell r="E1125" t="str">
            <v>A</v>
          </cell>
          <cell r="F1125" t="str">
            <v>10/22/2003</v>
          </cell>
        </row>
        <row r="1126">
          <cell r="B1126" t="str">
            <v>0K308</v>
          </cell>
          <cell r="C1126" t="str">
            <v>CIL</v>
          </cell>
          <cell r="D1126" t="str">
            <v>N</v>
          </cell>
          <cell r="E1126" t="str">
            <v>A</v>
          </cell>
          <cell r="F1126" t="str">
            <v>10/22/2003</v>
          </cell>
        </row>
        <row r="1127">
          <cell r="B1127" t="str">
            <v>0K309</v>
          </cell>
          <cell r="C1127" t="str">
            <v>ERC</v>
          </cell>
          <cell r="D1127" t="str">
            <v>N</v>
          </cell>
          <cell r="E1127" t="str">
            <v>A</v>
          </cell>
          <cell r="F1127" t="str">
            <v>12/02/2003</v>
          </cell>
        </row>
        <row r="1128">
          <cell r="B1128" t="str">
            <v>0K311</v>
          </cell>
          <cell r="C1128" t="str">
            <v>UEC</v>
          </cell>
          <cell r="D1128" t="str">
            <v>N</v>
          </cell>
          <cell r="E1128" t="str">
            <v>A</v>
          </cell>
          <cell r="F1128" t="str">
            <v>01/15/2004</v>
          </cell>
        </row>
        <row r="1129">
          <cell r="B1129" t="str">
            <v>0K857</v>
          </cell>
          <cell r="C1129" t="str">
            <v>UEC</v>
          </cell>
          <cell r="D1129" t="str">
            <v>N</v>
          </cell>
          <cell r="E1129" t="str">
            <v>A</v>
          </cell>
          <cell r="F1129" t="str">
            <v>06/28/1999</v>
          </cell>
        </row>
        <row r="1130">
          <cell r="B1130" t="str">
            <v>0K858</v>
          </cell>
          <cell r="C1130" t="str">
            <v>CIP</v>
          </cell>
          <cell r="D1130" t="str">
            <v>N</v>
          </cell>
          <cell r="E1130" t="str">
            <v>A</v>
          </cell>
          <cell r="F1130" t="str">
            <v>06/28/1999</v>
          </cell>
        </row>
        <row r="1131">
          <cell r="B1131" t="str">
            <v>0K930</v>
          </cell>
          <cell r="C1131" t="str">
            <v>UEC</v>
          </cell>
          <cell r="D1131" t="str">
            <v>N</v>
          </cell>
          <cell r="E1131" t="str">
            <v>A</v>
          </cell>
          <cell r="F1131" t="str">
            <v>06/19/1998</v>
          </cell>
        </row>
        <row r="1132">
          <cell r="B1132" t="str">
            <v>0K931</v>
          </cell>
          <cell r="C1132" t="str">
            <v>UEC</v>
          </cell>
          <cell r="D1132" t="str">
            <v>N</v>
          </cell>
          <cell r="E1132" t="str">
            <v>A</v>
          </cell>
          <cell r="F1132" t="str">
            <v>09/02/1998</v>
          </cell>
        </row>
        <row r="1133">
          <cell r="B1133" t="str">
            <v>0K932</v>
          </cell>
          <cell r="C1133" t="str">
            <v>CIP</v>
          </cell>
          <cell r="D1133" t="str">
            <v>N</v>
          </cell>
          <cell r="E1133" t="str">
            <v>A</v>
          </cell>
          <cell r="F1133" t="str">
            <v>10/14/1998</v>
          </cell>
        </row>
        <row r="1134">
          <cell r="B1134" t="str">
            <v>0K934</v>
          </cell>
          <cell r="C1134" t="str">
            <v>GEN</v>
          </cell>
          <cell r="D1134" t="str">
            <v>N</v>
          </cell>
          <cell r="E1134" t="str">
            <v>A</v>
          </cell>
          <cell r="F1134" t="str">
            <v>10/26/1998</v>
          </cell>
        </row>
        <row r="1135">
          <cell r="B1135" t="str">
            <v>0K936</v>
          </cell>
          <cell r="C1135" t="str">
            <v>UEC</v>
          </cell>
          <cell r="D1135" t="str">
            <v>N</v>
          </cell>
          <cell r="E1135" t="str">
            <v>A</v>
          </cell>
          <cell r="F1135" t="str">
            <v>03/02/1999</v>
          </cell>
        </row>
        <row r="1136">
          <cell r="B1136" t="str">
            <v>0K937</v>
          </cell>
          <cell r="C1136" t="str">
            <v>CIP</v>
          </cell>
          <cell r="D1136" t="str">
            <v>N</v>
          </cell>
          <cell r="E1136" t="str">
            <v>A</v>
          </cell>
          <cell r="F1136" t="str">
            <v>06/18/1999</v>
          </cell>
        </row>
        <row r="1137">
          <cell r="B1137" t="str">
            <v>0K938</v>
          </cell>
          <cell r="C1137" t="str">
            <v>CIP</v>
          </cell>
          <cell r="D1137" t="str">
            <v>N</v>
          </cell>
          <cell r="E1137" t="str">
            <v>C</v>
          </cell>
          <cell r="F1137" t="str">
            <v>06/24/1999</v>
          </cell>
        </row>
        <row r="1138">
          <cell r="B1138" t="str">
            <v>0M234</v>
          </cell>
          <cell r="C1138" t="str">
            <v>UEC</v>
          </cell>
          <cell r="D1138" t="str">
            <v>N</v>
          </cell>
          <cell r="E1138" t="str">
            <v>A</v>
          </cell>
          <cell r="F1138" t="str">
            <v>02/01/2001</v>
          </cell>
        </row>
        <row r="1139">
          <cell r="B1139" t="str">
            <v>0P008</v>
          </cell>
          <cell r="C1139" t="str">
            <v>UEC</v>
          </cell>
          <cell r="D1139" t="str">
            <v>N</v>
          </cell>
          <cell r="E1139" t="str">
            <v>A</v>
          </cell>
          <cell r="F1139" t="str">
            <v>01/07/2000</v>
          </cell>
        </row>
        <row r="1140">
          <cell r="B1140" t="str">
            <v>0P038</v>
          </cell>
          <cell r="C1140" t="str">
            <v>UEC</v>
          </cell>
          <cell r="D1140" t="str">
            <v>N</v>
          </cell>
          <cell r="E1140" t="str">
            <v>A</v>
          </cell>
          <cell r="F1140" t="str">
            <v>01/12/1998</v>
          </cell>
        </row>
        <row r="1141">
          <cell r="B1141" t="str">
            <v>0P077</v>
          </cell>
          <cell r="C1141" t="str">
            <v>UEC</v>
          </cell>
          <cell r="D1141" t="str">
            <v>N</v>
          </cell>
          <cell r="E1141" t="str">
            <v>A</v>
          </cell>
          <cell r="F1141" t="str">
            <v>12/13/2000</v>
          </cell>
        </row>
        <row r="1142">
          <cell r="B1142" t="str">
            <v>0P094</v>
          </cell>
          <cell r="C1142" t="str">
            <v>UEC</v>
          </cell>
          <cell r="D1142" t="str">
            <v>N</v>
          </cell>
          <cell r="E1142" t="str">
            <v>A</v>
          </cell>
          <cell r="F1142" t="str">
            <v>10/02/2000</v>
          </cell>
        </row>
        <row r="1143">
          <cell r="B1143" t="str">
            <v>0P095</v>
          </cell>
          <cell r="C1143" t="str">
            <v>UEC</v>
          </cell>
          <cell r="D1143" t="str">
            <v>N</v>
          </cell>
          <cell r="E1143" t="str">
            <v>A</v>
          </cell>
          <cell r="F1143" t="str">
            <v>12/06/1999</v>
          </cell>
        </row>
        <row r="1144">
          <cell r="B1144" t="str">
            <v>0P135</v>
          </cell>
          <cell r="C1144" t="str">
            <v>UEC</v>
          </cell>
          <cell r="D1144" t="str">
            <v>N</v>
          </cell>
          <cell r="E1144" t="str">
            <v>A</v>
          </cell>
          <cell r="F1144" t="str">
            <v>09/23/1999</v>
          </cell>
        </row>
        <row r="1145">
          <cell r="B1145" t="str">
            <v>0P142</v>
          </cell>
          <cell r="C1145" t="str">
            <v>UEC</v>
          </cell>
          <cell r="D1145" t="str">
            <v>N</v>
          </cell>
          <cell r="E1145" t="str">
            <v>A</v>
          </cell>
          <cell r="F1145" t="str">
            <v>01/12/1998</v>
          </cell>
        </row>
        <row r="1146">
          <cell r="B1146" t="str">
            <v>0P151</v>
          </cell>
          <cell r="C1146" t="str">
            <v>UEC</v>
          </cell>
          <cell r="D1146" t="str">
            <v>Y</v>
          </cell>
          <cell r="E1146" t="str">
            <v>C</v>
          </cell>
          <cell r="F1146" t="str">
            <v>02/05/2002</v>
          </cell>
        </row>
        <row r="1147">
          <cell r="B1147" t="str">
            <v>0P175</v>
          </cell>
          <cell r="C1147" t="str">
            <v>UEC</v>
          </cell>
          <cell r="D1147" t="str">
            <v>N</v>
          </cell>
          <cell r="E1147" t="str">
            <v>A</v>
          </cell>
          <cell r="F1147" t="str">
            <v>01/12/1998</v>
          </cell>
        </row>
        <row r="1148">
          <cell r="B1148" t="str">
            <v>0P194</v>
          </cell>
          <cell r="C1148" t="str">
            <v>UEC</v>
          </cell>
          <cell r="D1148" t="str">
            <v>N</v>
          </cell>
          <cell r="E1148" t="str">
            <v>A</v>
          </cell>
          <cell r="F1148" t="str">
            <v>01/27/2000</v>
          </cell>
        </row>
        <row r="1149">
          <cell r="B1149" t="str">
            <v>0P237</v>
          </cell>
          <cell r="C1149" t="str">
            <v>UEC</v>
          </cell>
          <cell r="D1149" t="str">
            <v>N</v>
          </cell>
          <cell r="E1149" t="str">
            <v>A</v>
          </cell>
          <cell r="F1149" t="str">
            <v>11/17/1997</v>
          </cell>
        </row>
        <row r="1150">
          <cell r="B1150" t="str">
            <v>0P238</v>
          </cell>
          <cell r="C1150" t="str">
            <v>UEC</v>
          </cell>
          <cell r="D1150" t="str">
            <v>N</v>
          </cell>
          <cell r="E1150" t="str">
            <v>A</v>
          </cell>
          <cell r="F1150" t="str">
            <v>05/02/2000</v>
          </cell>
        </row>
        <row r="1151">
          <cell r="B1151" t="str">
            <v>0P267</v>
          </cell>
          <cell r="C1151" t="str">
            <v>UEC</v>
          </cell>
          <cell r="D1151" t="str">
            <v>N</v>
          </cell>
          <cell r="E1151" t="str">
            <v>A</v>
          </cell>
          <cell r="F1151" t="str">
            <v>01/12/1998</v>
          </cell>
        </row>
        <row r="1152">
          <cell r="B1152" t="str">
            <v>0P269</v>
          </cell>
          <cell r="C1152" t="str">
            <v>UEC</v>
          </cell>
          <cell r="D1152" t="str">
            <v>N</v>
          </cell>
          <cell r="E1152" t="str">
            <v>A</v>
          </cell>
          <cell r="F1152" t="str">
            <v>01/12/1998</v>
          </cell>
        </row>
        <row r="1153">
          <cell r="B1153" t="str">
            <v>0P272</v>
          </cell>
          <cell r="C1153" t="str">
            <v>UEC</v>
          </cell>
          <cell r="D1153" t="str">
            <v>N</v>
          </cell>
          <cell r="E1153" t="str">
            <v>A</v>
          </cell>
          <cell r="F1153" t="str">
            <v>01/12/1998</v>
          </cell>
        </row>
        <row r="1154">
          <cell r="B1154" t="str">
            <v>0P274</v>
          </cell>
          <cell r="C1154" t="str">
            <v>UEC</v>
          </cell>
          <cell r="D1154" t="str">
            <v>N</v>
          </cell>
          <cell r="E1154" t="str">
            <v>A</v>
          </cell>
          <cell r="F1154" t="str">
            <v>01/12/1998</v>
          </cell>
        </row>
        <row r="1155">
          <cell r="B1155" t="str">
            <v>0P287</v>
          </cell>
          <cell r="C1155" t="str">
            <v>UEC</v>
          </cell>
          <cell r="D1155" t="str">
            <v>N</v>
          </cell>
          <cell r="E1155" t="str">
            <v>A</v>
          </cell>
          <cell r="F1155" t="str">
            <v>01/12/1998</v>
          </cell>
        </row>
        <row r="1156">
          <cell r="B1156" t="str">
            <v>0P295</v>
          </cell>
          <cell r="C1156" t="str">
            <v>UEC</v>
          </cell>
          <cell r="D1156" t="str">
            <v>N</v>
          </cell>
          <cell r="E1156" t="str">
            <v>A</v>
          </cell>
          <cell r="F1156" t="str">
            <v>05/12/2003</v>
          </cell>
        </row>
        <row r="1157">
          <cell r="B1157" t="str">
            <v>0P300</v>
          </cell>
          <cell r="C1157" t="str">
            <v>UEC</v>
          </cell>
          <cell r="D1157" t="str">
            <v>N</v>
          </cell>
          <cell r="E1157" t="str">
            <v>A</v>
          </cell>
          <cell r="F1157" t="str">
            <v>01/14/1998</v>
          </cell>
        </row>
        <row r="1158">
          <cell r="B1158" t="str">
            <v>0P309</v>
          </cell>
          <cell r="C1158" t="str">
            <v>UEC</v>
          </cell>
          <cell r="D1158" t="str">
            <v>N</v>
          </cell>
          <cell r="E1158" t="str">
            <v>A</v>
          </cell>
          <cell r="F1158" t="str">
            <v>11/17/1997</v>
          </cell>
        </row>
        <row r="1159">
          <cell r="B1159" t="str">
            <v>0P410</v>
          </cell>
          <cell r="C1159" t="str">
            <v>UEC</v>
          </cell>
          <cell r="D1159" t="str">
            <v>N</v>
          </cell>
          <cell r="E1159" t="str">
            <v>A</v>
          </cell>
          <cell r="F1159" t="str">
            <v>07/30/2002</v>
          </cell>
        </row>
        <row r="1160">
          <cell r="B1160" t="str">
            <v>0P415</v>
          </cell>
          <cell r="C1160" t="str">
            <v>UEC</v>
          </cell>
          <cell r="D1160" t="str">
            <v>N</v>
          </cell>
          <cell r="E1160" t="str">
            <v>A</v>
          </cell>
          <cell r="F1160" t="str">
            <v>02/22/2001</v>
          </cell>
        </row>
        <row r="1161">
          <cell r="B1161" t="str">
            <v>0P432</v>
          </cell>
          <cell r="C1161" t="str">
            <v>UEC</v>
          </cell>
          <cell r="D1161" t="str">
            <v>N</v>
          </cell>
          <cell r="E1161" t="str">
            <v>A</v>
          </cell>
          <cell r="F1161" t="str">
            <v>01/12/1998</v>
          </cell>
        </row>
        <row r="1162">
          <cell r="B1162" t="str">
            <v>0P435</v>
          </cell>
          <cell r="C1162" t="str">
            <v>UEC</v>
          </cell>
          <cell r="D1162" t="str">
            <v>N</v>
          </cell>
          <cell r="E1162" t="str">
            <v>A</v>
          </cell>
          <cell r="F1162" t="str">
            <v>10/02/2000</v>
          </cell>
        </row>
        <row r="1163">
          <cell r="B1163" t="str">
            <v>0P436</v>
          </cell>
          <cell r="C1163" t="str">
            <v>UEC</v>
          </cell>
          <cell r="D1163" t="str">
            <v>N</v>
          </cell>
          <cell r="E1163" t="str">
            <v>A</v>
          </cell>
          <cell r="F1163" t="str">
            <v>01/16/1998</v>
          </cell>
        </row>
        <row r="1164">
          <cell r="B1164" t="str">
            <v>0P437</v>
          </cell>
          <cell r="C1164" t="str">
            <v>UEC</v>
          </cell>
          <cell r="D1164" t="str">
            <v>N</v>
          </cell>
          <cell r="E1164" t="str">
            <v>A</v>
          </cell>
          <cell r="F1164" t="str">
            <v>01/09/1998</v>
          </cell>
        </row>
        <row r="1165">
          <cell r="B1165" t="str">
            <v>0P438</v>
          </cell>
          <cell r="C1165" t="str">
            <v>UEC</v>
          </cell>
          <cell r="D1165" t="str">
            <v>N</v>
          </cell>
          <cell r="E1165" t="str">
            <v>A</v>
          </cell>
          <cell r="F1165" t="str">
            <v>12/06/1999</v>
          </cell>
        </row>
        <row r="1166">
          <cell r="B1166" t="str">
            <v>0P451</v>
          </cell>
          <cell r="C1166" t="str">
            <v>UEC</v>
          </cell>
          <cell r="D1166" t="str">
            <v>N</v>
          </cell>
          <cell r="E1166" t="str">
            <v>A</v>
          </cell>
          <cell r="F1166" t="str">
            <v>10/13/1999</v>
          </cell>
        </row>
        <row r="1167">
          <cell r="B1167" t="str">
            <v>0P454</v>
          </cell>
          <cell r="C1167" t="str">
            <v>UEC</v>
          </cell>
          <cell r="D1167" t="str">
            <v>N</v>
          </cell>
          <cell r="E1167" t="str">
            <v>A</v>
          </cell>
          <cell r="F1167" t="str">
            <v>01/22/1998</v>
          </cell>
        </row>
        <row r="1168">
          <cell r="B1168" t="str">
            <v>0P457</v>
          </cell>
          <cell r="C1168" t="str">
            <v>UEC</v>
          </cell>
          <cell r="D1168" t="str">
            <v>N</v>
          </cell>
          <cell r="E1168" t="str">
            <v>A</v>
          </cell>
          <cell r="F1168" t="str">
            <v>01/12/1998</v>
          </cell>
        </row>
        <row r="1169">
          <cell r="B1169" t="str">
            <v>0P516</v>
          </cell>
          <cell r="C1169" t="str">
            <v>UEC</v>
          </cell>
          <cell r="D1169" t="str">
            <v>N</v>
          </cell>
          <cell r="E1169" t="str">
            <v>A</v>
          </cell>
          <cell r="F1169" t="str">
            <v>08/07/2002</v>
          </cell>
        </row>
        <row r="1170">
          <cell r="B1170" t="str">
            <v>0P519</v>
          </cell>
          <cell r="C1170" t="str">
            <v>UEC</v>
          </cell>
          <cell r="D1170" t="str">
            <v>N</v>
          </cell>
          <cell r="E1170" t="str">
            <v>A</v>
          </cell>
          <cell r="F1170" t="str">
            <v>12/22/1997</v>
          </cell>
        </row>
        <row r="1171">
          <cell r="B1171" t="str">
            <v>0P561</v>
          </cell>
          <cell r="C1171" t="str">
            <v>UEC</v>
          </cell>
          <cell r="D1171" t="str">
            <v>N</v>
          </cell>
          <cell r="E1171" t="str">
            <v>A</v>
          </cell>
          <cell r="F1171" t="str">
            <v>04/14/1999</v>
          </cell>
        </row>
        <row r="1172">
          <cell r="B1172" t="str">
            <v>0P600</v>
          </cell>
          <cell r="C1172" t="str">
            <v>UEC</v>
          </cell>
          <cell r="D1172" t="str">
            <v>N</v>
          </cell>
          <cell r="E1172" t="str">
            <v>A</v>
          </cell>
          <cell r="F1172" t="str">
            <v>11/17/1997</v>
          </cell>
        </row>
        <row r="1173">
          <cell r="B1173" t="str">
            <v>0P602</v>
          </cell>
          <cell r="C1173" t="str">
            <v>UEC</v>
          </cell>
          <cell r="D1173" t="str">
            <v>N</v>
          </cell>
          <cell r="E1173" t="str">
            <v>A</v>
          </cell>
          <cell r="F1173" t="str">
            <v>11/17/1997</v>
          </cell>
        </row>
        <row r="1174">
          <cell r="B1174" t="str">
            <v>0P603</v>
          </cell>
          <cell r="C1174" t="str">
            <v>UEC</v>
          </cell>
          <cell r="D1174" t="str">
            <v>N</v>
          </cell>
          <cell r="E1174" t="str">
            <v>A</v>
          </cell>
          <cell r="F1174" t="str">
            <v>11/17/1997</v>
          </cell>
        </row>
        <row r="1175">
          <cell r="B1175" t="str">
            <v>0P605</v>
          </cell>
          <cell r="C1175" t="str">
            <v>UEC</v>
          </cell>
          <cell r="D1175" t="str">
            <v>N</v>
          </cell>
          <cell r="E1175" t="str">
            <v>A</v>
          </cell>
          <cell r="F1175" t="str">
            <v>01/05/1999</v>
          </cell>
        </row>
        <row r="1176">
          <cell r="B1176" t="str">
            <v>0P606</v>
          </cell>
          <cell r="C1176" t="str">
            <v>UEC</v>
          </cell>
          <cell r="D1176" t="str">
            <v>N</v>
          </cell>
          <cell r="E1176" t="str">
            <v>A</v>
          </cell>
          <cell r="F1176" t="str">
            <v>09/21/1999</v>
          </cell>
        </row>
        <row r="1177">
          <cell r="B1177" t="str">
            <v>0P607</v>
          </cell>
          <cell r="C1177" t="str">
            <v>UEC</v>
          </cell>
          <cell r="D1177" t="str">
            <v>N</v>
          </cell>
          <cell r="E1177" t="str">
            <v>A</v>
          </cell>
          <cell r="F1177" t="str">
            <v>04/14/1999</v>
          </cell>
        </row>
        <row r="1178">
          <cell r="B1178" t="str">
            <v>0P609</v>
          </cell>
          <cell r="C1178" t="str">
            <v>UEC</v>
          </cell>
          <cell r="D1178" t="str">
            <v>N</v>
          </cell>
          <cell r="E1178" t="str">
            <v>A</v>
          </cell>
          <cell r="F1178" t="str">
            <v>01/12/1998</v>
          </cell>
        </row>
        <row r="1179">
          <cell r="B1179" t="str">
            <v>0P610</v>
          </cell>
          <cell r="C1179" t="str">
            <v>UEC</v>
          </cell>
          <cell r="D1179" t="str">
            <v>N</v>
          </cell>
          <cell r="E1179" t="str">
            <v>A</v>
          </cell>
          <cell r="F1179" t="str">
            <v>11/12/1998</v>
          </cell>
        </row>
        <row r="1180">
          <cell r="B1180" t="str">
            <v>0P661</v>
          </cell>
          <cell r="C1180" t="str">
            <v>UEC</v>
          </cell>
          <cell r="D1180" t="str">
            <v>N</v>
          </cell>
          <cell r="E1180" t="str">
            <v>A</v>
          </cell>
          <cell r="F1180" t="str">
            <v>01/31/2003</v>
          </cell>
        </row>
        <row r="1181">
          <cell r="B1181" t="str">
            <v>0P672</v>
          </cell>
          <cell r="C1181" t="str">
            <v>UEC</v>
          </cell>
          <cell r="D1181" t="str">
            <v>N</v>
          </cell>
          <cell r="E1181" t="str">
            <v>A</v>
          </cell>
          <cell r="F1181" t="str">
            <v>01/15/1998</v>
          </cell>
        </row>
        <row r="1182">
          <cell r="B1182" t="str">
            <v>0P725</v>
          </cell>
          <cell r="C1182" t="str">
            <v>UEC</v>
          </cell>
          <cell r="D1182" t="str">
            <v>N</v>
          </cell>
          <cell r="E1182" t="str">
            <v>A</v>
          </cell>
          <cell r="F1182" t="str">
            <v>02/27/2003</v>
          </cell>
        </row>
        <row r="1183">
          <cell r="B1183" t="str">
            <v>0P740</v>
          </cell>
          <cell r="C1183" t="str">
            <v>UEC</v>
          </cell>
          <cell r="D1183" t="str">
            <v>N</v>
          </cell>
          <cell r="E1183" t="str">
            <v>A</v>
          </cell>
          <cell r="F1183" t="str">
            <v>11/17/1997</v>
          </cell>
        </row>
        <row r="1184">
          <cell r="B1184" t="str">
            <v>0P827</v>
          </cell>
          <cell r="C1184" t="str">
            <v>UEC</v>
          </cell>
          <cell r="D1184" t="str">
            <v>N</v>
          </cell>
          <cell r="E1184" t="str">
            <v>C</v>
          </cell>
          <cell r="F1184" t="str">
            <v>11/12/1998</v>
          </cell>
        </row>
        <row r="1185">
          <cell r="B1185" t="str">
            <v>0P868</v>
          </cell>
          <cell r="C1185" t="str">
            <v>UEC</v>
          </cell>
          <cell r="D1185" t="str">
            <v>N</v>
          </cell>
          <cell r="E1185" t="str">
            <v>A</v>
          </cell>
          <cell r="F1185" t="str">
            <v>10/01/2002</v>
          </cell>
        </row>
        <row r="1186">
          <cell r="B1186" t="str">
            <v>0P870</v>
          </cell>
          <cell r="C1186" t="str">
            <v>UEC</v>
          </cell>
          <cell r="D1186" t="str">
            <v>N</v>
          </cell>
          <cell r="E1186" t="str">
            <v>A</v>
          </cell>
          <cell r="F1186" t="str">
            <v>01/12/1998</v>
          </cell>
        </row>
        <row r="1187">
          <cell r="B1187" t="str">
            <v>0P871</v>
          </cell>
          <cell r="C1187" t="str">
            <v>UEC</v>
          </cell>
          <cell r="D1187" t="str">
            <v>N</v>
          </cell>
          <cell r="E1187" t="str">
            <v>A</v>
          </cell>
          <cell r="F1187" t="str">
            <v>10/01/2002</v>
          </cell>
        </row>
        <row r="1188">
          <cell r="B1188" t="str">
            <v>0P873</v>
          </cell>
          <cell r="C1188" t="str">
            <v>UEC</v>
          </cell>
          <cell r="D1188" t="str">
            <v>N</v>
          </cell>
          <cell r="E1188" t="str">
            <v>A</v>
          </cell>
          <cell r="F1188" t="str">
            <v>01/15/1998</v>
          </cell>
        </row>
        <row r="1189">
          <cell r="B1189" t="str">
            <v>0P879</v>
          </cell>
          <cell r="C1189" t="str">
            <v>UEC</v>
          </cell>
          <cell r="D1189" t="str">
            <v>N</v>
          </cell>
          <cell r="E1189" t="str">
            <v>A</v>
          </cell>
          <cell r="F1189" t="str">
            <v>01/15/1998</v>
          </cell>
        </row>
        <row r="1190">
          <cell r="B1190" t="str">
            <v>0P880</v>
          </cell>
          <cell r="C1190" t="str">
            <v>UEC</v>
          </cell>
          <cell r="D1190" t="str">
            <v>N</v>
          </cell>
          <cell r="E1190" t="str">
            <v>C</v>
          </cell>
          <cell r="F1190" t="str">
            <v>01/15/1998</v>
          </cell>
        </row>
        <row r="1191">
          <cell r="B1191" t="str">
            <v>0P881</v>
          </cell>
          <cell r="C1191" t="str">
            <v>UEC</v>
          </cell>
          <cell r="D1191" t="str">
            <v>N</v>
          </cell>
          <cell r="E1191" t="str">
            <v>A</v>
          </cell>
          <cell r="F1191" t="str">
            <v>01/15/1998</v>
          </cell>
        </row>
        <row r="1192">
          <cell r="B1192" t="str">
            <v>0P882</v>
          </cell>
          <cell r="C1192" t="str">
            <v>UEC</v>
          </cell>
          <cell r="D1192" t="str">
            <v>N</v>
          </cell>
          <cell r="E1192" t="str">
            <v>A</v>
          </cell>
          <cell r="F1192" t="str">
            <v>01/15/1998</v>
          </cell>
        </row>
        <row r="1193">
          <cell r="B1193" t="str">
            <v>0P883</v>
          </cell>
          <cell r="C1193" t="str">
            <v>UEC</v>
          </cell>
          <cell r="D1193" t="str">
            <v>N</v>
          </cell>
          <cell r="E1193" t="str">
            <v>A</v>
          </cell>
          <cell r="F1193" t="str">
            <v>01/15/1998</v>
          </cell>
        </row>
        <row r="1194">
          <cell r="B1194" t="str">
            <v>0P885</v>
          </cell>
          <cell r="C1194" t="str">
            <v>UEC</v>
          </cell>
          <cell r="D1194" t="str">
            <v>N</v>
          </cell>
          <cell r="E1194" t="str">
            <v>A</v>
          </cell>
          <cell r="F1194" t="str">
            <v>09/23/2002</v>
          </cell>
        </row>
        <row r="1195">
          <cell r="B1195" t="str">
            <v>0P887</v>
          </cell>
          <cell r="C1195" t="str">
            <v>UEC</v>
          </cell>
          <cell r="D1195" t="str">
            <v>N</v>
          </cell>
          <cell r="E1195" t="str">
            <v>A</v>
          </cell>
          <cell r="F1195" t="str">
            <v>02/24/1998</v>
          </cell>
        </row>
        <row r="1196">
          <cell r="B1196" t="str">
            <v>0P945</v>
          </cell>
          <cell r="C1196" t="str">
            <v>UEC</v>
          </cell>
          <cell r="D1196" t="str">
            <v>N</v>
          </cell>
          <cell r="E1196" t="str">
            <v>A</v>
          </cell>
          <cell r="F1196" t="str">
            <v>04/08/2003</v>
          </cell>
        </row>
        <row r="1197">
          <cell r="B1197" t="str">
            <v>0P975</v>
          </cell>
          <cell r="C1197" t="str">
            <v>UEC</v>
          </cell>
          <cell r="D1197" t="str">
            <v>N</v>
          </cell>
          <cell r="E1197" t="str">
            <v>A</v>
          </cell>
          <cell r="F1197" t="str">
            <v>08/19/2002</v>
          </cell>
        </row>
        <row r="1198">
          <cell r="B1198" t="str">
            <v>0PL1B</v>
          </cell>
          <cell r="C1198" t="str">
            <v>UEC</v>
          </cell>
          <cell r="D1198" t="str">
            <v>N</v>
          </cell>
          <cell r="E1198" t="str">
            <v>A</v>
          </cell>
          <cell r="F1198" t="str">
            <v>01/20/2000</v>
          </cell>
        </row>
        <row r="1199">
          <cell r="B1199" t="str">
            <v>0PM1B</v>
          </cell>
          <cell r="C1199" t="str">
            <v>UEC</v>
          </cell>
          <cell r="D1199" t="str">
            <v>N</v>
          </cell>
          <cell r="E1199" t="str">
            <v>A</v>
          </cell>
          <cell r="F1199" t="str">
            <v>12/26/2000</v>
          </cell>
        </row>
        <row r="1200">
          <cell r="B1200" t="str">
            <v>0PR2B</v>
          </cell>
          <cell r="C1200" t="str">
            <v>UEC</v>
          </cell>
          <cell r="D1200" t="str">
            <v>N</v>
          </cell>
          <cell r="E1200" t="str">
            <v>A</v>
          </cell>
          <cell r="F1200" t="str">
            <v>01/09/1998</v>
          </cell>
        </row>
        <row r="1201">
          <cell r="B1201" t="str">
            <v>0PS1B</v>
          </cell>
          <cell r="C1201" t="str">
            <v>UEC</v>
          </cell>
          <cell r="D1201" t="str">
            <v>N</v>
          </cell>
          <cell r="E1201" t="str">
            <v>A</v>
          </cell>
          <cell r="F1201" t="str">
            <v>01/15/1998</v>
          </cell>
        </row>
        <row r="1202">
          <cell r="B1202" t="str">
            <v>0PS2B</v>
          </cell>
          <cell r="C1202" t="str">
            <v>UEC</v>
          </cell>
          <cell r="D1202" t="str">
            <v>N</v>
          </cell>
          <cell r="E1202" t="str">
            <v>A</v>
          </cell>
          <cell r="F1202" t="str">
            <v>04/14/1999</v>
          </cell>
        </row>
        <row r="1203">
          <cell r="B1203" t="str">
            <v>0W563</v>
          </cell>
          <cell r="C1203" t="str">
            <v>GEN</v>
          </cell>
          <cell r="D1203" t="str">
            <v>N</v>
          </cell>
          <cell r="E1203" t="str">
            <v>I</v>
          </cell>
          <cell r="F1203" t="str">
            <v>05/25/1999</v>
          </cell>
        </row>
        <row r="1204">
          <cell r="B1204" t="str">
            <v>0W736</v>
          </cell>
          <cell r="C1204" t="str">
            <v>IHC</v>
          </cell>
          <cell r="D1204" t="str">
            <v>N</v>
          </cell>
          <cell r="E1204" t="str">
            <v>C</v>
          </cell>
          <cell r="F1204" t="str">
            <v>07/09/2002</v>
          </cell>
        </row>
        <row r="1205">
          <cell r="B1205" t="str">
            <v>0WN1B</v>
          </cell>
          <cell r="C1205" t="str">
            <v>GEN</v>
          </cell>
          <cell r="D1205" t="str">
            <v>N</v>
          </cell>
          <cell r="E1205" t="str">
            <v>I</v>
          </cell>
          <cell r="F1205" t="str">
            <v>04/17/1998</v>
          </cell>
        </row>
        <row r="1206">
          <cell r="B1206" t="str">
            <v>A0001</v>
          </cell>
          <cell r="C1206" t="str">
            <v>017A</v>
          </cell>
          <cell r="D1206" t="str">
            <v>Y</v>
          </cell>
          <cell r="E1206" t="str">
            <v>A</v>
          </cell>
          <cell r="F1206" t="str">
            <v>10/03/1997</v>
          </cell>
        </row>
        <row r="1207">
          <cell r="B1207" t="str">
            <v>A0002</v>
          </cell>
          <cell r="C1207" t="str">
            <v>017B</v>
          </cell>
          <cell r="D1207" t="str">
            <v>Y</v>
          </cell>
          <cell r="E1207" t="str">
            <v>A</v>
          </cell>
          <cell r="F1207" t="str">
            <v>10/03/1997</v>
          </cell>
        </row>
        <row r="1208">
          <cell r="B1208" t="str">
            <v>A0004</v>
          </cell>
          <cell r="C1208"/>
          <cell r="D1208" t="str">
            <v>Y</v>
          </cell>
          <cell r="E1208" t="str">
            <v>A</v>
          </cell>
          <cell r="F1208" t="str">
            <v>10/06/1997</v>
          </cell>
        </row>
        <row r="1209">
          <cell r="B1209" t="str">
            <v>A0005</v>
          </cell>
          <cell r="C1209" t="str">
            <v>UEC</v>
          </cell>
          <cell r="D1209" t="str">
            <v>Y</v>
          </cell>
          <cell r="E1209" t="str">
            <v>A</v>
          </cell>
          <cell r="F1209" t="str">
            <v>10/06/1997</v>
          </cell>
        </row>
        <row r="1210">
          <cell r="B1210" t="str">
            <v>A0006</v>
          </cell>
          <cell r="C1210" t="str">
            <v>CIP</v>
          </cell>
          <cell r="D1210" t="str">
            <v>Y</v>
          </cell>
          <cell r="E1210" t="str">
            <v>A</v>
          </cell>
          <cell r="F1210" t="str">
            <v>10/06/1997</v>
          </cell>
        </row>
        <row r="1211">
          <cell r="B1211" t="str">
            <v>A0007</v>
          </cell>
          <cell r="C1211" t="str">
            <v>CIC</v>
          </cell>
          <cell r="D1211" t="str">
            <v>Y</v>
          </cell>
          <cell r="E1211" t="str">
            <v>A</v>
          </cell>
          <cell r="F1211" t="str">
            <v>10/06/1997</v>
          </cell>
        </row>
        <row r="1212">
          <cell r="B1212" t="str">
            <v>A0008</v>
          </cell>
          <cell r="C1212" t="str">
            <v>UDC</v>
          </cell>
          <cell r="D1212" t="str">
            <v>Y</v>
          </cell>
          <cell r="E1212" t="str">
            <v>A</v>
          </cell>
          <cell r="F1212" t="str">
            <v>10/06/1997</v>
          </cell>
        </row>
        <row r="1213">
          <cell r="B1213" t="str">
            <v>A0009</v>
          </cell>
          <cell r="C1213" t="str">
            <v>AMC</v>
          </cell>
          <cell r="D1213" t="str">
            <v>Y</v>
          </cell>
          <cell r="E1213" t="str">
            <v>A</v>
          </cell>
          <cell r="F1213" t="str">
            <v>10/06/1997</v>
          </cell>
        </row>
        <row r="1214">
          <cell r="B1214" t="str">
            <v>A0012</v>
          </cell>
          <cell r="C1214" t="str">
            <v>AEC</v>
          </cell>
          <cell r="D1214" t="str">
            <v>Y</v>
          </cell>
          <cell r="E1214" t="str">
            <v>A</v>
          </cell>
          <cell r="F1214" t="str">
            <v>07/23/1998</v>
          </cell>
        </row>
        <row r="1215">
          <cell r="B1215" t="str">
            <v>A0016</v>
          </cell>
          <cell r="C1215" t="str">
            <v>ERC</v>
          </cell>
          <cell r="D1215" t="str">
            <v>Y</v>
          </cell>
          <cell r="E1215" t="str">
            <v>A</v>
          </cell>
          <cell r="F1215" t="str">
            <v>07/02/1998</v>
          </cell>
        </row>
        <row r="1216">
          <cell r="B1216" t="str">
            <v>A0018</v>
          </cell>
          <cell r="C1216" t="str">
            <v>AME</v>
          </cell>
          <cell r="D1216" t="str">
            <v>Y</v>
          </cell>
          <cell r="E1216" t="str">
            <v>A</v>
          </cell>
          <cell r="F1216" t="str">
            <v>07/23/1998</v>
          </cell>
        </row>
        <row r="1217">
          <cell r="B1217" t="str">
            <v>A0021</v>
          </cell>
          <cell r="C1217" t="str">
            <v>007A</v>
          </cell>
          <cell r="D1217" t="str">
            <v>Y</v>
          </cell>
          <cell r="E1217" t="str">
            <v>A</v>
          </cell>
          <cell r="F1217" t="str">
            <v>10/06/1997</v>
          </cell>
        </row>
        <row r="1218">
          <cell r="B1218" t="str">
            <v>A0022</v>
          </cell>
          <cell r="C1218" t="str">
            <v>004A</v>
          </cell>
          <cell r="D1218" t="str">
            <v>Y</v>
          </cell>
          <cell r="E1218" t="str">
            <v>A</v>
          </cell>
          <cell r="F1218" t="str">
            <v>03/15/1999</v>
          </cell>
        </row>
        <row r="1219">
          <cell r="B1219" t="str">
            <v>A0051</v>
          </cell>
          <cell r="C1219" t="str">
            <v>007A</v>
          </cell>
          <cell r="D1219" t="str">
            <v>Y</v>
          </cell>
          <cell r="E1219" t="str">
            <v>A</v>
          </cell>
          <cell r="F1219" t="str">
            <v>10/06/1997</v>
          </cell>
        </row>
        <row r="1220">
          <cell r="B1220" t="str">
            <v>A0071</v>
          </cell>
          <cell r="C1220" t="str">
            <v>UEC</v>
          </cell>
          <cell r="D1220" t="str">
            <v>Y</v>
          </cell>
          <cell r="E1220" t="str">
            <v>A</v>
          </cell>
          <cell r="F1220" t="str">
            <v>10/06/1997</v>
          </cell>
        </row>
        <row r="1221">
          <cell r="B1221" t="str">
            <v>A0072</v>
          </cell>
          <cell r="C1221" t="str">
            <v>CIP</v>
          </cell>
          <cell r="D1221" t="str">
            <v>Y</v>
          </cell>
          <cell r="E1221" t="str">
            <v>A</v>
          </cell>
          <cell r="F1221" t="str">
            <v>10/06/1997</v>
          </cell>
        </row>
        <row r="1222">
          <cell r="B1222" t="str">
            <v>A0075</v>
          </cell>
          <cell r="C1222" t="str">
            <v>017C</v>
          </cell>
          <cell r="D1222" t="str">
            <v>Y</v>
          </cell>
          <cell r="E1222" t="str">
            <v>A</v>
          </cell>
          <cell r="F1222" t="str">
            <v>10/06/1997</v>
          </cell>
        </row>
        <row r="1223">
          <cell r="B1223" t="str">
            <v>A0077</v>
          </cell>
          <cell r="C1223" t="str">
            <v>CIP</v>
          </cell>
          <cell r="D1223" t="str">
            <v>Y</v>
          </cell>
          <cell r="E1223" t="str">
            <v>A</v>
          </cell>
          <cell r="F1223" t="str">
            <v>10/06/1997</v>
          </cell>
        </row>
        <row r="1224">
          <cell r="B1224" t="str">
            <v>A0078</v>
          </cell>
          <cell r="C1224" t="str">
            <v>UEC</v>
          </cell>
          <cell r="D1224" t="str">
            <v>Y</v>
          </cell>
          <cell r="E1224" t="str">
            <v>A</v>
          </cell>
          <cell r="F1224" t="str">
            <v>10/06/1997</v>
          </cell>
        </row>
        <row r="1225">
          <cell r="B1225" t="str">
            <v>A0079</v>
          </cell>
          <cell r="C1225"/>
          <cell r="D1225" t="str">
            <v>Y</v>
          </cell>
          <cell r="E1225" t="str">
            <v>A</v>
          </cell>
          <cell r="F1225" t="str">
            <v>11/22/1997</v>
          </cell>
        </row>
        <row r="1226">
          <cell r="B1226" t="str">
            <v>A0080</v>
          </cell>
          <cell r="C1226" t="str">
            <v>CIP</v>
          </cell>
          <cell r="D1226" t="str">
            <v>Y</v>
          </cell>
          <cell r="E1226" t="str">
            <v>A</v>
          </cell>
          <cell r="F1226" t="str">
            <v>10/06/1997</v>
          </cell>
        </row>
        <row r="1227">
          <cell r="B1227" t="str">
            <v>A0081</v>
          </cell>
          <cell r="C1227" t="str">
            <v>UEC</v>
          </cell>
          <cell r="D1227" t="str">
            <v>Y</v>
          </cell>
          <cell r="E1227" t="str">
            <v>A</v>
          </cell>
          <cell r="F1227" t="str">
            <v>10/06/1997</v>
          </cell>
        </row>
        <row r="1228">
          <cell r="B1228" t="str">
            <v>A0083</v>
          </cell>
          <cell r="C1228" t="str">
            <v>017C</v>
          </cell>
          <cell r="D1228" t="str">
            <v>Y</v>
          </cell>
          <cell r="E1228" t="str">
            <v>A</v>
          </cell>
          <cell r="F1228" t="str">
            <v>10/06/1997</v>
          </cell>
        </row>
        <row r="1229">
          <cell r="B1229" t="str">
            <v>A0084</v>
          </cell>
          <cell r="C1229"/>
          <cell r="D1229" t="str">
            <v>N</v>
          </cell>
          <cell r="E1229" t="str">
            <v>A</v>
          </cell>
          <cell r="F1229" t="str">
            <v>12/19/1997</v>
          </cell>
        </row>
        <row r="1230">
          <cell r="B1230" t="str">
            <v>A0101</v>
          </cell>
          <cell r="C1230" t="str">
            <v>CIP</v>
          </cell>
          <cell r="D1230" t="str">
            <v>Y</v>
          </cell>
          <cell r="E1230" t="str">
            <v>A</v>
          </cell>
          <cell r="F1230" t="str">
            <v>11/19/1997</v>
          </cell>
        </row>
        <row r="1231">
          <cell r="B1231" t="str">
            <v>A0102</v>
          </cell>
          <cell r="C1231" t="str">
            <v>UEC</v>
          </cell>
          <cell r="D1231" t="str">
            <v>Y</v>
          </cell>
          <cell r="E1231" t="str">
            <v>A</v>
          </cell>
          <cell r="F1231" t="str">
            <v>10/29/1998</v>
          </cell>
        </row>
        <row r="1232">
          <cell r="B1232" t="str">
            <v>A0103</v>
          </cell>
          <cell r="C1232" t="str">
            <v>002L</v>
          </cell>
          <cell r="D1232" t="str">
            <v>Y</v>
          </cell>
          <cell r="E1232" t="str">
            <v>A</v>
          </cell>
          <cell r="F1232" t="str">
            <v>09/21/1998</v>
          </cell>
        </row>
        <row r="1233">
          <cell r="B1233" t="str">
            <v>A0104</v>
          </cell>
          <cell r="C1233" t="str">
            <v>UEC</v>
          </cell>
          <cell r="D1233" t="str">
            <v>Y</v>
          </cell>
          <cell r="E1233" t="str">
            <v>A</v>
          </cell>
          <cell r="F1233" t="str">
            <v>11/19/1997</v>
          </cell>
        </row>
        <row r="1234">
          <cell r="B1234" t="str">
            <v>A0105</v>
          </cell>
          <cell r="C1234" t="str">
            <v>011B</v>
          </cell>
          <cell r="D1234" t="str">
            <v>Y</v>
          </cell>
          <cell r="E1234" t="str">
            <v>A</v>
          </cell>
          <cell r="F1234" t="str">
            <v>10/13/1997</v>
          </cell>
        </row>
        <row r="1235">
          <cell r="B1235" t="str">
            <v>A0106</v>
          </cell>
          <cell r="C1235" t="str">
            <v>CIP</v>
          </cell>
          <cell r="D1235" t="str">
            <v>Y</v>
          </cell>
          <cell r="E1235" t="str">
            <v>A</v>
          </cell>
          <cell r="F1235" t="str">
            <v>10/13/1997</v>
          </cell>
        </row>
        <row r="1236">
          <cell r="B1236" t="str">
            <v>A0108</v>
          </cell>
          <cell r="C1236" t="str">
            <v>AME</v>
          </cell>
          <cell r="D1236" t="str">
            <v>Y</v>
          </cell>
          <cell r="E1236" t="str">
            <v>A</v>
          </cell>
          <cell r="F1236" t="str">
            <v>09/22/1998</v>
          </cell>
        </row>
        <row r="1237">
          <cell r="B1237" t="str">
            <v>A0109</v>
          </cell>
          <cell r="C1237" t="str">
            <v>GEN</v>
          </cell>
          <cell r="D1237" t="str">
            <v>Y</v>
          </cell>
          <cell r="E1237" t="str">
            <v>A</v>
          </cell>
          <cell r="F1237" t="str">
            <v>01/02/1998</v>
          </cell>
        </row>
        <row r="1238">
          <cell r="B1238" t="str">
            <v>A0110</v>
          </cell>
          <cell r="C1238" t="str">
            <v>012D</v>
          </cell>
          <cell r="D1238" t="str">
            <v>Y</v>
          </cell>
          <cell r="E1238" t="str">
            <v>A</v>
          </cell>
          <cell r="F1238" t="str">
            <v>11/19/1997</v>
          </cell>
        </row>
        <row r="1239">
          <cell r="B1239" t="str">
            <v>A0111</v>
          </cell>
          <cell r="C1239" t="str">
            <v>UEC</v>
          </cell>
          <cell r="D1239" t="str">
            <v>Y</v>
          </cell>
          <cell r="E1239" t="str">
            <v>A</v>
          </cell>
          <cell r="F1239" t="str">
            <v>11/19/1997</v>
          </cell>
        </row>
        <row r="1240">
          <cell r="B1240" t="str">
            <v>A0112</v>
          </cell>
          <cell r="C1240" t="str">
            <v>UEC</v>
          </cell>
          <cell r="D1240" t="str">
            <v>Y</v>
          </cell>
          <cell r="E1240" t="str">
            <v>A</v>
          </cell>
          <cell r="F1240" t="str">
            <v>09/24/1998</v>
          </cell>
        </row>
        <row r="1241">
          <cell r="B1241" t="str">
            <v>A0113</v>
          </cell>
          <cell r="C1241" t="str">
            <v>UEC</v>
          </cell>
          <cell r="D1241" t="str">
            <v>Y</v>
          </cell>
          <cell r="E1241" t="str">
            <v>A</v>
          </cell>
          <cell r="F1241" t="str">
            <v>09/24/1998</v>
          </cell>
        </row>
        <row r="1242">
          <cell r="B1242" t="str">
            <v>A0114</v>
          </cell>
          <cell r="C1242" t="str">
            <v>UEC</v>
          </cell>
          <cell r="D1242" t="str">
            <v>Y</v>
          </cell>
          <cell r="E1242" t="str">
            <v>A</v>
          </cell>
          <cell r="F1242" t="str">
            <v>11/19/1997</v>
          </cell>
        </row>
        <row r="1243">
          <cell r="B1243" t="str">
            <v>A0115</v>
          </cell>
          <cell r="C1243" t="str">
            <v>UEC</v>
          </cell>
          <cell r="D1243" t="str">
            <v>Y</v>
          </cell>
          <cell r="E1243" t="str">
            <v>A</v>
          </cell>
          <cell r="F1243" t="str">
            <v>02/23/1998</v>
          </cell>
        </row>
        <row r="1244">
          <cell r="B1244" t="str">
            <v>A0116</v>
          </cell>
          <cell r="C1244" t="str">
            <v>GEN</v>
          </cell>
          <cell r="D1244" t="str">
            <v>Y</v>
          </cell>
          <cell r="E1244" t="str">
            <v>A</v>
          </cell>
          <cell r="F1244" t="str">
            <v>11/19/1997</v>
          </cell>
        </row>
        <row r="1245">
          <cell r="B1245" t="str">
            <v>A0117</v>
          </cell>
          <cell r="C1245" t="str">
            <v>CIP</v>
          </cell>
          <cell r="D1245" t="str">
            <v>Y</v>
          </cell>
          <cell r="E1245" t="str">
            <v>A</v>
          </cell>
          <cell r="F1245" t="str">
            <v>11/19/1997</v>
          </cell>
        </row>
        <row r="1246">
          <cell r="B1246" t="str">
            <v>A0118</v>
          </cell>
          <cell r="C1246" t="str">
            <v>UEC</v>
          </cell>
          <cell r="D1246" t="str">
            <v>Y</v>
          </cell>
          <cell r="E1246" t="str">
            <v>A</v>
          </cell>
          <cell r="F1246" t="str">
            <v>11/19/1997</v>
          </cell>
        </row>
        <row r="1247">
          <cell r="B1247" t="str">
            <v>A0119</v>
          </cell>
          <cell r="C1247" t="str">
            <v>CIP</v>
          </cell>
          <cell r="D1247" t="str">
            <v>Y</v>
          </cell>
          <cell r="E1247" t="str">
            <v>A</v>
          </cell>
          <cell r="F1247" t="str">
            <v>11/19/1997</v>
          </cell>
        </row>
        <row r="1248">
          <cell r="B1248" t="str">
            <v>A0120</v>
          </cell>
          <cell r="C1248" t="str">
            <v>002K</v>
          </cell>
          <cell r="D1248" t="str">
            <v>Y</v>
          </cell>
          <cell r="E1248" t="str">
            <v>A</v>
          </cell>
          <cell r="F1248" t="str">
            <v>11/19/1997</v>
          </cell>
        </row>
        <row r="1249">
          <cell r="B1249" t="str">
            <v>A0121</v>
          </cell>
          <cell r="C1249" t="str">
            <v>002A</v>
          </cell>
          <cell r="D1249" t="str">
            <v>Y</v>
          </cell>
          <cell r="E1249" t="str">
            <v>A</v>
          </cell>
          <cell r="F1249" t="str">
            <v>11/19/1997</v>
          </cell>
        </row>
        <row r="1250">
          <cell r="B1250" t="str">
            <v>A0122</v>
          </cell>
          <cell r="C1250" t="str">
            <v>UEC</v>
          </cell>
          <cell r="D1250" t="str">
            <v>Y</v>
          </cell>
          <cell r="E1250" t="str">
            <v>A</v>
          </cell>
          <cell r="F1250" t="str">
            <v>11/19/1997</v>
          </cell>
        </row>
        <row r="1251">
          <cell r="B1251" t="str">
            <v>A0124</v>
          </cell>
          <cell r="C1251" t="str">
            <v>UEC</v>
          </cell>
          <cell r="D1251" t="str">
            <v>Y</v>
          </cell>
          <cell r="E1251" t="str">
            <v>A</v>
          </cell>
          <cell r="F1251" t="str">
            <v>03/02/1998</v>
          </cell>
        </row>
        <row r="1252">
          <cell r="B1252" t="str">
            <v>A0125</v>
          </cell>
          <cell r="C1252"/>
          <cell r="D1252" t="str">
            <v>Y</v>
          </cell>
          <cell r="E1252" t="str">
            <v>A</v>
          </cell>
          <cell r="F1252" t="str">
            <v>10/13/1997</v>
          </cell>
        </row>
        <row r="1253">
          <cell r="B1253" t="str">
            <v>A0126</v>
          </cell>
          <cell r="C1253" t="str">
            <v>UEC</v>
          </cell>
          <cell r="D1253" t="str">
            <v>Y</v>
          </cell>
          <cell r="E1253" t="str">
            <v>A</v>
          </cell>
          <cell r="F1253" t="str">
            <v>10/13/1997</v>
          </cell>
        </row>
        <row r="1254">
          <cell r="B1254" t="str">
            <v>A0127</v>
          </cell>
          <cell r="C1254" t="str">
            <v>018A</v>
          </cell>
          <cell r="D1254" t="str">
            <v>Y</v>
          </cell>
          <cell r="E1254" t="str">
            <v>A</v>
          </cell>
          <cell r="F1254" t="str">
            <v>10/13/1997</v>
          </cell>
        </row>
        <row r="1255">
          <cell r="B1255" t="str">
            <v>A0128</v>
          </cell>
          <cell r="C1255" t="str">
            <v>001A</v>
          </cell>
          <cell r="D1255" t="str">
            <v>Y</v>
          </cell>
          <cell r="E1255" t="str">
            <v>A</v>
          </cell>
          <cell r="F1255" t="str">
            <v>11/19/1997</v>
          </cell>
        </row>
        <row r="1256">
          <cell r="B1256" t="str">
            <v>A0129</v>
          </cell>
          <cell r="C1256" t="str">
            <v>UEC</v>
          </cell>
          <cell r="D1256" t="str">
            <v>Y</v>
          </cell>
          <cell r="E1256" t="str">
            <v>A</v>
          </cell>
          <cell r="F1256" t="str">
            <v>03/02/1998</v>
          </cell>
        </row>
        <row r="1257">
          <cell r="B1257" t="str">
            <v>A0130</v>
          </cell>
          <cell r="C1257" t="str">
            <v>UEC</v>
          </cell>
          <cell r="D1257" t="str">
            <v>Y</v>
          </cell>
          <cell r="E1257" t="str">
            <v>A</v>
          </cell>
          <cell r="F1257" t="str">
            <v>11/19/1997</v>
          </cell>
        </row>
        <row r="1258">
          <cell r="B1258" t="str">
            <v>A0131</v>
          </cell>
          <cell r="C1258" t="str">
            <v>UEC</v>
          </cell>
          <cell r="D1258" t="str">
            <v>Y</v>
          </cell>
          <cell r="E1258" t="str">
            <v>A</v>
          </cell>
          <cell r="F1258" t="str">
            <v>11/22/1997</v>
          </cell>
        </row>
        <row r="1259">
          <cell r="B1259" t="str">
            <v>A0132</v>
          </cell>
          <cell r="C1259" t="str">
            <v>001A</v>
          </cell>
          <cell r="D1259" t="str">
            <v>Y</v>
          </cell>
          <cell r="E1259" t="str">
            <v>A</v>
          </cell>
          <cell r="F1259" t="str">
            <v>10/14/1997</v>
          </cell>
        </row>
        <row r="1260">
          <cell r="B1260" t="str">
            <v>A0133</v>
          </cell>
          <cell r="C1260" t="str">
            <v>CIP</v>
          </cell>
          <cell r="D1260" t="str">
            <v>Y</v>
          </cell>
          <cell r="E1260" t="str">
            <v>A</v>
          </cell>
          <cell r="F1260" t="str">
            <v>11/22/1997</v>
          </cell>
        </row>
        <row r="1261">
          <cell r="B1261" t="str">
            <v>A0134</v>
          </cell>
          <cell r="C1261" t="str">
            <v>003A</v>
          </cell>
          <cell r="D1261" t="str">
            <v>Y</v>
          </cell>
          <cell r="E1261" t="str">
            <v>A</v>
          </cell>
          <cell r="F1261" t="str">
            <v>11/22/1997</v>
          </cell>
        </row>
        <row r="1262">
          <cell r="B1262" t="str">
            <v>A0138</v>
          </cell>
          <cell r="C1262" t="str">
            <v>UEC</v>
          </cell>
          <cell r="D1262" t="str">
            <v>Y</v>
          </cell>
          <cell r="E1262" t="str">
            <v>A</v>
          </cell>
          <cell r="F1262" t="str">
            <v>11/22/1997</v>
          </cell>
        </row>
        <row r="1263">
          <cell r="B1263" t="str">
            <v>A0139</v>
          </cell>
          <cell r="C1263" t="str">
            <v>CIP</v>
          </cell>
          <cell r="D1263" t="str">
            <v>Y</v>
          </cell>
          <cell r="E1263" t="str">
            <v>A</v>
          </cell>
          <cell r="F1263" t="str">
            <v>11/22/1997</v>
          </cell>
        </row>
        <row r="1264">
          <cell r="B1264" t="str">
            <v>A0140</v>
          </cell>
          <cell r="C1264" t="str">
            <v>003A</v>
          </cell>
          <cell r="D1264" t="str">
            <v>Y</v>
          </cell>
          <cell r="E1264" t="str">
            <v>A</v>
          </cell>
          <cell r="F1264" t="str">
            <v>11/22/1997</v>
          </cell>
        </row>
        <row r="1265">
          <cell r="B1265" t="str">
            <v>A0141</v>
          </cell>
          <cell r="C1265" t="str">
            <v>AMC</v>
          </cell>
          <cell r="D1265" t="str">
            <v>Y</v>
          </cell>
          <cell r="E1265" t="str">
            <v>A</v>
          </cell>
          <cell r="F1265" t="str">
            <v>11/24/1997</v>
          </cell>
        </row>
        <row r="1266">
          <cell r="B1266" t="str">
            <v>A0142</v>
          </cell>
          <cell r="C1266"/>
          <cell r="D1266" t="str">
            <v>Y</v>
          </cell>
          <cell r="E1266" t="str">
            <v>A</v>
          </cell>
          <cell r="F1266" t="str">
            <v>11/24/1997</v>
          </cell>
        </row>
        <row r="1267">
          <cell r="B1267" t="str">
            <v>A0143</v>
          </cell>
          <cell r="C1267" t="str">
            <v>UEC</v>
          </cell>
          <cell r="D1267" t="str">
            <v>Y</v>
          </cell>
          <cell r="E1267" t="str">
            <v>A</v>
          </cell>
          <cell r="F1267" t="str">
            <v>11/25/1997</v>
          </cell>
        </row>
        <row r="1268">
          <cell r="B1268" t="str">
            <v>A0144</v>
          </cell>
          <cell r="C1268" t="str">
            <v>CIP</v>
          </cell>
          <cell r="D1268" t="str">
            <v>Y</v>
          </cell>
          <cell r="E1268" t="str">
            <v>A</v>
          </cell>
          <cell r="F1268" t="str">
            <v>03/02/1998</v>
          </cell>
        </row>
        <row r="1269">
          <cell r="B1269" t="str">
            <v>A0145</v>
          </cell>
          <cell r="C1269" t="str">
            <v>CIP</v>
          </cell>
          <cell r="D1269" t="str">
            <v>Y</v>
          </cell>
          <cell r="E1269" t="str">
            <v>A</v>
          </cell>
          <cell r="F1269" t="str">
            <v>11/25/1997</v>
          </cell>
        </row>
        <row r="1270">
          <cell r="B1270" t="str">
            <v>A0146</v>
          </cell>
          <cell r="C1270" t="str">
            <v>002L</v>
          </cell>
          <cell r="D1270" t="str">
            <v>Y</v>
          </cell>
          <cell r="E1270" t="str">
            <v>A</v>
          </cell>
          <cell r="F1270" t="str">
            <v>11/25/1997</v>
          </cell>
        </row>
        <row r="1271">
          <cell r="B1271" t="str">
            <v>A0149</v>
          </cell>
          <cell r="C1271"/>
          <cell r="D1271" t="str">
            <v>Y</v>
          </cell>
          <cell r="E1271" t="str">
            <v>A</v>
          </cell>
          <cell r="F1271" t="str">
            <v>11/25/1997</v>
          </cell>
        </row>
        <row r="1272">
          <cell r="B1272" t="str">
            <v>A0151</v>
          </cell>
          <cell r="C1272"/>
          <cell r="D1272" t="str">
            <v>N</v>
          </cell>
          <cell r="E1272" t="str">
            <v>A</v>
          </cell>
          <cell r="F1272" t="str">
            <v>10/14/1997</v>
          </cell>
        </row>
        <row r="1273">
          <cell r="B1273" t="str">
            <v>A0152</v>
          </cell>
          <cell r="C1273" t="str">
            <v>UEC</v>
          </cell>
          <cell r="D1273" t="str">
            <v>Y</v>
          </cell>
          <cell r="E1273" t="str">
            <v>A</v>
          </cell>
          <cell r="F1273" t="str">
            <v>10/14/1997</v>
          </cell>
        </row>
        <row r="1274">
          <cell r="B1274" t="str">
            <v>A0153</v>
          </cell>
          <cell r="C1274" t="str">
            <v>UEC</v>
          </cell>
          <cell r="D1274" t="str">
            <v>Y</v>
          </cell>
          <cell r="E1274" t="str">
            <v>A</v>
          </cell>
          <cell r="F1274" t="str">
            <v>10/14/1997</v>
          </cell>
        </row>
        <row r="1275">
          <cell r="B1275" t="str">
            <v>A0154</v>
          </cell>
          <cell r="C1275" t="str">
            <v>UEC</v>
          </cell>
          <cell r="D1275" t="str">
            <v>Y</v>
          </cell>
          <cell r="E1275" t="str">
            <v>A</v>
          </cell>
          <cell r="F1275" t="str">
            <v>10/14/1997</v>
          </cell>
        </row>
        <row r="1276">
          <cell r="B1276" t="str">
            <v>A0155</v>
          </cell>
          <cell r="C1276" t="str">
            <v>CIP</v>
          </cell>
          <cell r="D1276" t="str">
            <v>Y</v>
          </cell>
          <cell r="E1276" t="str">
            <v>A</v>
          </cell>
          <cell r="F1276" t="str">
            <v>10/14/1997</v>
          </cell>
        </row>
        <row r="1277">
          <cell r="B1277" t="str">
            <v>A0156</v>
          </cell>
          <cell r="C1277" t="str">
            <v>CIP</v>
          </cell>
          <cell r="D1277" t="str">
            <v>Y</v>
          </cell>
          <cell r="E1277" t="str">
            <v>A</v>
          </cell>
          <cell r="F1277" t="str">
            <v>10/14/1997</v>
          </cell>
        </row>
        <row r="1278">
          <cell r="B1278" t="str">
            <v>A0157</v>
          </cell>
          <cell r="C1278" t="str">
            <v>CIP</v>
          </cell>
          <cell r="D1278" t="str">
            <v>Y</v>
          </cell>
          <cell r="E1278" t="str">
            <v>A</v>
          </cell>
          <cell r="F1278" t="str">
            <v>10/14/1997</v>
          </cell>
        </row>
        <row r="1279">
          <cell r="B1279" t="str">
            <v>A0158</v>
          </cell>
          <cell r="C1279" t="str">
            <v>004A</v>
          </cell>
          <cell r="D1279" t="str">
            <v>Y</v>
          </cell>
          <cell r="E1279" t="str">
            <v>A</v>
          </cell>
          <cell r="F1279" t="str">
            <v>10/14/1997</v>
          </cell>
        </row>
        <row r="1280">
          <cell r="B1280" t="str">
            <v>A0160</v>
          </cell>
          <cell r="C1280" t="str">
            <v>UEC</v>
          </cell>
          <cell r="D1280" t="str">
            <v>Y</v>
          </cell>
          <cell r="E1280" t="str">
            <v>A</v>
          </cell>
          <cell r="F1280" t="str">
            <v>10/14/1997</v>
          </cell>
        </row>
        <row r="1281">
          <cell r="B1281" t="str">
            <v>A0161</v>
          </cell>
          <cell r="C1281" t="str">
            <v>004A</v>
          </cell>
          <cell r="D1281" t="str">
            <v>Y</v>
          </cell>
          <cell r="E1281" t="str">
            <v>A</v>
          </cell>
          <cell r="F1281" t="str">
            <v>10/14/1997</v>
          </cell>
        </row>
        <row r="1282">
          <cell r="B1282" t="str">
            <v>A0162</v>
          </cell>
          <cell r="C1282" t="str">
            <v>004B</v>
          </cell>
          <cell r="D1282" t="str">
            <v>Y</v>
          </cell>
          <cell r="E1282" t="str">
            <v>A</v>
          </cell>
          <cell r="F1282" t="str">
            <v>10/14/1997</v>
          </cell>
        </row>
        <row r="1283">
          <cell r="B1283" t="str">
            <v>A0163</v>
          </cell>
          <cell r="C1283"/>
          <cell r="D1283" t="str">
            <v>Y</v>
          </cell>
          <cell r="E1283" t="str">
            <v>A</v>
          </cell>
          <cell r="F1283" t="str">
            <v>10/14/1997</v>
          </cell>
        </row>
        <row r="1284">
          <cell r="B1284" t="str">
            <v>A0164</v>
          </cell>
          <cell r="C1284" t="str">
            <v>CIP</v>
          </cell>
          <cell r="D1284" t="str">
            <v>Y</v>
          </cell>
          <cell r="E1284" t="str">
            <v>A</v>
          </cell>
          <cell r="F1284" t="str">
            <v>10/14/1997</v>
          </cell>
        </row>
        <row r="1285">
          <cell r="B1285" t="str">
            <v>A0166</v>
          </cell>
          <cell r="C1285"/>
          <cell r="D1285" t="str">
            <v>Y</v>
          </cell>
          <cell r="E1285" t="str">
            <v>A</v>
          </cell>
          <cell r="F1285" t="str">
            <v>10/14/1997</v>
          </cell>
        </row>
        <row r="1286">
          <cell r="B1286" t="str">
            <v>A0168</v>
          </cell>
          <cell r="C1286" t="str">
            <v>010B</v>
          </cell>
          <cell r="D1286" t="str">
            <v>Y</v>
          </cell>
          <cell r="E1286" t="str">
            <v>A</v>
          </cell>
          <cell r="F1286" t="str">
            <v>10/14/1997</v>
          </cell>
        </row>
        <row r="1287">
          <cell r="B1287" t="str">
            <v>A0169</v>
          </cell>
          <cell r="C1287" t="str">
            <v>011A</v>
          </cell>
          <cell r="D1287" t="str">
            <v>Y</v>
          </cell>
          <cell r="E1287" t="str">
            <v>A</v>
          </cell>
          <cell r="F1287" t="str">
            <v>10/14/1997</v>
          </cell>
        </row>
        <row r="1288">
          <cell r="B1288" t="str">
            <v>A0171</v>
          </cell>
          <cell r="C1288" t="str">
            <v>UEC</v>
          </cell>
          <cell r="D1288" t="str">
            <v>Y</v>
          </cell>
          <cell r="E1288" t="str">
            <v>A</v>
          </cell>
          <cell r="F1288" t="str">
            <v>10/14/1997</v>
          </cell>
        </row>
        <row r="1289">
          <cell r="B1289" t="str">
            <v>A0175</v>
          </cell>
          <cell r="C1289" t="str">
            <v>002L</v>
          </cell>
          <cell r="D1289" t="str">
            <v>Y</v>
          </cell>
          <cell r="E1289" t="str">
            <v>A</v>
          </cell>
          <cell r="F1289" t="str">
            <v>11/25/1997</v>
          </cell>
        </row>
        <row r="1290">
          <cell r="B1290" t="str">
            <v>A0176</v>
          </cell>
          <cell r="C1290" t="str">
            <v>UEC</v>
          </cell>
          <cell r="D1290" t="str">
            <v>Y</v>
          </cell>
          <cell r="E1290" t="str">
            <v>A</v>
          </cell>
          <cell r="F1290" t="str">
            <v>10/14/1997</v>
          </cell>
        </row>
        <row r="1291">
          <cell r="B1291" t="str">
            <v>A0177</v>
          </cell>
          <cell r="C1291" t="str">
            <v>004A</v>
          </cell>
          <cell r="D1291" t="str">
            <v>N</v>
          </cell>
          <cell r="E1291" t="str">
            <v>A</v>
          </cell>
          <cell r="F1291" t="str">
            <v>10/14/1997</v>
          </cell>
        </row>
        <row r="1292">
          <cell r="B1292" t="str">
            <v>A0178</v>
          </cell>
          <cell r="C1292" t="str">
            <v>UEC</v>
          </cell>
          <cell r="D1292" t="str">
            <v>Y</v>
          </cell>
          <cell r="E1292" t="str">
            <v>A</v>
          </cell>
          <cell r="F1292" t="str">
            <v>10/14/1997</v>
          </cell>
        </row>
        <row r="1293">
          <cell r="B1293" t="str">
            <v>A0179</v>
          </cell>
          <cell r="C1293" t="str">
            <v>CIP</v>
          </cell>
          <cell r="D1293" t="str">
            <v>Y</v>
          </cell>
          <cell r="E1293" t="str">
            <v>A</v>
          </cell>
          <cell r="F1293" t="str">
            <v>10/14/1997</v>
          </cell>
        </row>
        <row r="1294">
          <cell r="B1294" t="str">
            <v>A0180</v>
          </cell>
          <cell r="C1294" t="str">
            <v>004F</v>
          </cell>
          <cell r="D1294" t="str">
            <v>Y</v>
          </cell>
          <cell r="E1294" t="str">
            <v>A</v>
          </cell>
          <cell r="F1294" t="str">
            <v>10/14/1997</v>
          </cell>
        </row>
        <row r="1295">
          <cell r="B1295" t="str">
            <v>A0181</v>
          </cell>
          <cell r="C1295" t="str">
            <v>CIP</v>
          </cell>
          <cell r="D1295" t="str">
            <v>N</v>
          </cell>
          <cell r="E1295" t="str">
            <v>A</v>
          </cell>
          <cell r="F1295" t="str">
            <v>10/14/1997</v>
          </cell>
        </row>
        <row r="1296">
          <cell r="B1296" t="str">
            <v>A0182</v>
          </cell>
          <cell r="C1296" t="str">
            <v>UEC</v>
          </cell>
          <cell r="D1296" t="str">
            <v>Y</v>
          </cell>
          <cell r="E1296" t="str">
            <v>A</v>
          </cell>
          <cell r="F1296" t="str">
            <v>10/14/1997</v>
          </cell>
        </row>
        <row r="1297">
          <cell r="B1297" t="str">
            <v>A0183</v>
          </cell>
          <cell r="C1297" t="str">
            <v>CIP</v>
          </cell>
          <cell r="D1297" t="str">
            <v>Y</v>
          </cell>
          <cell r="E1297" t="str">
            <v>A</v>
          </cell>
          <cell r="F1297" t="str">
            <v>10/14/1997</v>
          </cell>
        </row>
        <row r="1298">
          <cell r="B1298" t="str">
            <v>A0184</v>
          </cell>
          <cell r="C1298" t="str">
            <v>CIC</v>
          </cell>
          <cell r="D1298" t="str">
            <v>Y</v>
          </cell>
          <cell r="E1298" t="str">
            <v>A</v>
          </cell>
          <cell r="F1298" t="str">
            <v>10/14/1997</v>
          </cell>
        </row>
        <row r="1299">
          <cell r="B1299" t="str">
            <v>A0185</v>
          </cell>
          <cell r="C1299" t="str">
            <v>UEC</v>
          </cell>
          <cell r="D1299" t="str">
            <v>N</v>
          </cell>
          <cell r="E1299" t="str">
            <v>A</v>
          </cell>
          <cell r="F1299" t="str">
            <v>10/14/1997</v>
          </cell>
        </row>
        <row r="1300">
          <cell r="B1300" t="str">
            <v>A0189</v>
          </cell>
          <cell r="C1300" t="str">
            <v>003B</v>
          </cell>
          <cell r="D1300" t="str">
            <v>N</v>
          </cell>
          <cell r="E1300" t="str">
            <v>A</v>
          </cell>
          <cell r="F1300" t="str">
            <v>10/14/1997</v>
          </cell>
        </row>
        <row r="1301">
          <cell r="B1301" t="str">
            <v>A0192</v>
          </cell>
          <cell r="C1301"/>
          <cell r="D1301" t="str">
            <v>Y</v>
          </cell>
          <cell r="E1301" t="str">
            <v>A</v>
          </cell>
          <cell r="F1301" t="str">
            <v>10/14/1997</v>
          </cell>
        </row>
        <row r="1302">
          <cell r="B1302" t="str">
            <v>A0193</v>
          </cell>
          <cell r="C1302"/>
          <cell r="D1302" t="str">
            <v>N</v>
          </cell>
          <cell r="E1302" t="str">
            <v>A</v>
          </cell>
          <cell r="F1302" t="str">
            <v>10/14/1997</v>
          </cell>
        </row>
        <row r="1303">
          <cell r="B1303" t="str">
            <v>A0194</v>
          </cell>
          <cell r="C1303" t="str">
            <v>CIP</v>
          </cell>
          <cell r="D1303" t="str">
            <v>N</v>
          </cell>
          <cell r="E1303" t="str">
            <v>A</v>
          </cell>
          <cell r="F1303" t="str">
            <v>10/14/1997</v>
          </cell>
        </row>
        <row r="1304">
          <cell r="B1304" t="str">
            <v>A0195</v>
          </cell>
          <cell r="C1304" t="str">
            <v>UEC</v>
          </cell>
          <cell r="D1304" t="str">
            <v>N</v>
          </cell>
          <cell r="E1304" t="str">
            <v>A</v>
          </cell>
          <cell r="F1304" t="str">
            <v>10/14/1997</v>
          </cell>
        </row>
        <row r="1305">
          <cell r="B1305" t="str">
            <v>A0196</v>
          </cell>
          <cell r="C1305" t="str">
            <v>UEC</v>
          </cell>
          <cell r="D1305" t="str">
            <v>N</v>
          </cell>
          <cell r="E1305" t="str">
            <v>A</v>
          </cell>
          <cell r="F1305" t="str">
            <v>10/14/1997</v>
          </cell>
        </row>
        <row r="1306">
          <cell r="B1306" t="str">
            <v>A0197</v>
          </cell>
          <cell r="C1306" t="str">
            <v>CIP</v>
          </cell>
          <cell r="D1306" t="str">
            <v>N</v>
          </cell>
          <cell r="E1306" t="str">
            <v>A</v>
          </cell>
          <cell r="F1306" t="str">
            <v>10/14/1997</v>
          </cell>
        </row>
        <row r="1307">
          <cell r="B1307" t="str">
            <v>A0199</v>
          </cell>
          <cell r="C1307" t="str">
            <v>002L</v>
          </cell>
          <cell r="D1307" t="str">
            <v>Y</v>
          </cell>
          <cell r="E1307" t="str">
            <v>A</v>
          </cell>
          <cell r="F1307" t="str">
            <v>03/02/1998</v>
          </cell>
        </row>
        <row r="1308">
          <cell r="B1308" t="str">
            <v>A0200</v>
          </cell>
          <cell r="C1308" t="str">
            <v>UEC</v>
          </cell>
          <cell r="D1308" t="str">
            <v>Y</v>
          </cell>
          <cell r="E1308" t="str">
            <v>A</v>
          </cell>
          <cell r="F1308" t="str">
            <v>10/15/1997</v>
          </cell>
        </row>
        <row r="1309">
          <cell r="B1309" t="str">
            <v>A0201</v>
          </cell>
          <cell r="C1309" t="str">
            <v>UEC</v>
          </cell>
          <cell r="D1309" t="str">
            <v>Y</v>
          </cell>
          <cell r="E1309" t="str">
            <v>A</v>
          </cell>
          <cell r="F1309" t="str">
            <v>10/15/1997</v>
          </cell>
        </row>
        <row r="1310">
          <cell r="B1310" t="str">
            <v>A0202</v>
          </cell>
          <cell r="C1310" t="str">
            <v>CIP</v>
          </cell>
          <cell r="D1310" t="str">
            <v>Y</v>
          </cell>
          <cell r="E1310" t="str">
            <v>A</v>
          </cell>
          <cell r="F1310" t="str">
            <v>10/15/1997</v>
          </cell>
        </row>
        <row r="1311">
          <cell r="B1311" t="str">
            <v>A0203</v>
          </cell>
          <cell r="C1311" t="str">
            <v>008B</v>
          </cell>
          <cell r="D1311" t="str">
            <v>Y</v>
          </cell>
          <cell r="E1311" t="str">
            <v>A</v>
          </cell>
          <cell r="F1311" t="str">
            <v>10/15/1997</v>
          </cell>
        </row>
        <row r="1312">
          <cell r="B1312" t="str">
            <v>A0208</v>
          </cell>
          <cell r="C1312" t="str">
            <v>012A</v>
          </cell>
          <cell r="D1312" t="str">
            <v>Y</v>
          </cell>
          <cell r="E1312" t="str">
            <v>A</v>
          </cell>
          <cell r="F1312" t="str">
            <v>11/26/1997</v>
          </cell>
        </row>
        <row r="1313">
          <cell r="B1313" t="str">
            <v>A0209</v>
          </cell>
          <cell r="C1313" t="str">
            <v>UEC</v>
          </cell>
          <cell r="D1313" t="str">
            <v>Y</v>
          </cell>
          <cell r="E1313" t="str">
            <v>A</v>
          </cell>
          <cell r="F1313" t="str">
            <v>11/26/1997</v>
          </cell>
        </row>
        <row r="1314">
          <cell r="B1314" t="str">
            <v>A0210</v>
          </cell>
          <cell r="C1314" t="str">
            <v>CIP</v>
          </cell>
          <cell r="D1314" t="str">
            <v>Y</v>
          </cell>
          <cell r="E1314" t="str">
            <v>A</v>
          </cell>
          <cell r="F1314" t="str">
            <v>11/26/1997</v>
          </cell>
        </row>
        <row r="1315">
          <cell r="B1315" t="str">
            <v>A0211</v>
          </cell>
          <cell r="C1315" t="str">
            <v>UEC</v>
          </cell>
          <cell r="D1315" t="str">
            <v>Y</v>
          </cell>
          <cell r="E1315" t="str">
            <v>A</v>
          </cell>
          <cell r="F1315" t="str">
            <v>11/26/1997</v>
          </cell>
        </row>
        <row r="1316">
          <cell r="B1316" t="str">
            <v>A0212</v>
          </cell>
          <cell r="C1316" t="str">
            <v>UEC</v>
          </cell>
          <cell r="D1316" t="str">
            <v>Y</v>
          </cell>
          <cell r="E1316" t="str">
            <v>A</v>
          </cell>
          <cell r="F1316" t="str">
            <v>10/15/1997</v>
          </cell>
        </row>
        <row r="1317">
          <cell r="B1317" t="str">
            <v>A0213</v>
          </cell>
          <cell r="C1317" t="str">
            <v>CIP</v>
          </cell>
          <cell r="D1317" t="str">
            <v>Y</v>
          </cell>
          <cell r="E1317" t="str">
            <v>A</v>
          </cell>
          <cell r="F1317" t="str">
            <v>10/16/1997</v>
          </cell>
        </row>
        <row r="1318">
          <cell r="B1318" t="str">
            <v>A0214</v>
          </cell>
          <cell r="C1318" t="str">
            <v>CIP</v>
          </cell>
          <cell r="D1318" t="str">
            <v>Y</v>
          </cell>
          <cell r="E1318" t="str">
            <v>A</v>
          </cell>
          <cell r="F1318" t="str">
            <v>10/16/1997</v>
          </cell>
        </row>
        <row r="1319">
          <cell r="B1319" t="str">
            <v>A0215</v>
          </cell>
          <cell r="C1319"/>
          <cell r="D1319" t="str">
            <v>Y</v>
          </cell>
          <cell r="E1319" t="str">
            <v>A</v>
          </cell>
          <cell r="F1319" t="str">
            <v>03/06/1998</v>
          </cell>
        </row>
        <row r="1320">
          <cell r="B1320" t="str">
            <v>A0217</v>
          </cell>
          <cell r="C1320" t="str">
            <v>UEC</v>
          </cell>
          <cell r="D1320" t="str">
            <v>Y</v>
          </cell>
          <cell r="E1320" t="str">
            <v>A</v>
          </cell>
          <cell r="F1320" t="str">
            <v>11/26/1997</v>
          </cell>
        </row>
        <row r="1321">
          <cell r="B1321" t="str">
            <v>A0218</v>
          </cell>
          <cell r="C1321" t="str">
            <v>CIC</v>
          </cell>
          <cell r="D1321" t="str">
            <v>Y</v>
          </cell>
          <cell r="E1321" t="str">
            <v>A</v>
          </cell>
          <cell r="F1321" t="str">
            <v>11/26/1997</v>
          </cell>
        </row>
        <row r="1322">
          <cell r="B1322" t="str">
            <v>A0219</v>
          </cell>
          <cell r="C1322" t="str">
            <v>UDC</v>
          </cell>
          <cell r="D1322" t="str">
            <v>Y</v>
          </cell>
          <cell r="E1322" t="str">
            <v>A</v>
          </cell>
          <cell r="F1322" t="str">
            <v>11/26/1997</v>
          </cell>
        </row>
        <row r="1323">
          <cell r="B1323" t="str">
            <v>A0220</v>
          </cell>
          <cell r="C1323" t="str">
            <v>UEC</v>
          </cell>
          <cell r="D1323" t="str">
            <v>Y</v>
          </cell>
          <cell r="E1323" t="str">
            <v>A</v>
          </cell>
          <cell r="F1323" t="str">
            <v>11/26/1997</v>
          </cell>
        </row>
        <row r="1324">
          <cell r="B1324" t="str">
            <v>A0222</v>
          </cell>
          <cell r="C1324" t="str">
            <v>017A</v>
          </cell>
          <cell r="D1324" t="str">
            <v>Y</v>
          </cell>
          <cell r="E1324" t="str">
            <v>A</v>
          </cell>
          <cell r="F1324" t="str">
            <v>10/17/1997</v>
          </cell>
        </row>
        <row r="1325">
          <cell r="B1325" t="str">
            <v>A0223</v>
          </cell>
          <cell r="C1325" t="str">
            <v>002L</v>
          </cell>
          <cell r="D1325" t="str">
            <v>Y</v>
          </cell>
          <cell r="E1325" t="str">
            <v>A</v>
          </cell>
          <cell r="F1325" t="str">
            <v>10/17/1997</v>
          </cell>
        </row>
        <row r="1326">
          <cell r="B1326" t="str">
            <v>A0224</v>
          </cell>
          <cell r="C1326" t="str">
            <v>004A</v>
          </cell>
          <cell r="D1326" t="str">
            <v>Y</v>
          </cell>
          <cell r="E1326" t="str">
            <v>A</v>
          </cell>
          <cell r="F1326" t="str">
            <v>10/17/1997</v>
          </cell>
        </row>
        <row r="1327">
          <cell r="B1327" t="str">
            <v>A0228</v>
          </cell>
          <cell r="C1327" t="str">
            <v>011A</v>
          </cell>
          <cell r="D1327" t="str">
            <v>Y</v>
          </cell>
          <cell r="E1327" t="str">
            <v>A</v>
          </cell>
          <cell r="F1327" t="str">
            <v>10/17/1997</v>
          </cell>
        </row>
        <row r="1328">
          <cell r="B1328" t="str">
            <v>A0230</v>
          </cell>
          <cell r="C1328" t="str">
            <v>UEC</v>
          </cell>
          <cell r="D1328" t="str">
            <v>Y</v>
          </cell>
          <cell r="E1328" t="str">
            <v>A</v>
          </cell>
          <cell r="F1328" t="str">
            <v>10/17/1997</v>
          </cell>
        </row>
        <row r="1329">
          <cell r="B1329" t="str">
            <v>A0231</v>
          </cell>
          <cell r="C1329" t="str">
            <v>CIP</v>
          </cell>
          <cell r="D1329" t="str">
            <v>Y</v>
          </cell>
          <cell r="E1329" t="str">
            <v>A</v>
          </cell>
          <cell r="F1329" t="str">
            <v>10/17/1997</v>
          </cell>
        </row>
        <row r="1330">
          <cell r="B1330" t="str">
            <v>A0233</v>
          </cell>
          <cell r="C1330"/>
          <cell r="D1330" t="str">
            <v>Y</v>
          </cell>
          <cell r="E1330" t="str">
            <v>A</v>
          </cell>
          <cell r="F1330" t="str">
            <v>10/17/1997</v>
          </cell>
        </row>
        <row r="1331">
          <cell r="B1331" t="str">
            <v>A0234</v>
          </cell>
          <cell r="C1331" t="str">
            <v>001A</v>
          </cell>
          <cell r="D1331" t="str">
            <v>Y</v>
          </cell>
          <cell r="E1331" t="str">
            <v>A</v>
          </cell>
          <cell r="F1331" t="str">
            <v>10/17/1997</v>
          </cell>
        </row>
        <row r="1332">
          <cell r="B1332" t="str">
            <v>A0235</v>
          </cell>
          <cell r="C1332" t="str">
            <v>004A</v>
          </cell>
          <cell r="D1332" t="str">
            <v>Y</v>
          </cell>
          <cell r="E1332" t="str">
            <v>A</v>
          </cell>
          <cell r="F1332" t="str">
            <v>10/17/1997</v>
          </cell>
        </row>
        <row r="1333">
          <cell r="B1333" t="str">
            <v>A0236</v>
          </cell>
          <cell r="C1333" t="str">
            <v>CIP</v>
          </cell>
          <cell r="D1333" t="str">
            <v>Y</v>
          </cell>
          <cell r="E1333" t="str">
            <v>A</v>
          </cell>
          <cell r="F1333" t="str">
            <v>09/24/1998</v>
          </cell>
        </row>
        <row r="1334">
          <cell r="B1334" t="str">
            <v>A0237</v>
          </cell>
          <cell r="C1334"/>
          <cell r="D1334" t="str">
            <v>Y</v>
          </cell>
          <cell r="E1334" t="str">
            <v>A</v>
          </cell>
          <cell r="F1334" t="str">
            <v>10/17/1997</v>
          </cell>
        </row>
        <row r="1335">
          <cell r="B1335" t="str">
            <v>A0238</v>
          </cell>
          <cell r="C1335" t="str">
            <v>UEC</v>
          </cell>
          <cell r="D1335" t="str">
            <v>N</v>
          </cell>
          <cell r="E1335" t="str">
            <v>A</v>
          </cell>
          <cell r="F1335" t="str">
            <v>10/20/1997</v>
          </cell>
        </row>
        <row r="1336">
          <cell r="B1336" t="str">
            <v>A0239</v>
          </cell>
          <cell r="C1336" t="str">
            <v>CIP</v>
          </cell>
          <cell r="D1336" t="str">
            <v>N</v>
          </cell>
          <cell r="E1336" t="str">
            <v>A</v>
          </cell>
          <cell r="F1336" t="str">
            <v>10/20/1997</v>
          </cell>
        </row>
        <row r="1337">
          <cell r="B1337" t="str">
            <v>A0240</v>
          </cell>
          <cell r="C1337" t="str">
            <v>UEC</v>
          </cell>
          <cell r="D1337" t="str">
            <v>Y</v>
          </cell>
          <cell r="E1337" t="str">
            <v>A</v>
          </cell>
          <cell r="F1337" t="str">
            <v>03/25/1998</v>
          </cell>
        </row>
        <row r="1338">
          <cell r="B1338" t="str">
            <v>A0241</v>
          </cell>
          <cell r="C1338" t="str">
            <v>002L</v>
          </cell>
          <cell r="D1338" t="str">
            <v>N</v>
          </cell>
          <cell r="E1338" t="str">
            <v>A</v>
          </cell>
          <cell r="F1338" t="str">
            <v>10/20/1997</v>
          </cell>
        </row>
        <row r="1339">
          <cell r="B1339" t="str">
            <v>A0242</v>
          </cell>
          <cell r="C1339" t="str">
            <v>UEC</v>
          </cell>
          <cell r="D1339" t="str">
            <v>Y</v>
          </cell>
          <cell r="E1339" t="str">
            <v>A</v>
          </cell>
          <cell r="F1339" t="str">
            <v>03/25/1998</v>
          </cell>
        </row>
        <row r="1340">
          <cell r="B1340" t="str">
            <v>A0243</v>
          </cell>
          <cell r="C1340"/>
          <cell r="D1340" t="str">
            <v>Y</v>
          </cell>
          <cell r="E1340" t="str">
            <v>A</v>
          </cell>
          <cell r="F1340" t="str">
            <v>10/20/1997</v>
          </cell>
        </row>
        <row r="1341">
          <cell r="B1341" t="str">
            <v>A0245</v>
          </cell>
          <cell r="C1341" t="str">
            <v>CIP</v>
          </cell>
          <cell r="D1341" t="str">
            <v>Y</v>
          </cell>
          <cell r="E1341" t="str">
            <v>A</v>
          </cell>
          <cell r="F1341" t="str">
            <v>10/21/1997</v>
          </cell>
        </row>
        <row r="1342">
          <cell r="B1342" t="str">
            <v>A0246</v>
          </cell>
          <cell r="C1342" t="str">
            <v>CIP</v>
          </cell>
          <cell r="D1342" t="str">
            <v>Y</v>
          </cell>
          <cell r="E1342" t="str">
            <v>A</v>
          </cell>
          <cell r="F1342" t="str">
            <v>03/25/1998</v>
          </cell>
        </row>
        <row r="1343">
          <cell r="B1343" t="str">
            <v>A0247</v>
          </cell>
          <cell r="C1343" t="str">
            <v>004F</v>
          </cell>
          <cell r="D1343" t="str">
            <v>Y</v>
          </cell>
          <cell r="E1343" t="str">
            <v>A</v>
          </cell>
          <cell r="F1343" t="str">
            <v>10/21/1997</v>
          </cell>
        </row>
        <row r="1344">
          <cell r="B1344" t="str">
            <v>A0248</v>
          </cell>
          <cell r="C1344" t="str">
            <v>002K</v>
          </cell>
          <cell r="D1344" t="str">
            <v>Y</v>
          </cell>
          <cell r="E1344" t="str">
            <v>A</v>
          </cell>
          <cell r="F1344" t="str">
            <v>09/24/1998</v>
          </cell>
        </row>
        <row r="1345">
          <cell r="B1345" t="str">
            <v>A0249</v>
          </cell>
          <cell r="C1345" t="str">
            <v>002L</v>
          </cell>
          <cell r="D1345" t="str">
            <v>Y</v>
          </cell>
          <cell r="E1345" t="str">
            <v>A</v>
          </cell>
          <cell r="F1345" t="str">
            <v>09/24/1998</v>
          </cell>
        </row>
        <row r="1346">
          <cell r="B1346" t="str">
            <v>A0250</v>
          </cell>
          <cell r="C1346" t="str">
            <v>001A</v>
          </cell>
          <cell r="D1346" t="str">
            <v>Y</v>
          </cell>
          <cell r="E1346" t="str">
            <v>A</v>
          </cell>
          <cell r="F1346" t="str">
            <v>12/01/1997</v>
          </cell>
        </row>
        <row r="1347">
          <cell r="B1347" t="str">
            <v>A0251</v>
          </cell>
          <cell r="C1347" t="str">
            <v>CIP</v>
          </cell>
          <cell r="D1347" t="str">
            <v>Y</v>
          </cell>
          <cell r="E1347" t="str">
            <v>A</v>
          </cell>
          <cell r="F1347" t="str">
            <v>12/01/1997</v>
          </cell>
        </row>
        <row r="1348">
          <cell r="B1348" t="str">
            <v>A0252</v>
          </cell>
          <cell r="C1348" t="str">
            <v>004C</v>
          </cell>
          <cell r="D1348" t="str">
            <v>Y</v>
          </cell>
          <cell r="E1348" t="str">
            <v>A</v>
          </cell>
          <cell r="F1348" t="str">
            <v>12/02/1997</v>
          </cell>
        </row>
        <row r="1349">
          <cell r="B1349" t="str">
            <v>A0253</v>
          </cell>
          <cell r="C1349" t="str">
            <v>004A</v>
          </cell>
          <cell r="D1349" t="str">
            <v>Y</v>
          </cell>
          <cell r="E1349" t="str">
            <v>A</v>
          </cell>
          <cell r="F1349" t="str">
            <v>10/23/1997</v>
          </cell>
        </row>
        <row r="1350">
          <cell r="B1350" t="str">
            <v>A0254</v>
          </cell>
          <cell r="C1350"/>
          <cell r="D1350" t="str">
            <v>Y</v>
          </cell>
          <cell r="E1350" t="str">
            <v>A</v>
          </cell>
          <cell r="F1350" t="str">
            <v>10/23/1997</v>
          </cell>
        </row>
        <row r="1351">
          <cell r="B1351" t="str">
            <v>A0255</v>
          </cell>
          <cell r="C1351"/>
          <cell r="D1351" t="str">
            <v>Y</v>
          </cell>
          <cell r="E1351" t="str">
            <v>A</v>
          </cell>
          <cell r="F1351" t="str">
            <v>10/24/1997</v>
          </cell>
        </row>
        <row r="1352">
          <cell r="B1352" t="str">
            <v>A0256</v>
          </cell>
          <cell r="C1352" t="str">
            <v>004A</v>
          </cell>
          <cell r="D1352" t="str">
            <v>N</v>
          </cell>
          <cell r="E1352" t="str">
            <v>A</v>
          </cell>
          <cell r="F1352" t="str">
            <v>10/24/1997</v>
          </cell>
        </row>
        <row r="1353">
          <cell r="B1353" t="str">
            <v>A0259</v>
          </cell>
          <cell r="C1353"/>
          <cell r="D1353" t="str">
            <v>Y</v>
          </cell>
          <cell r="E1353" t="str">
            <v>A</v>
          </cell>
          <cell r="F1353" t="str">
            <v>10/24/1997</v>
          </cell>
        </row>
        <row r="1354">
          <cell r="B1354" t="str">
            <v>A0262</v>
          </cell>
          <cell r="C1354" t="str">
            <v>007A</v>
          </cell>
          <cell r="D1354" t="str">
            <v>Y</v>
          </cell>
          <cell r="E1354" t="str">
            <v>A</v>
          </cell>
          <cell r="F1354" t="str">
            <v>12/02/1997</v>
          </cell>
        </row>
        <row r="1355">
          <cell r="B1355" t="str">
            <v>A0266</v>
          </cell>
          <cell r="C1355" t="str">
            <v>UEC</v>
          </cell>
          <cell r="D1355" t="str">
            <v>Y</v>
          </cell>
          <cell r="E1355" t="str">
            <v>A</v>
          </cell>
          <cell r="F1355" t="str">
            <v>10/24/1997</v>
          </cell>
        </row>
        <row r="1356">
          <cell r="B1356" t="str">
            <v>A0273</v>
          </cell>
          <cell r="C1356" t="str">
            <v>UEC</v>
          </cell>
          <cell r="D1356" t="str">
            <v>Y</v>
          </cell>
          <cell r="E1356" t="str">
            <v>A</v>
          </cell>
          <cell r="F1356" t="str">
            <v>10/24/1997</v>
          </cell>
        </row>
        <row r="1357">
          <cell r="B1357" t="str">
            <v>A0274</v>
          </cell>
          <cell r="C1357" t="str">
            <v>CIP</v>
          </cell>
          <cell r="D1357" t="str">
            <v>Y</v>
          </cell>
          <cell r="E1357" t="str">
            <v>A</v>
          </cell>
          <cell r="F1357" t="str">
            <v>10/24/1997</v>
          </cell>
        </row>
        <row r="1358">
          <cell r="B1358" t="str">
            <v>A0275</v>
          </cell>
          <cell r="C1358" t="str">
            <v>AMC</v>
          </cell>
          <cell r="D1358" t="str">
            <v>Y</v>
          </cell>
          <cell r="E1358" t="str">
            <v>A</v>
          </cell>
          <cell r="F1358" t="str">
            <v>10/24/1997</v>
          </cell>
        </row>
        <row r="1359">
          <cell r="B1359" t="str">
            <v>A0276</v>
          </cell>
          <cell r="C1359" t="str">
            <v>CIC</v>
          </cell>
          <cell r="D1359" t="str">
            <v>Y</v>
          </cell>
          <cell r="E1359" t="str">
            <v>A</v>
          </cell>
          <cell r="F1359" t="str">
            <v>10/24/1997</v>
          </cell>
        </row>
        <row r="1360">
          <cell r="B1360" t="str">
            <v>A0277</v>
          </cell>
          <cell r="C1360" t="str">
            <v>UDC</v>
          </cell>
          <cell r="D1360" t="str">
            <v>Y</v>
          </cell>
          <cell r="E1360" t="str">
            <v>A</v>
          </cell>
          <cell r="F1360" t="str">
            <v>10/24/1997</v>
          </cell>
        </row>
        <row r="1361">
          <cell r="B1361" t="str">
            <v>A0278</v>
          </cell>
          <cell r="C1361" t="str">
            <v>UDC</v>
          </cell>
          <cell r="D1361" t="str">
            <v>Y</v>
          </cell>
          <cell r="E1361" t="str">
            <v>A</v>
          </cell>
          <cell r="F1361" t="str">
            <v>10/24/1997</v>
          </cell>
        </row>
        <row r="1362">
          <cell r="B1362" t="str">
            <v>A0279</v>
          </cell>
          <cell r="C1362" t="str">
            <v>UEC</v>
          </cell>
          <cell r="D1362" t="str">
            <v>N</v>
          </cell>
          <cell r="E1362" t="str">
            <v>A</v>
          </cell>
          <cell r="F1362" t="str">
            <v>10/25/1997</v>
          </cell>
        </row>
        <row r="1363">
          <cell r="B1363" t="str">
            <v>A0280</v>
          </cell>
          <cell r="C1363" t="str">
            <v>CIP</v>
          </cell>
          <cell r="D1363" t="str">
            <v>N</v>
          </cell>
          <cell r="E1363" t="str">
            <v>A</v>
          </cell>
          <cell r="F1363" t="str">
            <v>10/25/1997</v>
          </cell>
        </row>
        <row r="1364">
          <cell r="B1364" t="str">
            <v>A0281</v>
          </cell>
          <cell r="C1364" t="str">
            <v>UEC</v>
          </cell>
          <cell r="D1364" t="str">
            <v>N</v>
          </cell>
          <cell r="E1364" t="str">
            <v>A</v>
          </cell>
          <cell r="F1364" t="str">
            <v>10/25/1997</v>
          </cell>
        </row>
        <row r="1365">
          <cell r="B1365" t="str">
            <v>A0282</v>
          </cell>
          <cell r="C1365" t="str">
            <v>CIP</v>
          </cell>
          <cell r="D1365" t="str">
            <v>N</v>
          </cell>
          <cell r="E1365" t="str">
            <v>A</v>
          </cell>
          <cell r="F1365" t="str">
            <v>10/25/1997</v>
          </cell>
        </row>
        <row r="1366">
          <cell r="B1366" t="str">
            <v>A0283</v>
          </cell>
          <cell r="C1366" t="str">
            <v>UEC</v>
          </cell>
          <cell r="D1366" t="str">
            <v>N</v>
          </cell>
          <cell r="E1366" t="str">
            <v>A</v>
          </cell>
          <cell r="F1366" t="str">
            <v>10/25/1997</v>
          </cell>
        </row>
        <row r="1367">
          <cell r="B1367" t="str">
            <v>A0284</v>
          </cell>
          <cell r="C1367" t="str">
            <v>CIP</v>
          </cell>
          <cell r="D1367" t="str">
            <v>N</v>
          </cell>
          <cell r="E1367" t="str">
            <v>A</v>
          </cell>
          <cell r="F1367" t="str">
            <v>10/25/1997</v>
          </cell>
        </row>
        <row r="1368">
          <cell r="B1368" t="str">
            <v>A0285</v>
          </cell>
          <cell r="C1368" t="str">
            <v>008C</v>
          </cell>
          <cell r="D1368" t="str">
            <v>Y</v>
          </cell>
          <cell r="E1368" t="str">
            <v>A</v>
          </cell>
          <cell r="F1368" t="str">
            <v>10/25/1997</v>
          </cell>
        </row>
        <row r="1369">
          <cell r="B1369" t="str">
            <v>A0286</v>
          </cell>
          <cell r="C1369" t="str">
            <v>008C</v>
          </cell>
          <cell r="D1369" t="str">
            <v>Y</v>
          </cell>
          <cell r="E1369" t="str">
            <v>A</v>
          </cell>
          <cell r="F1369" t="str">
            <v>10/25/1997</v>
          </cell>
        </row>
        <row r="1370">
          <cell r="B1370" t="str">
            <v>A0287</v>
          </cell>
          <cell r="C1370" t="str">
            <v>008C</v>
          </cell>
          <cell r="D1370" t="str">
            <v>Y</v>
          </cell>
          <cell r="E1370" t="str">
            <v>A</v>
          </cell>
          <cell r="F1370" t="str">
            <v>10/25/1997</v>
          </cell>
        </row>
        <row r="1371">
          <cell r="B1371" t="str">
            <v>A0288</v>
          </cell>
          <cell r="C1371" t="str">
            <v>001A</v>
          </cell>
          <cell r="D1371" t="str">
            <v>N</v>
          </cell>
          <cell r="E1371" t="str">
            <v>A</v>
          </cell>
          <cell r="F1371" t="str">
            <v>10/27/1997</v>
          </cell>
        </row>
        <row r="1372">
          <cell r="B1372" t="str">
            <v>A0290</v>
          </cell>
          <cell r="C1372" t="str">
            <v>UEC</v>
          </cell>
          <cell r="D1372" t="str">
            <v>Y</v>
          </cell>
          <cell r="E1372" t="str">
            <v>A</v>
          </cell>
          <cell r="F1372" t="str">
            <v>12/02/1997</v>
          </cell>
        </row>
        <row r="1373">
          <cell r="B1373" t="str">
            <v>A0291</v>
          </cell>
          <cell r="C1373" t="str">
            <v>UEC</v>
          </cell>
          <cell r="D1373" t="str">
            <v>Y</v>
          </cell>
          <cell r="E1373" t="str">
            <v>A</v>
          </cell>
          <cell r="F1373" t="str">
            <v>10/27/1997</v>
          </cell>
        </row>
        <row r="1374">
          <cell r="B1374" t="str">
            <v>A0292</v>
          </cell>
          <cell r="C1374" t="str">
            <v>002D</v>
          </cell>
          <cell r="D1374" t="str">
            <v>Y</v>
          </cell>
          <cell r="E1374" t="str">
            <v>A</v>
          </cell>
          <cell r="F1374" t="str">
            <v>10/27/1997</v>
          </cell>
        </row>
        <row r="1375">
          <cell r="B1375" t="str">
            <v>A0293</v>
          </cell>
          <cell r="C1375" t="str">
            <v>012A</v>
          </cell>
          <cell r="D1375" t="str">
            <v>Y</v>
          </cell>
          <cell r="E1375" t="str">
            <v>A</v>
          </cell>
          <cell r="F1375" t="str">
            <v>10/27/1997</v>
          </cell>
        </row>
        <row r="1376">
          <cell r="B1376" t="str">
            <v>A0294</v>
          </cell>
          <cell r="C1376" t="str">
            <v>CIP</v>
          </cell>
          <cell r="D1376" t="str">
            <v>Y</v>
          </cell>
          <cell r="E1376" t="str">
            <v>A</v>
          </cell>
          <cell r="F1376" t="str">
            <v>10/27/1997</v>
          </cell>
        </row>
        <row r="1377">
          <cell r="B1377" t="str">
            <v>A0295</v>
          </cell>
          <cell r="C1377" t="str">
            <v>UEC</v>
          </cell>
          <cell r="D1377" t="str">
            <v>Y</v>
          </cell>
          <cell r="E1377" t="str">
            <v>I</v>
          </cell>
          <cell r="F1377" t="str">
            <v>10/27/1997</v>
          </cell>
        </row>
        <row r="1378">
          <cell r="B1378" t="str">
            <v>A0296</v>
          </cell>
          <cell r="C1378" t="str">
            <v>CIP</v>
          </cell>
          <cell r="D1378" t="str">
            <v>Y</v>
          </cell>
          <cell r="E1378" t="str">
            <v>A</v>
          </cell>
          <cell r="F1378" t="str">
            <v>12/02/1997</v>
          </cell>
        </row>
        <row r="1379">
          <cell r="B1379" t="str">
            <v>A0297</v>
          </cell>
          <cell r="C1379" t="str">
            <v>CIP</v>
          </cell>
          <cell r="D1379" t="str">
            <v>Y</v>
          </cell>
          <cell r="E1379" t="str">
            <v>A</v>
          </cell>
          <cell r="F1379" t="str">
            <v>10/27/1997</v>
          </cell>
        </row>
        <row r="1380">
          <cell r="B1380" t="str">
            <v>A0298</v>
          </cell>
          <cell r="C1380" t="str">
            <v>002B</v>
          </cell>
          <cell r="D1380" t="str">
            <v>Y</v>
          </cell>
          <cell r="E1380" t="str">
            <v>I</v>
          </cell>
          <cell r="F1380" t="str">
            <v>10/27/1997</v>
          </cell>
        </row>
        <row r="1381">
          <cell r="B1381" t="str">
            <v>A0299</v>
          </cell>
          <cell r="C1381" t="str">
            <v>002D</v>
          </cell>
          <cell r="D1381" t="str">
            <v>Y</v>
          </cell>
          <cell r="E1381" t="str">
            <v>A</v>
          </cell>
          <cell r="F1381" t="str">
            <v>10/27/1997</v>
          </cell>
        </row>
        <row r="1382">
          <cell r="B1382" t="str">
            <v>A0300</v>
          </cell>
          <cell r="C1382" t="str">
            <v>UEC</v>
          </cell>
          <cell r="D1382" t="str">
            <v>Y</v>
          </cell>
          <cell r="E1382" t="str">
            <v>A</v>
          </cell>
          <cell r="F1382" t="str">
            <v>10/27/1997</v>
          </cell>
        </row>
        <row r="1383">
          <cell r="B1383" t="str">
            <v>A0302</v>
          </cell>
          <cell r="C1383" t="str">
            <v>CIP</v>
          </cell>
          <cell r="D1383" t="str">
            <v>Y</v>
          </cell>
          <cell r="E1383" t="str">
            <v>A</v>
          </cell>
          <cell r="F1383" t="str">
            <v>10/27/1997</v>
          </cell>
        </row>
        <row r="1384">
          <cell r="B1384" t="str">
            <v>A0305</v>
          </cell>
          <cell r="C1384" t="str">
            <v>UEC</v>
          </cell>
          <cell r="D1384" t="str">
            <v>Y</v>
          </cell>
          <cell r="E1384" t="str">
            <v>A</v>
          </cell>
          <cell r="F1384" t="str">
            <v>10/28/1997</v>
          </cell>
        </row>
        <row r="1385">
          <cell r="B1385" t="str">
            <v>A0306</v>
          </cell>
          <cell r="C1385" t="str">
            <v>CIP</v>
          </cell>
          <cell r="D1385" t="str">
            <v>Y</v>
          </cell>
          <cell r="E1385" t="str">
            <v>A</v>
          </cell>
          <cell r="F1385" t="str">
            <v>10/28/1997</v>
          </cell>
        </row>
        <row r="1386">
          <cell r="B1386" t="str">
            <v>A0307</v>
          </cell>
          <cell r="C1386" t="str">
            <v>002A</v>
          </cell>
          <cell r="D1386" t="str">
            <v>Y</v>
          </cell>
          <cell r="E1386" t="str">
            <v>A</v>
          </cell>
          <cell r="F1386" t="str">
            <v>10/28/1997</v>
          </cell>
        </row>
        <row r="1387">
          <cell r="B1387" t="str">
            <v>A0308</v>
          </cell>
          <cell r="C1387" t="str">
            <v>UEC</v>
          </cell>
          <cell r="D1387" t="str">
            <v>Y</v>
          </cell>
          <cell r="E1387" t="str">
            <v>A</v>
          </cell>
          <cell r="F1387" t="str">
            <v>10/28/1997</v>
          </cell>
        </row>
        <row r="1388">
          <cell r="B1388" t="str">
            <v>A0309</v>
          </cell>
          <cell r="C1388" t="str">
            <v>CIP</v>
          </cell>
          <cell r="D1388" t="str">
            <v>Y</v>
          </cell>
          <cell r="E1388" t="str">
            <v>A</v>
          </cell>
          <cell r="F1388" t="str">
            <v>10/28/1997</v>
          </cell>
        </row>
        <row r="1389">
          <cell r="B1389" t="str">
            <v>A0310</v>
          </cell>
          <cell r="C1389" t="str">
            <v>002K</v>
          </cell>
          <cell r="D1389" t="str">
            <v>Y</v>
          </cell>
          <cell r="E1389" t="str">
            <v>A</v>
          </cell>
          <cell r="F1389" t="str">
            <v>10/28/1997</v>
          </cell>
        </row>
        <row r="1390">
          <cell r="B1390" t="str">
            <v>A0311</v>
          </cell>
          <cell r="C1390" t="str">
            <v>001A</v>
          </cell>
          <cell r="D1390" t="str">
            <v>Y</v>
          </cell>
          <cell r="E1390" t="str">
            <v>A</v>
          </cell>
          <cell r="F1390" t="str">
            <v>10/29/1997</v>
          </cell>
        </row>
        <row r="1391">
          <cell r="B1391" t="str">
            <v>A0312</v>
          </cell>
          <cell r="C1391" t="str">
            <v>UEC</v>
          </cell>
          <cell r="D1391" t="str">
            <v>Y</v>
          </cell>
          <cell r="E1391" t="str">
            <v>A</v>
          </cell>
          <cell r="F1391" t="str">
            <v>10/29/1997</v>
          </cell>
        </row>
        <row r="1392">
          <cell r="B1392" t="str">
            <v>A0314</v>
          </cell>
          <cell r="C1392" t="str">
            <v>CIP</v>
          </cell>
          <cell r="D1392" t="str">
            <v>Y</v>
          </cell>
          <cell r="E1392" t="str">
            <v>A</v>
          </cell>
          <cell r="F1392" t="str">
            <v>10/29/1997</v>
          </cell>
        </row>
        <row r="1393">
          <cell r="B1393" t="str">
            <v>A0315</v>
          </cell>
          <cell r="C1393" t="str">
            <v>002L</v>
          </cell>
          <cell r="D1393" t="str">
            <v>Y</v>
          </cell>
          <cell r="E1393" t="str">
            <v>A</v>
          </cell>
          <cell r="F1393" t="str">
            <v>10/29/1997</v>
          </cell>
        </row>
        <row r="1394">
          <cell r="B1394" t="str">
            <v>A0316</v>
          </cell>
          <cell r="C1394"/>
          <cell r="D1394" t="str">
            <v>N</v>
          </cell>
          <cell r="E1394" t="str">
            <v>A</v>
          </cell>
          <cell r="F1394" t="str">
            <v>10/29/1997</v>
          </cell>
        </row>
        <row r="1395">
          <cell r="B1395" t="str">
            <v>A0317</v>
          </cell>
          <cell r="C1395" t="str">
            <v>001G</v>
          </cell>
          <cell r="D1395" t="str">
            <v>Y</v>
          </cell>
          <cell r="E1395" t="str">
            <v>A</v>
          </cell>
          <cell r="F1395" t="str">
            <v>10/29/1997</v>
          </cell>
        </row>
        <row r="1396">
          <cell r="B1396" t="str">
            <v>A0318</v>
          </cell>
          <cell r="C1396" t="str">
            <v>UEC</v>
          </cell>
          <cell r="D1396" t="str">
            <v>Y</v>
          </cell>
          <cell r="E1396" t="str">
            <v>A</v>
          </cell>
          <cell r="F1396" t="str">
            <v>10/29/1997</v>
          </cell>
        </row>
        <row r="1397">
          <cell r="B1397" t="str">
            <v>A0319</v>
          </cell>
          <cell r="C1397" t="str">
            <v>017B</v>
          </cell>
          <cell r="D1397" t="str">
            <v>Y</v>
          </cell>
          <cell r="E1397" t="str">
            <v>A</v>
          </cell>
          <cell r="F1397" t="str">
            <v>10/29/1997</v>
          </cell>
        </row>
        <row r="1398">
          <cell r="B1398" t="str">
            <v>A0320</v>
          </cell>
          <cell r="C1398" t="str">
            <v>CIP</v>
          </cell>
          <cell r="D1398" t="str">
            <v>Y</v>
          </cell>
          <cell r="E1398" t="str">
            <v>A</v>
          </cell>
          <cell r="F1398" t="str">
            <v>10/29/1997</v>
          </cell>
        </row>
        <row r="1399">
          <cell r="B1399" t="str">
            <v>A0321</v>
          </cell>
          <cell r="C1399" t="str">
            <v>016A</v>
          </cell>
          <cell r="D1399" t="str">
            <v>Y</v>
          </cell>
          <cell r="E1399" t="str">
            <v>A</v>
          </cell>
          <cell r="F1399" t="str">
            <v>10/29/1997</v>
          </cell>
        </row>
        <row r="1400">
          <cell r="B1400" t="str">
            <v>A0322</v>
          </cell>
          <cell r="C1400"/>
          <cell r="D1400" t="str">
            <v>N</v>
          </cell>
          <cell r="E1400" t="str">
            <v>A</v>
          </cell>
          <cell r="F1400" t="str">
            <v>10/29/1997</v>
          </cell>
        </row>
        <row r="1401">
          <cell r="B1401" t="str">
            <v>A0323</v>
          </cell>
          <cell r="C1401" t="str">
            <v>UEC</v>
          </cell>
          <cell r="D1401" t="str">
            <v>Y</v>
          </cell>
          <cell r="E1401" t="str">
            <v>A</v>
          </cell>
          <cell r="F1401" t="str">
            <v>10/29/1997</v>
          </cell>
        </row>
        <row r="1402">
          <cell r="B1402" t="str">
            <v>A0324</v>
          </cell>
          <cell r="C1402" t="str">
            <v>CIP</v>
          </cell>
          <cell r="D1402" t="str">
            <v>Y</v>
          </cell>
          <cell r="E1402" t="str">
            <v>A</v>
          </cell>
          <cell r="F1402" t="str">
            <v>10/29/1997</v>
          </cell>
        </row>
        <row r="1403">
          <cell r="B1403" t="str">
            <v>A0325</v>
          </cell>
          <cell r="C1403" t="str">
            <v>016A</v>
          </cell>
          <cell r="D1403" t="str">
            <v>Y</v>
          </cell>
          <cell r="E1403" t="str">
            <v>A</v>
          </cell>
          <cell r="F1403" t="str">
            <v>10/29/1997</v>
          </cell>
        </row>
        <row r="1404">
          <cell r="B1404" t="str">
            <v>A0326</v>
          </cell>
          <cell r="C1404"/>
          <cell r="D1404" t="str">
            <v>Y</v>
          </cell>
          <cell r="E1404" t="str">
            <v>A</v>
          </cell>
          <cell r="F1404" t="str">
            <v>12/02/1997</v>
          </cell>
        </row>
        <row r="1405">
          <cell r="B1405" t="str">
            <v>A0333</v>
          </cell>
          <cell r="C1405" t="str">
            <v>004A</v>
          </cell>
          <cell r="D1405" t="str">
            <v>Y</v>
          </cell>
          <cell r="E1405" t="str">
            <v>A</v>
          </cell>
          <cell r="F1405" t="str">
            <v>10/31/1997</v>
          </cell>
        </row>
        <row r="1406">
          <cell r="B1406" t="str">
            <v>A0335</v>
          </cell>
          <cell r="C1406" t="str">
            <v>007A</v>
          </cell>
          <cell r="D1406" t="str">
            <v>Y</v>
          </cell>
          <cell r="E1406" t="str">
            <v>I</v>
          </cell>
          <cell r="F1406" t="str">
            <v>10/31/1997</v>
          </cell>
        </row>
        <row r="1407">
          <cell r="B1407" t="str">
            <v>A0337</v>
          </cell>
          <cell r="C1407" t="str">
            <v>011A</v>
          </cell>
          <cell r="D1407" t="str">
            <v>Y</v>
          </cell>
          <cell r="E1407" t="str">
            <v>A</v>
          </cell>
          <cell r="F1407" t="str">
            <v>10/31/1997</v>
          </cell>
        </row>
        <row r="1408">
          <cell r="B1408" t="str">
            <v>A0338</v>
          </cell>
          <cell r="C1408" t="str">
            <v>004A</v>
          </cell>
          <cell r="D1408" t="str">
            <v>Y</v>
          </cell>
          <cell r="E1408" t="str">
            <v>A</v>
          </cell>
          <cell r="F1408" t="str">
            <v>10/31/1997</v>
          </cell>
        </row>
        <row r="1409">
          <cell r="B1409" t="str">
            <v>A0339</v>
          </cell>
          <cell r="C1409" t="str">
            <v>001A</v>
          </cell>
          <cell r="D1409" t="str">
            <v>Y</v>
          </cell>
          <cell r="E1409" t="str">
            <v>A</v>
          </cell>
          <cell r="F1409" t="str">
            <v>10/31/1997</v>
          </cell>
        </row>
        <row r="1410">
          <cell r="B1410" t="str">
            <v>A0340</v>
          </cell>
          <cell r="C1410" t="str">
            <v>001A</v>
          </cell>
          <cell r="D1410" t="str">
            <v>Y</v>
          </cell>
          <cell r="E1410" t="str">
            <v>A</v>
          </cell>
          <cell r="F1410" t="str">
            <v>10/31/1997</v>
          </cell>
        </row>
        <row r="1411">
          <cell r="B1411" t="str">
            <v>A0341</v>
          </cell>
          <cell r="C1411" t="str">
            <v>UEC</v>
          </cell>
          <cell r="D1411" t="str">
            <v>Y</v>
          </cell>
          <cell r="E1411" t="str">
            <v>A</v>
          </cell>
          <cell r="F1411" t="str">
            <v>11/03/1997</v>
          </cell>
        </row>
        <row r="1412">
          <cell r="B1412" t="str">
            <v>A0342</v>
          </cell>
          <cell r="C1412" t="str">
            <v>001A</v>
          </cell>
          <cell r="D1412" t="str">
            <v>Y</v>
          </cell>
          <cell r="E1412" t="str">
            <v>A</v>
          </cell>
          <cell r="F1412" t="str">
            <v>11/03/1997</v>
          </cell>
        </row>
        <row r="1413">
          <cell r="B1413" t="str">
            <v>A0343</v>
          </cell>
          <cell r="C1413" t="str">
            <v>002L</v>
          </cell>
          <cell r="D1413" t="str">
            <v>Y</v>
          </cell>
          <cell r="E1413" t="str">
            <v>A</v>
          </cell>
          <cell r="F1413" t="str">
            <v>11/03/1997</v>
          </cell>
        </row>
        <row r="1414">
          <cell r="B1414" t="str">
            <v>A0344</v>
          </cell>
          <cell r="C1414" t="str">
            <v>002L</v>
          </cell>
          <cell r="D1414" t="str">
            <v>Y</v>
          </cell>
          <cell r="E1414" t="str">
            <v>A</v>
          </cell>
          <cell r="F1414" t="str">
            <v>11/03/1997</v>
          </cell>
        </row>
        <row r="1415">
          <cell r="B1415" t="str">
            <v>A0345</v>
          </cell>
          <cell r="C1415" t="str">
            <v>002L</v>
          </cell>
          <cell r="D1415" t="str">
            <v>Y</v>
          </cell>
          <cell r="E1415" t="str">
            <v>A</v>
          </cell>
          <cell r="F1415" t="str">
            <v>11/03/1997</v>
          </cell>
        </row>
        <row r="1416">
          <cell r="B1416" t="str">
            <v>A0346</v>
          </cell>
          <cell r="C1416" t="str">
            <v>UEC</v>
          </cell>
          <cell r="D1416" t="str">
            <v>Y</v>
          </cell>
          <cell r="E1416" t="str">
            <v>A</v>
          </cell>
          <cell r="F1416" t="str">
            <v>11/03/1997</v>
          </cell>
        </row>
        <row r="1417">
          <cell r="B1417" t="str">
            <v>A0348</v>
          </cell>
          <cell r="C1417" t="str">
            <v>004A</v>
          </cell>
          <cell r="D1417" t="str">
            <v>Y</v>
          </cell>
          <cell r="E1417" t="str">
            <v>A</v>
          </cell>
          <cell r="F1417" t="str">
            <v>11/03/1997</v>
          </cell>
        </row>
        <row r="1418">
          <cell r="B1418" t="str">
            <v>A0349</v>
          </cell>
          <cell r="C1418" t="str">
            <v>004A</v>
          </cell>
          <cell r="D1418" t="str">
            <v>Y</v>
          </cell>
          <cell r="E1418" t="str">
            <v>A</v>
          </cell>
          <cell r="F1418" t="str">
            <v>11/03/1997</v>
          </cell>
        </row>
        <row r="1419">
          <cell r="B1419" t="str">
            <v>A0350</v>
          </cell>
          <cell r="C1419"/>
          <cell r="D1419" t="str">
            <v>Y</v>
          </cell>
          <cell r="E1419" t="str">
            <v>A</v>
          </cell>
          <cell r="F1419" t="str">
            <v>11/03/1997</v>
          </cell>
        </row>
        <row r="1420">
          <cell r="B1420" t="str">
            <v>A0351</v>
          </cell>
          <cell r="C1420"/>
          <cell r="D1420" t="str">
            <v>Y</v>
          </cell>
          <cell r="E1420" t="str">
            <v>A</v>
          </cell>
          <cell r="F1420" t="str">
            <v>11/03/1997</v>
          </cell>
        </row>
        <row r="1421">
          <cell r="B1421" t="str">
            <v>A0352</v>
          </cell>
          <cell r="C1421" t="str">
            <v>UEC</v>
          </cell>
          <cell r="D1421" t="str">
            <v>Y</v>
          </cell>
          <cell r="E1421" t="str">
            <v>A</v>
          </cell>
          <cell r="F1421" t="str">
            <v>11/03/1997</v>
          </cell>
        </row>
        <row r="1422">
          <cell r="B1422" t="str">
            <v>A0353</v>
          </cell>
          <cell r="C1422" t="str">
            <v>002A</v>
          </cell>
          <cell r="D1422" t="str">
            <v>Y</v>
          </cell>
          <cell r="E1422" t="str">
            <v>A</v>
          </cell>
          <cell r="F1422" t="str">
            <v>11/03/1997</v>
          </cell>
        </row>
        <row r="1423">
          <cell r="B1423" t="str">
            <v>A0354</v>
          </cell>
          <cell r="C1423" t="str">
            <v>CIP</v>
          </cell>
          <cell r="D1423" t="str">
            <v>Y</v>
          </cell>
          <cell r="E1423" t="str">
            <v>A</v>
          </cell>
          <cell r="F1423" t="str">
            <v>10/29/1998</v>
          </cell>
        </row>
        <row r="1424">
          <cell r="B1424" t="str">
            <v>A0355</v>
          </cell>
          <cell r="C1424" t="str">
            <v>008B</v>
          </cell>
          <cell r="D1424" t="str">
            <v>Y</v>
          </cell>
          <cell r="E1424" t="str">
            <v>A</v>
          </cell>
          <cell r="F1424" t="str">
            <v>11/04/1997</v>
          </cell>
        </row>
        <row r="1425">
          <cell r="B1425" t="str">
            <v>A0356</v>
          </cell>
          <cell r="C1425" t="str">
            <v>ERC</v>
          </cell>
          <cell r="D1425" t="str">
            <v>Y</v>
          </cell>
          <cell r="E1425" t="str">
            <v>A</v>
          </cell>
          <cell r="F1425" t="str">
            <v>04/28/1998</v>
          </cell>
        </row>
        <row r="1426">
          <cell r="B1426" t="str">
            <v>A0359</v>
          </cell>
          <cell r="C1426" t="str">
            <v>007A</v>
          </cell>
          <cell r="D1426" t="str">
            <v>Y</v>
          </cell>
          <cell r="E1426" t="str">
            <v>A</v>
          </cell>
          <cell r="F1426" t="str">
            <v>04/28/1998</v>
          </cell>
        </row>
        <row r="1427">
          <cell r="B1427" t="str">
            <v>A0361</v>
          </cell>
          <cell r="C1427" t="str">
            <v>002K</v>
          </cell>
          <cell r="D1427" t="str">
            <v>Y</v>
          </cell>
          <cell r="E1427" t="str">
            <v>A</v>
          </cell>
          <cell r="F1427" t="str">
            <v>12/03/1997</v>
          </cell>
        </row>
        <row r="1428">
          <cell r="B1428" t="str">
            <v>A0364</v>
          </cell>
          <cell r="C1428" t="str">
            <v>AME</v>
          </cell>
          <cell r="D1428" t="str">
            <v>Y</v>
          </cell>
          <cell r="E1428" t="str">
            <v>A</v>
          </cell>
          <cell r="F1428" t="str">
            <v>10/29/1998</v>
          </cell>
        </row>
        <row r="1429">
          <cell r="B1429" t="str">
            <v>A0366</v>
          </cell>
          <cell r="C1429" t="str">
            <v>011A</v>
          </cell>
          <cell r="D1429" t="str">
            <v>Y</v>
          </cell>
          <cell r="E1429" t="str">
            <v>A</v>
          </cell>
          <cell r="F1429" t="str">
            <v>11/07/1997</v>
          </cell>
        </row>
        <row r="1430">
          <cell r="B1430" t="str">
            <v>A0367</v>
          </cell>
          <cell r="C1430" t="str">
            <v>UEC</v>
          </cell>
          <cell r="D1430" t="str">
            <v>Y</v>
          </cell>
          <cell r="E1430" t="str">
            <v>A</v>
          </cell>
          <cell r="F1430" t="str">
            <v>11/07/1997</v>
          </cell>
        </row>
        <row r="1431">
          <cell r="B1431" t="str">
            <v>A0368</v>
          </cell>
          <cell r="C1431" t="str">
            <v>GEN</v>
          </cell>
          <cell r="D1431" t="str">
            <v>Y</v>
          </cell>
          <cell r="E1431" t="str">
            <v>A</v>
          </cell>
          <cell r="F1431" t="str">
            <v>11/07/1997</v>
          </cell>
        </row>
        <row r="1432">
          <cell r="B1432" t="str">
            <v>A0369</v>
          </cell>
          <cell r="C1432" t="str">
            <v>UEC</v>
          </cell>
          <cell r="D1432" t="str">
            <v>Y</v>
          </cell>
          <cell r="E1432" t="str">
            <v>A</v>
          </cell>
          <cell r="F1432" t="str">
            <v>11/07/1997</v>
          </cell>
        </row>
        <row r="1433">
          <cell r="B1433" t="str">
            <v>A0370</v>
          </cell>
          <cell r="C1433" t="str">
            <v>CIP</v>
          </cell>
          <cell r="D1433" t="str">
            <v>Y</v>
          </cell>
          <cell r="E1433" t="str">
            <v>A</v>
          </cell>
          <cell r="F1433" t="str">
            <v>11/07/1997</v>
          </cell>
        </row>
        <row r="1434">
          <cell r="B1434" t="str">
            <v>A0371</v>
          </cell>
          <cell r="C1434"/>
          <cell r="D1434" t="str">
            <v>Y</v>
          </cell>
          <cell r="E1434" t="str">
            <v>A</v>
          </cell>
          <cell r="F1434" t="str">
            <v>11/07/1997</v>
          </cell>
        </row>
        <row r="1435">
          <cell r="B1435" t="str">
            <v>A0372</v>
          </cell>
          <cell r="C1435" t="str">
            <v>010A</v>
          </cell>
          <cell r="D1435" t="str">
            <v>Y</v>
          </cell>
          <cell r="E1435" t="str">
            <v>A</v>
          </cell>
          <cell r="F1435" t="str">
            <v>11/07/1997</v>
          </cell>
        </row>
        <row r="1436">
          <cell r="B1436" t="str">
            <v>A0373</v>
          </cell>
          <cell r="C1436" t="str">
            <v>CIP</v>
          </cell>
          <cell r="D1436" t="str">
            <v>Y</v>
          </cell>
          <cell r="E1436" t="str">
            <v>A</v>
          </cell>
          <cell r="F1436" t="str">
            <v>11/07/1997</v>
          </cell>
        </row>
        <row r="1437">
          <cell r="B1437" t="str">
            <v>A0374</v>
          </cell>
          <cell r="C1437" t="str">
            <v>UEC</v>
          </cell>
          <cell r="D1437" t="str">
            <v>Y</v>
          </cell>
          <cell r="E1437" t="str">
            <v>A</v>
          </cell>
          <cell r="F1437" t="str">
            <v>11/07/1997</v>
          </cell>
        </row>
        <row r="1438">
          <cell r="B1438" t="str">
            <v>A0375</v>
          </cell>
          <cell r="C1438" t="str">
            <v>002K</v>
          </cell>
          <cell r="D1438" t="str">
            <v>Y</v>
          </cell>
          <cell r="E1438" t="str">
            <v>A</v>
          </cell>
          <cell r="F1438" t="str">
            <v>11/07/1997</v>
          </cell>
        </row>
        <row r="1439">
          <cell r="B1439" t="str">
            <v>A0376</v>
          </cell>
          <cell r="C1439" t="str">
            <v>CIP</v>
          </cell>
          <cell r="D1439" t="str">
            <v>N</v>
          </cell>
          <cell r="E1439" t="str">
            <v>A</v>
          </cell>
          <cell r="F1439" t="str">
            <v>11/07/1997</v>
          </cell>
        </row>
        <row r="1440">
          <cell r="B1440" t="str">
            <v>A0377</v>
          </cell>
          <cell r="C1440" t="str">
            <v>UEC</v>
          </cell>
          <cell r="D1440" t="str">
            <v>N</v>
          </cell>
          <cell r="E1440" t="str">
            <v>A</v>
          </cell>
          <cell r="F1440" t="str">
            <v>11/07/1997</v>
          </cell>
        </row>
        <row r="1441">
          <cell r="B1441" t="str">
            <v>A0378</v>
          </cell>
          <cell r="C1441" t="str">
            <v>011B</v>
          </cell>
          <cell r="D1441" t="str">
            <v>N</v>
          </cell>
          <cell r="E1441" t="str">
            <v>A</v>
          </cell>
          <cell r="F1441" t="str">
            <v>11/07/1997</v>
          </cell>
        </row>
        <row r="1442">
          <cell r="B1442" t="str">
            <v>A0379</v>
          </cell>
          <cell r="C1442"/>
          <cell r="D1442" t="str">
            <v>Y</v>
          </cell>
          <cell r="E1442" t="str">
            <v>A</v>
          </cell>
          <cell r="F1442" t="str">
            <v>11/07/1997</v>
          </cell>
        </row>
        <row r="1443">
          <cell r="B1443" t="str">
            <v>A0380</v>
          </cell>
          <cell r="C1443" t="str">
            <v>004A</v>
          </cell>
          <cell r="D1443" t="str">
            <v>Y</v>
          </cell>
          <cell r="E1443" t="str">
            <v>A</v>
          </cell>
          <cell r="F1443" t="str">
            <v>11/07/1997</v>
          </cell>
        </row>
        <row r="1444">
          <cell r="B1444" t="str">
            <v>A0381</v>
          </cell>
          <cell r="C1444" t="str">
            <v>004A</v>
          </cell>
          <cell r="D1444" t="str">
            <v>Y</v>
          </cell>
          <cell r="E1444" t="str">
            <v>A</v>
          </cell>
          <cell r="F1444" t="str">
            <v>11/07/1997</v>
          </cell>
        </row>
        <row r="1445">
          <cell r="B1445" t="str">
            <v>A0382</v>
          </cell>
          <cell r="C1445" t="str">
            <v>004A</v>
          </cell>
          <cell r="D1445" t="str">
            <v>Y</v>
          </cell>
          <cell r="E1445" t="str">
            <v>A</v>
          </cell>
          <cell r="F1445" t="str">
            <v>11/07/1997</v>
          </cell>
        </row>
        <row r="1446">
          <cell r="B1446" t="str">
            <v>A0383</v>
          </cell>
          <cell r="C1446" t="str">
            <v>004A</v>
          </cell>
          <cell r="D1446" t="str">
            <v>Y</v>
          </cell>
          <cell r="E1446" t="str">
            <v>A</v>
          </cell>
          <cell r="F1446" t="str">
            <v>11/07/1997</v>
          </cell>
        </row>
        <row r="1447">
          <cell r="B1447" t="str">
            <v>A0384</v>
          </cell>
          <cell r="C1447" t="str">
            <v>CIP</v>
          </cell>
          <cell r="D1447" t="str">
            <v>Y</v>
          </cell>
          <cell r="E1447" t="str">
            <v>A</v>
          </cell>
          <cell r="F1447" t="str">
            <v>11/07/1997</v>
          </cell>
        </row>
        <row r="1448">
          <cell r="B1448" t="str">
            <v>A0386</v>
          </cell>
          <cell r="C1448" t="str">
            <v>UEC</v>
          </cell>
          <cell r="D1448" t="str">
            <v>Y</v>
          </cell>
          <cell r="E1448" t="str">
            <v>A</v>
          </cell>
          <cell r="F1448" t="str">
            <v>11/07/1997</v>
          </cell>
        </row>
        <row r="1449">
          <cell r="B1449" t="str">
            <v>A0387</v>
          </cell>
          <cell r="C1449" t="str">
            <v>UEC</v>
          </cell>
          <cell r="D1449" t="str">
            <v>Y</v>
          </cell>
          <cell r="E1449" t="str">
            <v>A</v>
          </cell>
          <cell r="F1449" t="str">
            <v>11/07/1997</v>
          </cell>
        </row>
        <row r="1450">
          <cell r="B1450" t="str">
            <v>A0388</v>
          </cell>
          <cell r="C1450" t="str">
            <v>CIP</v>
          </cell>
          <cell r="D1450" t="str">
            <v>Y</v>
          </cell>
          <cell r="E1450" t="str">
            <v>A</v>
          </cell>
          <cell r="F1450" t="str">
            <v>11/07/1997</v>
          </cell>
        </row>
        <row r="1451">
          <cell r="B1451" t="str">
            <v>A0389</v>
          </cell>
          <cell r="C1451" t="str">
            <v>UDC</v>
          </cell>
          <cell r="D1451" t="str">
            <v>Y</v>
          </cell>
          <cell r="E1451" t="str">
            <v>A</v>
          </cell>
          <cell r="F1451" t="str">
            <v>11/07/1997</v>
          </cell>
        </row>
        <row r="1452">
          <cell r="B1452" t="str">
            <v>A0390</v>
          </cell>
          <cell r="C1452" t="str">
            <v>CIC</v>
          </cell>
          <cell r="D1452" t="str">
            <v>Y</v>
          </cell>
          <cell r="E1452" t="str">
            <v>A</v>
          </cell>
          <cell r="F1452" t="str">
            <v>11/07/1997</v>
          </cell>
        </row>
        <row r="1453">
          <cell r="B1453" t="str">
            <v>A0391</v>
          </cell>
          <cell r="C1453" t="str">
            <v>001A</v>
          </cell>
          <cell r="D1453" t="str">
            <v>Y</v>
          </cell>
          <cell r="E1453" t="str">
            <v>A</v>
          </cell>
          <cell r="F1453" t="str">
            <v>11/10/1997</v>
          </cell>
        </row>
        <row r="1454">
          <cell r="B1454" t="str">
            <v>A0392</v>
          </cell>
          <cell r="C1454" t="str">
            <v>003A</v>
          </cell>
          <cell r="D1454" t="str">
            <v>Y</v>
          </cell>
          <cell r="E1454" t="str">
            <v>A</v>
          </cell>
          <cell r="F1454" t="str">
            <v>11/10/1997</v>
          </cell>
        </row>
        <row r="1455">
          <cell r="B1455" t="str">
            <v>A0393</v>
          </cell>
          <cell r="C1455" t="str">
            <v>001A</v>
          </cell>
          <cell r="D1455" t="str">
            <v>Y</v>
          </cell>
          <cell r="E1455" t="str">
            <v>A</v>
          </cell>
          <cell r="F1455" t="str">
            <v>11/10/1997</v>
          </cell>
        </row>
        <row r="1456">
          <cell r="B1456" t="str">
            <v>A0394</v>
          </cell>
          <cell r="C1456" t="str">
            <v>AMC</v>
          </cell>
          <cell r="D1456" t="str">
            <v>Y</v>
          </cell>
          <cell r="E1456" t="str">
            <v>A</v>
          </cell>
          <cell r="F1456" t="str">
            <v>11/10/1997</v>
          </cell>
        </row>
        <row r="1457">
          <cell r="B1457" t="str">
            <v>A0396</v>
          </cell>
          <cell r="C1457" t="str">
            <v>UEC</v>
          </cell>
          <cell r="D1457" t="str">
            <v>Y</v>
          </cell>
          <cell r="E1457" t="str">
            <v>A</v>
          </cell>
          <cell r="F1457" t="str">
            <v>11/10/1997</v>
          </cell>
        </row>
        <row r="1458">
          <cell r="B1458" t="str">
            <v>A0397</v>
          </cell>
          <cell r="C1458" t="str">
            <v>UEC</v>
          </cell>
          <cell r="D1458" t="str">
            <v>Y</v>
          </cell>
          <cell r="E1458" t="str">
            <v>A</v>
          </cell>
          <cell r="F1458" t="str">
            <v>11/10/1997</v>
          </cell>
        </row>
        <row r="1459">
          <cell r="B1459" t="str">
            <v>A0398</v>
          </cell>
          <cell r="C1459" t="str">
            <v>CIP</v>
          </cell>
          <cell r="D1459" t="str">
            <v>Y</v>
          </cell>
          <cell r="E1459" t="str">
            <v>A</v>
          </cell>
          <cell r="F1459" t="str">
            <v>11/10/1997</v>
          </cell>
        </row>
        <row r="1460">
          <cell r="B1460" t="str">
            <v>A0399</v>
          </cell>
          <cell r="C1460"/>
          <cell r="D1460" t="str">
            <v>Y</v>
          </cell>
          <cell r="E1460" t="str">
            <v>A</v>
          </cell>
          <cell r="F1460" t="str">
            <v>11/10/1997</v>
          </cell>
        </row>
        <row r="1461">
          <cell r="B1461" t="str">
            <v>A0400</v>
          </cell>
          <cell r="C1461" t="str">
            <v>UEC</v>
          </cell>
          <cell r="D1461" t="str">
            <v>Y</v>
          </cell>
          <cell r="E1461" t="str">
            <v>A</v>
          </cell>
          <cell r="F1461" t="str">
            <v>12/03/1997</v>
          </cell>
        </row>
        <row r="1462">
          <cell r="B1462" t="str">
            <v>A0401</v>
          </cell>
          <cell r="C1462"/>
          <cell r="D1462" t="str">
            <v>Y</v>
          </cell>
          <cell r="E1462" t="str">
            <v>A</v>
          </cell>
          <cell r="F1462" t="str">
            <v>11/10/1997</v>
          </cell>
        </row>
        <row r="1463">
          <cell r="B1463" t="str">
            <v>A0402</v>
          </cell>
          <cell r="C1463" t="str">
            <v>001A</v>
          </cell>
          <cell r="D1463" t="str">
            <v>Y</v>
          </cell>
          <cell r="E1463" t="str">
            <v>A</v>
          </cell>
          <cell r="F1463" t="str">
            <v>11/10/1997</v>
          </cell>
        </row>
        <row r="1464">
          <cell r="B1464" t="str">
            <v>A0403</v>
          </cell>
          <cell r="C1464" t="str">
            <v>004A</v>
          </cell>
          <cell r="D1464" t="str">
            <v>Y</v>
          </cell>
          <cell r="E1464" t="str">
            <v>A</v>
          </cell>
          <cell r="F1464" t="str">
            <v>11/10/1997</v>
          </cell>
        </row>
        <row r="1465">
          <cell r="B1465" t="str">
            <v>A0406</v>
          </cell>
          <cell r="C1465"/>
          <cell r="D1465" t="str">
            <v>Y</v>
          </cell>
          <cell r="E1465" t="str">
            <v>A</v>
          </cell>
          <cell r="F1465" t="str">
            <v>11/10/1997</v>
          </cell>
        </row>
        <row r="1466">
          <cell r="B1466" t="str">
            <v>A0407</v>
          </cell>
          <cell r="C1466" t="str">
            <v>CIP</v>
          </cell>
          <cell r="D1466" t="str">
            <v>Y</v>
          </cell>
          <cell r="E1466" t="str">
            <v>A</v>
          </cell>
          <cell r="F1466" t="str">
            <v>12/03/1997</v>
          </cell>
        </row>
        <row r="1467">
          <cell r="B1467" t="str">
            <v>A0409</v>
          </cell>
          <cell r="C1467" t="str">
            <v>016A</v>
          </cell>
          <cell r="D1467" t="str">
            <v>Y</v>
          </cell>
          <cell r="E1467" t="str">
            <v>A</v>
          </cell>
          <cell r="F1467" t="str">
            <v>11/13/1997</v>
          </cell>
        </row>
        <row r="1468">
          <cell r="B1468" t="str">
            <v>A0410</v>
          </cell>
          <cell r="C1468" t="str">
            <v>004A</v>
          </cell>
          <cell r="D1468" t="str">
            <v>Y</v>
          </cell>
          <cell r="E1468" t="str">
            <v>A</v>
          </cell>
          <cell r="F1468" t="str">
            <v>11/13/1997</v>
          </cell>
        </row>
        <row r="1469">
          <cell r="B1469" t="str">
            <v>A0411</v>
          </cell>
          <cell r="C1469" t="str">
            <v>004A</v>
          </cell>
          <cell r="D1469" t="str">
            <v>Y</v>
          </cell>
          <cell r="E1469" t="str">
            <v>A</v>
          </cell>
          <cell r="F1469" t="str">
            <v>11/13/1997</v>
          </cell>
        </row>
        <row r="1470">
          <cell r="B1470" t="str">
            <v>A0412</v>
          </cell>
          <cell r="C1470" t="str">
            <v>004A</v>
          </cell>
          <cell r="D1470" t="str">
            <v>Y</v>
          </cell>
          <cell r="E1470" t="str">
            <v>A</v>
          </cell>
          <cell r="F1470" t="str">
            <v>11/13/1997</v>
          </cell>
        </row>
        <row r="1471">
          <cell r="B1471" t="str">
            <v>A0413</v>
          </cell>
          <cell r="C1471" t="str">
            <v>UEC</v>
          </cell>
          <cell r="D1471" t="str">
            <v>Y</v>
          </cell>
          <cell r="E1471" t="str">
            <v>A</v>
          </cell>
          <cell r="F1471" t="str">
            <v>11/14/1997</v>
          </cell>
        </row>
        <row r="1472">
          <cell r="B1472" t="str">
            <v>A0415</v>
          </cell>
          <cell r="C1472" t="str">
            <v>004A</v>
          </cell>
          <cell r="D1472" t="str">
            <v>Y</v>
          </cell>
          <cell r="E1472" t="str">
            <v>A</v>
          </cell>
          <cell r="F1472" t="str">
            <v>11/14/1997</v>
          </cell>
        </row>
        <row r="1473">
          <cell r="B1473" t="str">
            <v>A0416</v>
          </cell>
          <cell r="C1473" t="str">
            <v>004A</v>
          </cell>
          <cell r="D1473" t="str">
            <v>Y</v>
          </cell>
          <cell r="E1473" t="str">
            <v>A</v>
          </cell>
          <cell r="F1473" t="str">
            <v>11/14/1997</v>
          </cell>
        </row>
        <row r="1474">
          <cell r="B1474" t="str">
            <v>A0417</v>
          </cell>
          <cell r="C1474" t="str">
            <v>AFS</v>
          </cell>
          <cell r="D1474" t="str">
            <v>Y</v>
          </cell>
          <cell r="E1474" t="str">
            <v>A</v>
          </cell>
          <cell r="F1474" t="str">
            <v>11/14/1997</v>
          </cell>
        </row>
        <row r="1475">
          <cell r="B1475" t="str">
            <v>A0418</v>
          </cell>
          <cell r="C1475" t="str">
            <v>UEC</v>
          </cell>
          <cell r="D1475" t="str">
            <v>Y</v>
          </cell>
          <cell r="E1475" t="str">
            <v>A</v>
          </cell>
          <cell r="F1475" t="str">
            <v>11/14/1997</v>
          </cell>
        </row>
        <row r="1476">
          <cell r="B1476" t="str">
            <v>A0419</v>
          </cell>
          <cell r="C1476"/>
          <cell r="D1476" t="str">
            <v>Y</v>
          </cell>
          <cell r="E1476" t="str">
            <v>A</v>
          </cell>
          <cell r="F1476" t="str">
            <v>11/14/1997</v>
          </cell>
        </row>
        <row r="1477">
          <cell r="B1477" t="str">
            <v>A0420</v>
          </cell>
          <cell r="C1477" t="str">
            <v>CIP</v>
          </cell>
          <cell r="D1477" t="str">
            <v>Y</v>
          </cell>
          <cell r="E1477" t="str">
            <v>A</v>
          </cell>
          <cell r="F1477" t="str">
            <v>11/14/1997</v>
          </cell>
        </row>
        <row r="1478">
          <cell r="B1478" t="str">
            <v>A0421</v>
          </cell>
          <cell r="C1478" t="str">
            <v>UEC</v>
          </cell>
          <cell r="D1478" t="str">
            <v>Y</v>
          </cell>
          <cell r="E1478" t="str">
            <v>A</v>
          </cell>
          <cell r="F1478" t="str">
            <v>11/14/1997</v>
          </cell>
        </row>
        <row r="1479">
          <cell r="B1479" t="str">
            <v>A0423</v>
          </cell>
          <cell r="C1479" t="str">
            <v>CIP</v>
          </cell>
          <cell r="D1479" t="str">
            <v>Y</v>
          </cell>
          <cell r="E1479" t="str">
            <v>A</v>
          </cell>
          <cell r="F1479" t="str">
            <v>11/14/1997</v>
          </cell>
        </row>
        <row r="1480">
          <cell r="B1480" t="str">
            <v>A0424</v>
          </cell>
          <cell r="C1480" t="str">
            <v>CIP</v>
          </cell>
          <cell r="D1480" t="str">
            <v>Y</v>
          </cell>
          <cell r="E1480" t="str">
            <v>A</v>
          </cell>
          <cell r="F1480" t="str">
            <v>11/15/1997</v>
          </cell>
        </row>
        <row r="1481">
          <cell r="B1481" t="str">
            <v>A0425</v>
          </cell>
          <cell r="C1481"/>
          <cell r="D1481" t="str">
            <v>Y</v>
          </cell>
          <cell r="E1481" t="str">
            <v>A</v>
          </cell>
          <cell r="F1481" t="str">
            <v>11/15/1997</v>
          </cell>
        </row>
        <row r="1482">
          <cell r="B1482" t="str">
            <v>A0427</v>
          </cell>
          <cell r="C1482" t="str">
            <v>UEC</v>
          </cell>
          <cell r="D1482" t="str">
            <v>Y</v>
          </cell>
          <cell r="E1482" t="str">
            <v>A</v>
          </cell>
          <cell r="F1482" t="str">
            <v>05/14/1998</v>
          </cell>
        </row>
        <row r="1483">
          <cell r="B1483" t="str">
            <v>A0428</v>
          </cell>
          <cell r="C1483" t="str">
            <v>004A</v>
          </cell>
          <cell r="D1483" t="str">
            <v>Y</v>
          </cell>
          <cell r="E1483" t="str">
            <v>A</v>
          </cell>
          <cell r="F1483" t="str">
            <v>11/17/1997</v>
          </cell>
        </row>
        <row r="1484">
          <cell r="B1484" t="str">
            <v>A0429</v>
          </cell>
          <cell r="C1484" t="str">
            <v>UEC</v>
          </cell>
          <cell r="D1484" t="str">
            <v>Y</v>
          </cell>
          <cell r="E1484" t="str">
            <v>A</v>
          </cell>
          <cell r="F1484" t="str">
            <v>11/17/1997</v>
          </cell>
        </row>
        <row r="1485">
          <cell r="B1485" t="str">
            <v>A0430</v>
          </cell>
          <cell r="C1485" t="str">
            <v>012B</v>
          </cell>
          <cell r="D1485" t="str">
            <v>Y</v>
          </cell>
          <cell r="E1485" t="str">
            <v>A</v>
          </cell>
          <cell r="F1485" t="str">
            <v>11/18/1997</v>
          </cell>
        </row>
        <row r="1486">
          <cell r="B1486" t="str">
            <v>A0431</v>
          </cell>
          <cell r="C1486" t="str">
            <v>UEC</v>
          </cell>
          <cell r="D1486" t="str">
            <v>Y</v>
          </cell>
          <cell r="E1486" t="str">
            <v>A</v>
          </cell>
          <cell r="F1486" t="str">
            <v>11/18/1997</v>
          </cell>
        </row>
        <row r="1487">
          <cell r="B1487" t="str">
            <v>A0432</v>
          </cell>
          <cell r="C1487" t="str">
            <v>GEN</v>
          </cell>
          <cell r="D1487" t="str">
            <v>Y</v>
          </cell>
          <cell r="E1487" t="str">
            <v>A</v>
          </cell>
          <cell r="F1487" t="str">
            <v>11/18/1997</v>
          </cell>
        </row>
        <row r="1488">
          <cell r="B1488" t="str">
            <v>A0433</v>
          </cell>
          <cell r="C1488" t="str">
            <v>012D</v>
          </cell>
          <cell r="D1488" t="str">
            <v>Y</v>
          </cell>
          <cell r="E1488" t="str">
            <v>A</v>
          </cell>
          <cell r="F1488" t="str">
            <v>11/18/1997</v>
          </cell>
        </row>
        <row r="1489">
          <cell r="B1489" t="str">
            <v>A0434</v>
          </cell>
          <cell r="C1489" t="str">
            <v>UEC</v>
          </cell>
          <cell r="D1489" t="str">
            <v>Y</v>
          </cell>
          <cell r="E1489" t="str">
            <v>A</v>
          </cell>
          <cell r="F1489" t="str">
            <v>11/18/1997</v>
          </cell>
        </row>
        <row r="1490">
          <cell r="B1490" t="str">
            <v>A0435</v>
          </cell>
          <cell r="C1490" t="str">
            <v>GEN</v>
          </cell>
          <cell r="D1490" t="str">
            <v>Y</v>
          </cell>
          <cell r="E1490" t="str">
            <v>A</v>
          </cell>
          <cell r="F1490" t="str">
            <v>11/18/1997</v>
          </cell>
        </row>
        <row r="1491">
          <cell r="B1491" t="str">
            <v>A0436</v>
          </cell>
          <cell r="C1491" t="str">
            <v>012D</v>
          </cell>
          <cell r="D1491" t="str">
            <v>Y</v>
          </cell>
          <cell r="E1491" t="str">
            <v>A</v>
          </cell>
          <cell r="F1491" t="str">
            <v>11/18/1997</v>
          </cell>
        </row>
        <row r="1492">
          <cell r="B1492" t="str">
            <v>A0437</v>
          </cell>
          <cell r="C1492" t="str">
            <v>UEC</v>
          </cell>
          <cell r="D1492" t="str">
            <v>Y</v>
          </cell>
          <cell r="E1492" t="str">
            <v>A</v>
          </cell>
          <cell r="F1492" t="str">
            <v>11/18/1997</v>
          </cell>
        </row>
        <row r="1493">
          <cell r="B1493" t="str">
            <v>A0438</v>
          </cell>
          <cell r="C1493" t="str">
            <v>CIP</v>
          </cell>
          <cell r="D1493" t="str">
            <v>Y</v>
          </cell>
          <cell r="E1493" t="str">
            <v>A</v>
          </cell>
          <cell r="F1493" t="str">
            <v>11/18/1997</v>
          </cell>
        </row>
        <row r="1494">
          <cell r="B1494" t="str">
            <v>A0439</v>
          </cell>
          <cell r="C1494" t="str">
            <v>010A</v>
          </cell>
          <cell r="D1494" t="str">
            <v>Y</v>
          </cell>
          <cell r="E1494" t="str">
            <v>A</v>
          </cell>
          <cell r="F1494" t="str">
            <v>11/18/1997</v>
          </cell>
        </row>
        <row r="1495">
          <cell r="B1495" t="str">
            <v>A0440</v>
          </cell>
          <cell r="C1495" t="str">
            <v>UEC</v>
          </cell>
          <cell r="D1495" t="str">
            <v>Y</v>
          </cell>
          <cell r="E1495" t="str">
            <v>A</v>
          </cell>
          <cell r="F1495" t="str">
            <v>11/18/1997</v>
          </cell>
        </row>
        <row r="1496">
          <cell r="B1496" t="str">
            <v>A0441</v>
          </cell>
          <cell r="C1496" t="str">
            <v>CIP</v>
          </cell>
          <cell r="D1496" t="str">
            <v>Y</v>
          </cell>
          <cell r="E1496" t="str">
            <v>A</v>
          </cell>
          <cell r="F1496" t="str">
            <v>11/18/1997</v>
          </cell>
        </row>
        <row r="1497">
          <cell r="B1497" t="str">
            <v>A0442</v>
          </cell>
          <cell r="C1497" t="str">
            <v>010A</v>
          </cell>
          <cell r="D1497" t="str">
            <v>Y</v>
          </cell>
          <cell r="E1497" t="str">
            <v>A</v>
          </cell>
          <cell r="F1497" t="str">
            <v>11/18/1997</v>
          </cell>
        </row>
        <row r="1498">
          <cell r="B1498" t="str">
            <v>A0443</v>
          </cell>
          <cell r="C1498" t="str">
            <v>UEC</v>
          </cell>
          <cell r="D1498" t="str">
            <v>Y</v>
          </cell>
          <cell r="E1498" t="str">
            <v>A</v>
          </cell>
          <cell r="F1498" t="str">
            <v>11/18/1997</v>
          </cell>
        </row>
        <row r="1499">
          <cell r="B1499" t="str">
            <v>A0444</v>
          </cell>
          <cell r="C1499" t="str">
            <v>CIP</v>
          </cell>
          <cell r="D1499" t="str">
            <v>Y</v>
          </cell>
          <cell r="E1499" t="str">
            <v>A</v>
          </cell>
          <cell r="F1499" t="str">
            <v>11/18/1997</v>
          </cell>
        </row>
        <row r="1500">
          <cell r="B1500" t="str">
            <v>A0445</v>
          </cell>
          <cell r="C1500" t="str">
            <v>012D</v>
          </cell>
          <cell r="D1500" t="str">
            <v>Y</v>
          </cell>
          <cell r="E1500" t="str">
            <v>A</v>
          </cell>
          <cell r="F1500" t="str">
            <v>11/18/1997</v>
          </cell>
        </row>
        <row r="1501">
          <cell r="B1501" t="str">
            <v>A0446</v>
          </cell>
          <cell r="C1501" t="str">
            <v>UEC</v>
          </cell>
          <cell r="D1501" t="str">
            <v>Y</v>
          </cell>
          <cell r="E1501" t="str">
            <v>A</v>
          </cell>
          <cell r="F1501" t="str">
            <v>11/18/1997</v>
          </cell>
        </row>
        <row r="1502">
          <cell r="B1502" t="str">
            <v>A0447</v>
          </cell>
          <cell r="C1502" t="str">
            <v>008C</v>
          </cell>
          <cell r="D1502" t="str">
            <v>Y</v>
          </cell>
          <cell r="E1502" t="str">
            <v>A</v>
          </cell>
          <cell r="F1502" t="str">
            <v>11/18/1997</v>
          </cell>
        </row>
        <row r="1503">
          <cell r="B1503" t="str">
            <v>A0448</v>
          </cell>
          <cell r="C1503"/>
          <cell r="D1503" t="str">
            <v>Y</v>
          </cell>
          <cell r="E1503" t="str">
            <v>A</v>
          </cell>
          <cell r="F1503" t="str">
            <v>11/19/1997</v>
          </cell>
        </row>
        <row r="1504">
          <cell r="B1504" t="str">
            <v>A0449</v>
          </cell>
          <cell r="C1504" t="str">
            <v>CIP</v>
          </cell>
          <cell r="D1504" t="str">
            <v>Y</v>
          </cell>
          <cell r="E1504" t="str">
            <v>A</v>
          </cell>
          <cell r="F1504" t="str">
            <v>11/18/1997</v>
          </cell>
        </row>
        <row r="1505">
          <cell r="B1505" t="str">
            <v>A0450</v>
          </cell>
          <cell r="C1505" t="str">
            <v>017C</v>
          </cell>
          <cell r="D1505" t="str">
            <v>Y</v>
          </cell>
          <cell r="E1505" t="str">
            <v>A</v>
          </cell>
          <cell r="F1505" t="str">
            <v>11/18/1997</v>
          </cell>
        </row>
        <row r="1506">
          <cell r="B1506" t="str">
            <v>A0451</v>
          </cell>
          <cell r="C1506" t="str">
            <v>010A</v>
          </cell>
          <cell r="D1506" t="str">
            <v>Y</v>
          </cell>
          <cell r="E1506" t="str">
            <v>A</v>
          </cell>
          <cell r="F1506" t="str">
            <v>11/18/1997</v>
          </cell>
        </row>
        <row r="1507">
          <cell r="B1507" t="str">
            <v>A0452</v>
          </cell>
          <cell r="C1507" t="str">
            <v>AFS</v>
          </cell>
          <cell r="D1507" t="str">
            <v>Y</v>
          </cell>
          <cell r="E1507" t="str">
            <v>A</v>
          </cell>
          <cell r="F1507" t="str">
            <v>11/18/1997</v>
          </cell>
        </row>
        <row r="1508">
          <cell r="B1508" t="str">
            <v>A0454</v>
          </cell>
          <cell r="C1508" t="str">
            <v>UEC</v>
          </cell>
          <cell r="D1508" t="str">
            <v>Y</v>
          </cell>
          <cell r="E1508" t="str">
            <v>A</v>
          </cell>
          <cell r="F1508" t="str">
            <v>11/18/1997</v>
          </cell>
        </row>
        <row r="1509">
          <cell r="B1509" t="str">
            <v>A0455</v>
          </cell>
          <cell r="C1509" t="str">
            <v>015A</v>
          </cell>
          <cell r="D1509" t="str">
            <v>Y</v>
          </cell>
          <cell r="E1509" t="str">
            <v>A</v>
          </cell>
          <cell r="F1509" t="str">
            <v>11/19/1997</v>
          </cell>
        </row>
        <row r="1510">
          <cell r="B1510" t="str">
            <v>A0456</v>
          </cell>
          <cell r="C1510" t="str">
            <v>007A</v>
          </cell>
          <cell r="D1510" t="str">
            <v>Y</v>
          </cell>
          <cell r="E1510" t="str">
            <v>A</v>
          </cell>
          <cell r="F1510" t="str">
            <v>11/19/1997</v>
          </cell>
        </row>
        <row r="1511">
          <cell r="B1511" t="str">
            <v>A0457</v>
          </cell>
          <cell r="C1511" t="str">
            <v>AMC</v>
          </cell>
          <cell r="D1511" t="str">
            <v>Y</v>
          </cell>
          <cell r="E1511" t="str">
            <v>A</v>
          </cell>
          <cell r="F1511" t="str">
            <v>11/19/1997</v>
          </cell>
        </row>
        <row r="1512">
          <cell r="B1512" t="str">
            <v>A0458</v>
          </cell>
          <cell r="C1512" t="str">
            <v>UEC</v>
          </cell>
          <cell r="D1512" t="str">
            <v>Y</v>
          </cell>
          <cell r="E1512" t="str">
            <v>A</v>
          </cell>
          <cell r="F1512" t="str">
            <v>11/19/1997</v>
          </cell>
        </row>
        <row r="1513">
          <cell r="B1513" t="str">
            <v>A0459</v>
          </cell>
          <cell r="C1513" t="str">
            <v>UEC</v>
          </cell>
          <cell r="D1513" t="str">
            <v>Y</v>
          </cell>
          <cell r="E1513" t="str">
            <v>A</v>
          </cell>
          <cell r="F1513" t="str">
            <v>11/19/1997</v>
          </cell>
        </row>
        <row r="1514">
          <cell r="B1514" t="str">
            <v>A0460</v>
          </cell>
          <cell r="C1514" t="str">
            <v>UEC</v>
          </cell>
          <cell r="D1514" t="str">
            <v>Y</v>
          </cell>
          <cell r="E1514" t="str">
            <v>A</v>
          </cell>
          <cell r="F1514" t="str">
            <v>12/05/1997</v>
          </cell>
        </row>
        <row r="1515">
          <cell r="B1515" t="str">
            <v>A0461</v>
          </cell>
          <cell r="C1515" t="str">
            <v>UEC</v>
          </cell>
          <cell r="D1515" t="str">
            <v>Y</v>
          </cell>
          <cell r="E1515" t="str">
            <v>A</v>
          </cell>
          <cell r="F1515" t="str">
            <v>12/05/1997</v>
          </cell>
        </row>
        <row r="1516">
          <cell r="B1516" t="str">
            <v>A0462</v>
          </cell>
          <cell r="C1516" t="str">
            <v>UEC</v>
          </cell>
          <cell r="D1516" t="str">
            <v>Y</v>
          </cell>
          <cell r="E1516" t="str">
            <v>A</v>
          </cell>
          <cell r="F1516" t="str">
            <v>12/05/1997</v>
          </cell>
        </row>
        <row r="1517">
          <cell r="B1517" t="str">
            <v>A0463</v>
          </cell>
          <cell r="C1517" t="str">
            <v>UEC</v>
          </cell>
          <cell r="D1517" t="str">
            <v>Y</v>
          </cell>
          <cell r="E1517" t="str">
            <v>A</v>
          </cell>
          <cell r="F1517" t="str">
            <v>12/05/1997</v>
          </cell>
        </row>
        <row r="1518">
          <cell r="B1518" t="str">
            <v>A0464</v>
          </cell>
          <cell r="C1518" t="str">
            <v>CIP</v>
          </cell>
          <cell r="D1518" t="str">
            <v>Y</v>
          </cell>
          <cell r="E1518" t="str">
            <v>A</v>
          </cell>
          <cell r="F1518" t="str">
            <v>05/15/1998</v>
          </cell>
        </row>
        <row r="1519">
          <cell r="B1519" t="str">
            <v>A0465</v>
          </cell>
          <cell r="C1519"/>
          <cell r="D1519" t="str">
            <v>Y</v>
          </cell>
          <cell r="E1519" t="str">
            <v>A</v>
          </cell>
          <cell r="F1519" t="str">
            <v>05/15/1998</v>
          </cell>
        </row>
        <row r="1520">
          <cell r="B1520" t="str">
            <v>A0466</v>
          </cell>
          <cell r="C1520" t="str">
            <v>AED</v>
          </cell>
          <cell r="D1520" t="str">
            <v>Y</v>
          </cell>
          <cell r="E1520" t="str">
            <v>A</v>
          </cell>
          <cell r="F1520" t="str">
            <v>12/08/1997</v>
          </cell>
        </row>
        <row r="1521">
          <cell r="B1521" t="str">
            <v>A0467</v>
          </cell>
          <cell r="C1521" t="str">
            <v>007A</v>
          </cell>
          <cell r="D1521" t="str">
            <v>Y</v>
          </cell>
          <cell r="E1521" t="str">
            <v>A</v>
          </cell>
          <cell r="F1521" t="str">
            <v>10/29/1998</v>
          </cell>
        </row>
        <row r="1522">
          <cell r="B1522" t="str">
            <v>A0468</v>
          </cell>
          <cell r="C1522"/>
          <cell r="D1522" t="str">
            <v>Y</v>
          </cell>
          <cell r="E1522" t="str">
            <v>A</v>
          </cell>
          <cell r="F1522" t="str">
            <v>12/08/1997</v>
          </cell>
        </row>
        <row r="1523">
          <cell r="B1523" t="str">
            <v>A0471</v>
          </cell>
          <cell r="C1523"/>
          <cell r="D1523" t="str">
            <v>Y</v>
          </cell>
          <cell r="E1523" t="str">
            <v>A</v>
          </cell>
          <cell r="F1523" t="str">
            <v>12/10/1997</v>
          </cell>
        </row>
        <row r="1524">
          <cell r="B1524" t="str">
            <v>A0479</v>
          </cell>
          <cell r="C1524" t="str">
            <v>010A</v>
          </cell>
          <cell r="D1524" t="str">
            <v>Y</v>
          </cell>
          <cell r="E1524" t="str">
            <v>A</v>
          </cell>
          <cell r="F1524" t="str">
            <v>05/15/1998</v>
          </cell>
        </row>
        <row r="1525">
          <cell r="B1525" t="str">
            <v>A0480</v>
          </cell>
          <cell r="C1525" t="str">
            <v>AME</v>
          </cell>
          <cell r="D1525" t="str">
            <v>Y</v>
          </cell>
          <cell r="E1525" t="str">
            <v>A</v>
          </cell>
          <cell r="F1525" t="str">
            <v>09/29/1998</v>
          </cell>
        </row>
        <row r="1526">
          <cell r="B1526" t="str">
            <v>A0481</v>
          </cell>
          <cell r="C1526" t="str">
            <v>UEC</v>
          </cell>
          <cell r="D1526" t="str">
            <v>Y</v>
          </cell>
          <cell r="E1526" t="str">
            <v>A</v>
          </cell>
          <cell r="F1526" t="str">
            <v>12/12/1997</v>
          </cell>
        </row>
        <row r="1527">
          <cell r="B1527" t="str">
            <v>A0482</v>
          </cell>
          <cell r="C1527" t="str">
            <v>007A</v>
          </cell>
          <cell r="D1527" t="str">
            <v>Y</v>
          </cell>
          <cell r="E1527" t="str">
            <v>A</v>
          </cell>
          <cell r="F1527" t="str">
            <v>01/08/1999</v>
          </cell>
        </row>
        <row r="1528">
          <cell r="B1528" t="str">
            <v>A0483</v>
          </cell>
          <cell r="C1528" t="str">
            <v>004O</v>
          </cell>
          <cell r="D1528" t="str">
            <v>Y</v>
          </cell>
          <cell r="E1528" t="str">
            <v>A</v>
          </cell>
          <cell r="F1528" t="str">
            <v>01/08/1999</v>
          </cell>
        </row>
        <row r="1529">
          <cell r="B1529" t="str">
            <v>A0484</v>
          </cell>
          <cell r="C1529" t="str">
            <v>AEC</v>
          </cell>
          <cell r="D1529" t="str">
            <v>Y</v>
          </cell>
          <cell r="E1529" t="str">
            <v>A</v>
          </cell>
          <cell r="F1529" t="str">
            <v>09/29/1998</v>
          </cell>
        </row>
        <row r="1530">
          <cell r="B1530" t="str">
            <v>A0486</v>
          </cell>
          <cell r="C1530" t="str">
            <v>002M</v>
          </cell>
          <cell r="D1530" t="str">
            <v>Y</v>
          </cell>
          <cell r="E1530" t="str">
            <v>A</v>
          </cell>
          <cell r="F1530" t="str">
            <v>01/11/1999</v>
          </cell>
        </row>
        <row r="1531">
          <cell r="B1531" t="str">
            <v>A0487</v>
          </cell>
          <cell r="C1531" t="str">
            <v>CIP</v>
          </cell>
          <cell r="D1531" t="str">
            <v>Y</v>
          </cell>
          <cell r="E1531" t="str">
            <v>A</v>
          </cell>
          <cell r="F1531" t="str">
            <v>07/23/1998</v>
          </cell>
        </row>
        <row r="1532">
          <cell r="B1532" t="str">
            <v>A0488</v>
          </cell>
          <cell r="C1532" t="str">
            <v>AME</v>
          </cell>
          <cell r="D1532" t="str">
            <v>Y</v>
          </cell>
          <cell r="E1532" t="str">
            <v>A</v>
          </cell>
          <cell r="F1532" t="str">
            <v>10/14/1998</v>
          </cell>
        </row>
        <row r="1533">
          <cell r="B1533" t="str">
            <v>A0489</v>
          </cell>
          <cell r="C1533" t="str">
            <v>AME</v>
          </cell>
          <cell r="D1533" t="str">
            <v>Y</v>
          </cell>
          <cell r="E1533" t="str">
            <v>A</v>
          </cell>
          <cell r="F1533" t="str">
            <v>07/29/1998</v>
          </cell>
        </row>
        <row r="1534">
          <cell r="B1534" t="str">
            <v>A0490</v>
          </cell>
          <cell r="C1534" t="str">
            <v>AEC</v>
          </cell>
          <cell r="D1534" t="str">
            <v>Y</v>
          </cell>
          <cell r="E1534" t="str">
            <v>A</v>
          </cell>
          <cell r="F1534" t="str">
            <v>08/09/1998</v>
          </cell>
        </row>
        <row r="1535">
          <cell r="B1535" t="str">
            <v>A0494</v>
          </cell>
          <cell r="C1535" t="str">
            <v>ERC</v>
          </cell>
          <cell r="D1535" t="str">
            <v>Y</v>
          </cell>
          <cell r="E1535" t="str">
            <v>A</v>
          </cell>
          <cell r="F1535" t="str">
            <v>08/13/1998</v>
          </cell>
        </row>
        <row r="1536">
          <cell r="B1536" t="str">
            <v>A0496</v>
          </cell>
          <cell r="C1536"/>
          <cell r="D1536" t="str">
            <v>Y</v>
          </cell>
          <cell r="E1536" t="str">
            <v>A</v>
          </cell>
          <cell r="F1536" t="str">
            <v>10/14/1998</v>
          </cell>
        </row>
        <row r="1537">
          <cell r="B1537" t="str">
            <v>A0497</v>
          </cell>
          <cell r="C1537" t="str">
            <v>UEC</v>
          </cell>
          <cell r="D1537" t="str">
            <v>N</v>
          </cell>
          <cell r="E1537" t="str">
            <v>A</v>
          </cell>
          <cell r="F1537" t="str">
            <v>07/13/1998</v>
          </cell>
        </row>
        <row r="1538">
          <cell r="B1538" t="str">
            <v>A0499</v>
          </cell>
          <cell r="C1538" t="str">
            <v>UEC</v>
          </cell>
          <cell r="D1538" t="str">
            <v>Y</v>
          </cell>
          <cell r="E1538" t="str">
            <v>A</v>
          </cell>
          <cell r="F1538" t="str">
            <v>07/13/1998</v>
          </cell>
        </row>
        <row r="1539">
          <cell r="B1539" t="str">
            <v>A0500</v>
          </cell>
          <cell r="C1539" t="str">
            <v>012D</v>
          </cell>
          <cell r="D1539" t="str">
            <v>Y</v>
          </cell>
          <cell r="E1539" t="str">
            <v>A</v>
          </cell>
          <cell r="F1539" t="str">
            <v>12/15/1997</v>
          </cell>
        </row>
        <row r="1540">
          <cell r="B1540" t="str">
            <v>A0501</v>
          </cell>
          <cell r="C1540" t="str">
            <v>UEC</v>
          </cell>
          <cell r="D1540" t="str">
            <v>Y</v>
          </cell>
          <cell r="E1540" t="str">
            <v>A</v>
          </cell>
          <cell r="F1540" t="str">
            <v>12/15/1997</v>
          </cell>
        </row>
        <row r="1541">
          <cell r="B1541" t="str">
            <v>A0502</v>
          </cell>
          <cell r="C1541" t="str">
            <v>CIP</v>
          </cell>
          <cell r="D1541" t="str">
            <v>Y</v>
          </cell>
          <cell r="E1541" t="str">
            <v>A</v>
          </cell>
          <cell r="F1541" t="str">
            <v>12/15/1997</v>
          </cell>
        </row>
        <row r="1542">
          <cell r="B1542" t="str">
            <v>A0503</v>
          </cell>
          <cell r="C1542" t="str">
            <v>UEC</v>
          </cell>
          <cell r="D1542" t="str">
            <v>Y</v>
          </cell>
          <cell r="E1542" t="str">
            <v>A</v>
          </cell>
          <cell r="F1542" t="str">
            <v>07/13/1998</v>
          </cell>
        </row>
        <row r="1543">
          <cell r="B1543" t="str">
            <v>A0504</v>
          </cell>
          <cell r="C1543" t="str">
            <v>002K</v>
          </cell>
          <cell r="D1543" t="str">
            <v>Y</v>
          </cell>
          <cell r="E1543" t="str">
            <v>A</v>
          </cell>
          <cell r="F1543" t="str">
            <v>12/15/1997</v>
          </cell>
        </row>
        <row r="1544">
          <cell r="B1544" t="str">
            <v>A0505</v>
          </cell>
          <cell r="C1544" t="str">
            <v>GEN</v>
          </cell>
          <cell r="D1544" t="str">
            <v>Y</v>
          </cell>
          <cell r="E1544" t="str">
            <v>A</v>
          </cell>
          <cell r="F1544" t="str">
            <v>07/13/1998</v>
          </cell>
        </row>
        <row r="1545">
          <cell r="B1545" t="str">
            <v>A0506</v>
          </cell>
          <cell r="C1545" t="str">
            <v>UEC</v>
          </cell>
          <cell r="D1545" t="str">
            <v>Y</v>
          </cell>
          <cell r="E1545" t="str">
            <v>A</v>
          </cell>
          <cell r="F1545" t="str">
            <v>12/16/1997</v>
          </cell>
        </row>
        <row r="1546">
          <cell r="B1546" t="str">
            <v>A0507</v>
          </cell>
          <cell r="C1546" t="str">
            <v>CIP</v>
          </cell>
          <cell r="D1546" t="str">
            <v>Y</v>
          </cell>
          <cell r="E1546" t="str">
            <v>A</v>
          </cell>
          <cell r="F1546" t="str">
            <v>07/13/1998</v>
          </cell>
        </row>
        <row r="1547">
          <cell r="B1547" t="str">
            <v>A0508</v>
          </cell>
          <cell r="C1547" t="str">
            <v>UEC</v>
          </cell>
          <cell r="D1547" t="str">
            <v>Y</v>
          </cell>
          <cell r="E1547" t="str">
            <v>A</v>
          </cell>
          <cell r="F1547" t="str">
            <v>12/16/1997</v>
          </cell>
        </row>
        <row r="1548">
          <cell r="B1548" t="str">
            <v>A0509</v>
          </cell>
          <cell r="C1548" t="str">
            <v>001G</v>
          </cell>
          <cell r="D1548" t="str">
            <v>Y</v>
          </cell>
          <cell r="E1548" t="str">
            <v>A</v>
          </cell>
          <cell r="F1548" t="str">
            <v>12/16/1997</v>
          </cell>
        </row>
        <row r="1549">
          <cell r="B1549" t="str">
            <v>A0510</v>
          </cell>
          <cell r="C1549" t="str">
            <v>UEC</v>
          </cell>
          <cell r="D1549" t="str">
            <v>Y</v>
          </cell>
          <cell r="E1549" t="str">
            <v>A</v>
          </cell>
          <cell r="F1549" t="str">
            <v>12/16/1997</v>
          </cell>
        </row>
        <row r="1550">
          <cell r="B1550" t="str">
            <v>A0511</v>
          </cell>
          <cell r="C1550" t="str">
            <v>CIP</v>
          </cell>
          <cell r="D1550" t="str">
            <v>Y</v>
          </cell>
          <cell r="E1550" t="str">
            <v>A</v>
          </cell>
          <cell r="F1550" t="str">
            <v>12/16/1997</v>
          </cell>
        </row>
        <row r="1551">
          <cell r="B1551" t="str">
            <v>A0512</v>
          </cell>
          <cell r="C1551" t="str">
            <v>CIP</v>
          </cell>
          <cell r="D1551" t="str">
            <v>Y</v>
          </cell>
          <cell r="E1551" t="str">
            <v>A</v>
          </cell>
          <cell r="F1551" t="str">
            <v>12/16/1997</v>
          </cell>
        </row>
        <row r="1552">
          <cell r="B1552" t="str">
            <v>A0513</v>
          </cell>
          <cell r="C1552" t="str">
            <v>UDC</v>
          </cell>
          <cell r="D1552" t="str">
            <v>Y</v>
          </cell>
          <cell r="E1552" t="str">
            <v>A</v>
          </cell>
          <cell r="F1552" t="str">
            <v>12/16/1997</v>
          </cell>
        </row>
        <row r="1553">
          <cell r="B1553" t="str">
            <v>A0515</v>
          </cell>
          <cell r="C1553" t="str">
            <v>010A</v>
          </cell>
          <cell r="D1553" t="str">
            <v>Y</v>
          </cell>
          <cell r="E1553" t="str">
            <v>A</v>
          </cell>
          <cell r="F1553" t="str">
            <v>12/16/1997</v>
          </cell>
        </row>
        <row r="1554">
          <cell r="B1554" t="str">
            <v>A0517</v>
          </cell>
          <cell r="C1554" t="str">
            <v>UEC</v>
          </cell>
          <cell r="D1554" t="str">
            <v>Y</v>
          </cell>
          <cell r="E1554" t="str">
            <v>A</v>
          </cell>
          <cell r="F1554" t="str">
            <v>12/16/1997</v>
          </cell>
        </row>
        <row r="1555">
          <cell r="B1555" t="str">
            <v>A0518</v>
          </cell>
          <cell r="C1555" t="str">
            <v>CIP</v>
          </cell>
          <cell r="D1555" t="str">
            <v>Y</v>
          </cell>
          <cell r="E1555" t="str">
            <v>A</v>
          </cell>
          <cell r="F1555" t="str">
            <v>12/16/1997</v>
          </cell>
        </row>
        <row r="1556">
          <cell r="B1556" t="str">
            <v>A0519</v>
          </cell>
          <cell r="C1556" t="str">
            <v>010A</v>
          </cell>
          <cell r="D1556" t="str">
            <v>Y</v>
          </cell>
          <cell r="E1556" t="str">
            <v>A</v>
          </cell>
          <cell r="F1556" t="str">
            <v>12/16/1997</v>
          </cell>
        </row>
        <row r="1557">
          <cell r="B1557" t="str">
            <v>A0520</v>
          </cell>
          <cell r="C1557" t="str">
            <v>010A</v>
          </cell>
          <cell r="D1557" t="str">
            <v>Y</v>
          </cell>
          <cell r="E1557" t="str">
            <v>A</v>
          </cell>
          <cell r="F1557" t="str">
            <v>12/16/1997</v>
          </cell>
        </row>
        <row r="1558">
          <cell r="B1558" t="str">
            <v>A0521</v>
          </cell>
          <cell r="C1558" t="str">
            <v>UEC</v>
          </cell>
          <cell r="D1558" t="str">
            <v>Y</v>
          </cell>
          <cell r="E1558" t="str">
            <v>A</v>
          </cell>
          <cell r="F1558" t="str">
            <v>12/16/1997</v>
          </cell>
        </row>
        <row r="1559">
          <cell r="B1559" t="str">
            <v>A0522</v>
          </cell>
          <cell r="C1559" t="str">
            <v>CIP</v>
          </cell>
          <cell r="D1559" t="str">
            <v>Y</v>
          </cell>
          <cell r="E1559" t="str">
            <v>A</v>
          </cell>
          <cell r="F1559" t="str">
            <v>12/16/1997</v>
          </cell>
        </row>
        <row r="1560">
          <cell r="B1560" t="str">
            <v>A0523</v>
          </cell>
          <cell r="C1560" t="str">
            <v>010A</v>
          </cell>
          <cell r="D1560" t="str">
            <v>Y</v>
          </cell>
          <cell r="E1560" t="str">
            <v>A</v>
          </cell>
          <cell r="F1560" t="str">
            <v>12/16/1997</v>
          </cell>
        </row>
        <row r="1561">
          <cell r="B1561" t="str">
            <v>A0524</v>
          </cell>
          <cell r="C1561" t="str">
            <v>UEC</v>
          </cell>
          <cell r="D1561" t="str">
            <v>Y</v>
          </cell>
          <cell r="E1561" t="str">
            <v>A</v>
          </cell>
          <cell r="F1561" t="str">
            <v>12/16/1997</v>
          </cell>
        </row>
        <row r="1562">
          <cell r="B1562" t="str">
            <v>A0525</v>
          </cell>
          <cell r="C1562" t="str">
            <v>CIP</v>
          </cell>
          <cell r="D1562" t="str">
            <v>Y</v>
          </cell>
          <cell r="E1562" t="str">
            <v>A</v>
          </cell>
          <cell r="F1562" t="str">
            <v>12/16/1997</v>
          </cell>
        </row>
        <row r="1563">
          <cell r="B1563" t="str">
            <v>A0526</v>
          </cell>
          <cell r="C1563" t="str">
            <v>010A</v>
          </cell>
          <cell r="D1563" t="str">
            <v>Y</v>
          </cell>
          <cell r="E1563" t="str">
            <v>A</v>
          </cell>
          <cell r="F1563" t="str">
            <v>12/16/1997</v>
          </cell>
        </row>
        <row r="1564">
          <cell r="B1564" t="str">
            <v>A0527</v>
          </cell>
          <cell r="C1564" t="str">
            <v>010A</v>
          </cell>
          <cell r="D1564" t="str">
            <v>Y</v>
          </cell>
          <cell r="E1564" t="str">
            <v>A</v>
          </cell>
          <cell r="F1564" t="str">
            <v>07/14/1998</v>
          </cell>
        </row>
        <row r="1565">
          <cell r="B1565" t="str">
            <v>A0528</v>
          </cell>
          <cell r="C1565" t="str">
            <v>010A</v>
          </cell>
          <cell r="D1565" t="str">
            <v>Y</v>
          </cell>
          <cell r="E1565" t="str">
            <v>A</v>
          </cell>
          <cell r="F1565" t="str">
            <v>07/14/1998</v>
          </cell>
        </row>
        <row r="1566">
          <cell r="B1566" t="str">
            <v>A0530</v>
          </cell>
          <cell r="C1566" t="str">
            <v>010A</v>
          </cell>
          <cell r="D1566" t="str">
            <v>Y</v>
          </cell>
          <cell r="E1566" t="str">
            <v>A</v>
          </cell>
          <cell r="F1566" t="str">
            <v>07/14/1998</v>
          </cell>
        </row>
        <row r="1567">
          <cell r="B1567" t="str">
            <v>A0531</v>
          </cell>
          <cell r="C1567" t="str">
            <v>004A</v>
          </cell>
          <cell r="D1567" t="str">
            <v>Y</v>
          </cell>
          <cell r="E1567" t="str">
            <v>A</v>
          </cell>
          <cell r="F1567" t="str">
            <v>12/17/1997</v>
          </cell>
        </row>
        <row r="1568">
          <cell r="B1568" t="str">
            <v>A0532</v>
          </cell>
          <cell r="C1568" t="str">
            <v>UEC</v>
          </cell>
          <cell r="D1568" t="str">
            <v>Y</v>
          </cell>
          <cell r="E1568" t="str">
            <v>A</v>
          </cell>
          <cell r="F1568" t="str">
            <v>12/17/1997</v>
          </cell>
        </row>
        <row r="1569">
          <cell r="B1569" t="str">
            <v>A0533</v>
          </cell>
          <cell r="C1569" t="str">
            <v>CIP</v>
          </cell>
          <cell r="D1569" t="str">
            <v>Y</v>
          </cell>
          <cell r="E1569" t="str">
            <v>A</v>
          </cell>
          <cell r="F1569" t="str">
            <v>12/17/1997</v>
          </cell>
        </row>
        <row r="1570">
          <cell r="B1570" t="str">
            <v>A0534</v>
          </cell>
          <cell r="C1570" t="str">
            <v>AME</v>
          </cell>
          <cell r="D1570" t="str">
            <v>Y</v>
          </cell>
          <cell r="E1570" t="str">
            <v>A</v>
          </cell>
          <cell r="F1570" t="str">
            <v>07/17/1998</v>
          </cell>
        </row>
        <row r="1571">
          <cell r="B1571" t="str">
            <v>A0535</v>
          </cell>
          <cell r="C1571" t="str">
            <v>AMC</v>
          </cell>
          <cell r="D1571" t="str">
            <v>Y</v>
          </cell>
          <cell r="E1571" t="str">
            <v>A</v>
          </cell>
          <cell r="F1571" t="str">
            <v>12/17/1997</v>
          </cell>
        </row>
        <row r="1572">
          <cell r="B1572" t="str">
            <v>A0536</v>
          </cell>
          <cell r="C1572"/>
          <cell r="D1572" t="str">
            <v>Y</v>
          </cell>
          <cell r="E1572" t="str">
            <v>A</v>
          </cell>
          <cell r="F1572" t="str">
            <v>12/17/1997</v>
          </cell>
        </row>
        <row r="1573">
          <cell r="B1573" t="str">
            <v>A0537</v>
          </cell>
          <cell r="C1573" t="str">
            <v>UDC</v>
          </cell>
          <cell r="D1573" t="str">
            <v>Y</v>
          </cell>
          <cell r="E1573" t="str">
            <v>A</v>
          </cell>
          <cell r="F1573" t="str">
            <v>12/17/1997</v>
          </cell>
        </row>
        <row r="1574">
          <cell r="B1574" t="str">
            <v>A0543</v>
          </cell>
          <cell r="C1574" t="str">
            <v>003A</v>
          </cell>
          <cell r="D1574" t="str">
            <v>Y</v>
          </cell>
          <cell r="E1574" t="str">
            <v>A</v>
          </cell>
          <cell r="F1574" t="str">
            <v>12/17/1997</v>
          </cell>
        </row>
        <row r="1575">
          <cell r="B1575" t="str">
            <v>A0544</v>
          </cell>
          <cell r="C1575" t="str">
            <v>CIP</v>
          </cell>
          <cell r="D1575" t="str">
            <v>Y</v>
          </cell>
          <cell r="E1575" t="str">
            <v>A</v>
          </cell>
          <cell r="F1575" t="str">
            <v>12/17/1997</v>
          </cell>
        </row>
        <row r="1576">
          <cell r="B1576" t="str">
            <v>A0545</v>
          </cell>
          <cell r="C1576" t="str">
            <v>UEC</v>
          </cell>
          <cell r="D1576" t="str">
            <v>Y</v>
          </cell>
          <cell r="E1576" t="str">
            <v>A</v>
          </cell>
          <cell r="F1576" t="str">
            <v>12/17/1997</v>
          </cell>
        </row>
        <row r="1577">
          <cell r="B1577" t="str">
            <v>A0547</v>
          </cell>
          <cell r="C1577" t="str">
            <v>003A</v>
          </cell>
          <cell r="D1577" t="str">
            <v>Y</v>
          </cell>
          <cell r="E1577" t="str">
            <v>A</v>
          </cell>
          <cell r="F1577" t="str">
            <v>12/17/1997</v>
          </cell>
        </row>
        <row r="1578">
          <cell r="B1578" t="str">
            <v>A0548</v>
          </cell>
          <cell r="C1578"/>
          <cell r="D1578" t="str">
            <v>Y</v>
          </cell>
          <cell r="E1578" t="str">
            <v>A</v>
          </cell>
          <cell r="F1578" t="str">
            <v>10/14/1998</v>
          </cell>
        </row>
        <row r="1579">
          <cell r="B1579" t="str">
            <v>A0551</v>
          </cell>
          <cell r="C1579" t="str">
            <v>UEC</v>
          </cell>
          <cell r="D1579" t="str">
            <v>Y</v>
          </cell>
          <cell r="E1579" t="str">
            <v>A</v>
          </cell>
          <cell r="F1579" t="str">
            <v>12/17/1997</v>
          </cell>
        </row>
        <row r="1580">
          <cell r="B1580" t="str">
            <v>A0552</v>
          </cell>
          <cell r="C1580" t="str">
            <v>CIP</v>
          </cell>
          <cell r="D1580" t="str">
            <v>Y</v>
          </cell>
          <cell r="E1580" t="str">
            <v>A</v>
          </cell>
          <cell r="F1580" t="str">
            <v>12/17/1997</v>
          </cell>
        </row>
        <row r="1581">
          <cell r="B1581" t="str">
            <v>A0555</v>
          </cell>
          <cell r="C1581"/>
          <cell r="D1581" t="str">
            <v>Y</v>
          </cell>
          <cell r="E1581" t="str">
            <v>A</v>
          </cell>
          <cell r="F1581" t="str">
            <v>12/18/1997</v>
          </cell>
        </row>
        <row r="1582">
          <cell r="B1582" t="str">
            <v>A0556</v>
          </cell>
          <cell r="C1582" t="str">
            <v>UEC</v>
          </cell>
          <cell r="D1582" t="str">
            <v>Y</v>
          </cell>
          <cell r="E1582" t="str">
            <v>A</v>
          </cell>
          <cell r="F1582" t="str">
            <v>12/18/1997</v>
          </cell>
        </row>
        <row r="1583">
          <cell r="B1583" t="str">
            <v>A0557</v>
          </cell>
          <cell r="C1583" t="str">
            <v>CIP</v>
          </cell>
          <cell r="D1583" t="str">
            <v>Y</v>
          </cell>
          <cell r="E1583" t="str">
            <v>A</v>
          </cell>
          <cell r="F1583" t="str">
            <v>12/18/1997</v>
          </cell>
        </row>
        <row r="1584">
          <cell r="B1584" t="str">
            <v>A0558</v>
          </cell>
          <cell r="C1584" t="str">
            <v>004A</v>
          </cell>
          <cell r="D1584" t="str">
            <v>Y</v>
          </cell>
          <cell r="E1584" t="str">
            <v>A</v>
          </cell>
          <cell r="F1584" t="str">
            <v>12/18/1997</v>
          </cell>
        </row>
        <row r="1585">
          <cell r="B1585" t="str">
            <v>A0559</v>
          </cell>
          <cell r="C1585"/>
          <cell r="D1585" t="str">
            <v>Y</v>
          </cell>
          <cell r="E1585" t="str">
            <v>A</v>
          </cell>
          <cell r="F1585" t="str">
            <v>12/18/1997</v>
          </cell>
        </row>
        <row r="1586">
          <cell r="B1586" t="str">
            <v>A0560</v>
          </cell>
          <cell r="C1586" t="str">
            <v>UDC</v>
          </cell>
          <cell r="D1586" t="str">
            <v>Y</v>
          </cell>
          <cell r="E1586" t="str">
            <v>A</v>
          </cell>
          <cell r="F1586" t="str">
            <v>12/18/1997</v>
          </cell>
        </row>
        <row r="1587">
          <cell r="B1587" t="str">
            <v>A0561</v>
          </cell>
          <cell r="C1587" t="str">
            <v>AMC</v>
          </cell>
          <cell r="D1587" t="str">
            <v>Y</v>
          </cell>
          <cell r="E1587" t="str">
            <v>A</v>
          </cell>
          <cell r="F1587" t="str">
            <v>12/18/1997</v>
          </cell>
        </row>
        <row r="1588">
          <cell r="B1588" t="str">
            <v>A0562</v>
          </cell>
          <cell r="C1588" t="str">
            <v>AEC</v>
          </cell>
          <cell r="D1588" t="str">
            <v>Y</v>
          </cell>
          <cell r="E1588" t="str">
            <v>A</v>
          </cell>
          <cell r="F1588" t="str">
            <v>08/13/1998</v>
          </cell>
        </row>
        <row r="1589">
          <cell r="B1589" t="str">
            <v>A0564</v>
          </cell>
          <cell r="C1589" t="str">
            <v>AME</v>
          </cell>
          <cell r="D1589" t="str">
            <v>Y</v>
          </cell>
          <cell r="E1589" t="str">
            <v>A</v>
          </cell>
          <cell r="F1589" t="str">
            <v>08/13/1998</v>
          </cell>
        </row>
        <row r="1590">
          <cell r="B1590" t="str">
            <v>A0567</v>
          </cell>
          <cell r="C1590"/>
          <cell r="D1590" t="str">
            <v>Y</v>
          </cell>
          <cell r="E1590" t="str">
            <v>A</v>
          </cell>
          <cell r="F1590" t="str">
            <v>12/19/1997</v>
          </cell>
        </row>
        <row r="1591">
          <cell r="B1591" t="str">
            <v>A0570</v>
          </cell>
          <cell r="C1591" t="str">
            <v>UEC</v>
          </cell>
          <cell r="D1591" t="str">
            <v>Y</v>
          </cell>
          <cell r="E1591" t="str">
            <v>A</v>
          </cell>
          <cell r="F1591" t="str">
            <v>12/19/1997</v>
          </cell>
        </row>
        <row r="1592">
          <cell r="B1592" t="str">
            <v>A0571</v>
          </cell>
          <cell r="C1592" t="str">
            <v>CIP</v>
          </cell>
          <cell r="D1592" t="str">
            <v>Y</v>
          </cell>
          <cell r="E1592" t="str">
            <v>A</v>
          </cell>
          <cell r="F1592" t="str">
            <v>12/19/1997</v>
          </cell>
        </row>
        <row r="1593">
          <cell r="B1593" t="str">
            <v>A0573</v>
          </cell>
          <cell r="C1593" t="str">
            <v>UEC</v>
          </cell>
          <cell r="D1593" t="str">
            <v>Y</v>
          </cell>
          <cell r="E1593" t="str">
            <v>A</v>
          </cell>
          <cell r="F1593" t="str">
            <v>12/19/1997</v>
          </cell>
        </row>
        <row r="1594">
          <cell r="B1594" t="str">
            <v>A0574</v>
          </cell>
          <cell r="C1594" t="str">
            <v>CIP</v>
          </cell>
          <cell r="D1594" t="str">
            <v>Y</v>
          </cell>
          <cell r="E1594" t="str">
            <v>A</v>
          </cell>
          <cell r="F1594" t="str">
            <v>12/19/1997</v>
          </cell>
        </row>
        <row r="1595">
          <cell r="B1595" t="str">
            <v>A0580</v>
          </cell>
          <cell r="C1595" t="str">
            <v>CIP</v>
          </cell>
          <cell r="D1595" t="str">
            <v>Y</v>
          </cell>
          <cell r="E1595" t="str">
            <v>A</v>
          </cell>
          <cell r="F1595" t="str">
            <v>12/19/1997</v>
          </cell>
        </row>
        <row r="1596">
          <cell r="B1596" t="str">
            <v>A0593</v>
          </cell>
          <cell r="C1596" t="str">
            <v>003A</v>
          </cell>
          <cell r="D1596" t="str">
            <v>Y</v>
          </cell>
          <cell r="E1596" t="str">
            <v>A</v>
          </cell>
          <cell r="F1596" t="str">
            <v>12/22/1997</v>
          </cell>
        </row>
        <row r="1597">
          <cell r="B1597" t="str">
            <v>A0594</v>
          </cell>
          <cell r="C1597" t="str">
            <v>003A</v>
          </cell>
          <cell r="D1597" t="str">
            <v>Y</v>
          </cell>
          <cell r="E1597" t="str">
            <v>A</v>
          </cell>
          <cell r="F1597" t="str">
            <v>12/22/1997</v>
          </cell>
        </row>
        <row r="1598">
          <cell r="B1598" t="str">
            <v>A0596</v>
          </cell>
          <cell r="C1598"/>
          <cell r="D1598" t="str">
            <v>Y</v>
          </cell>
          <cell r="E1598" t="str">
            <v>A</v>
          </cell>
          <cell r="F1598" t="str">
            <v>12/23/1997</v>
          </cell>
        </row>
        <row r="1599">
          <cell r="B1599" t="str">
            <v>A0600</v>
          </cell>
          <cell r="C1599"/>
          <cell r="D1599" t="str">
            <v>Y</v>
          </cell>
          <cell r="E1599" t="str">
            <v>A</v>
          </cell>
          <cell r="F1599" t="str">
            <v>12/23/1997</v>
          </cell>
        </row>
        <row r="1600">
          <cell r="B1600" t="str">
            <v>A0613</v>
          </cell>
          <cell r="C1600" t="str">
            <v>UEC</v>
          </cell>
          <cell r="D1600" t="str">
            <v>Y</v>
          </cell>
          <cell r="E1600" t="str">
            <v>A</v>
          </cell>
          <cell r="F1600" t="str">
            <v>12/29/1997</v>
          </cell>
        </row>
        <row r="1601">
          <cell r="B1601" t="str">
            <v>A0622</v>
          </cell>
          <cell r="C1601"/>
          <cell r="D1601" t="str">
            <v>Y</v>
          </cell>
          <cell r="E1601" t="str">
            <v>A</v>
          </cell>
          <cell r="F1601" t="str">
            <v>08/22/1998</v>
          </cell>
        </row>
        <row r="1602">
          <cell r="B1602" t="str">
            <v>A0623</v>
          </cell>
          <cell r="C1602"/>
          <cell r="D1602" t="str">
            <v>Y</v>
          </cell>
          <cell r="E1602" t="str">
            <v>A</v>
          </cell>
          <cell r="F1602" t="str">
            <v>08/22/1998</v>
          </cell>
        </row>
        <row r="1603">
          <cell r="B1603" t="str">
            <v>A0624</v>
          </cell>
          <cell r="C1603"/>
          <cell r="D1603" t="str">
            <v>Y</v>
          </cell>
          <cell r="E1603" t="str">
            <v>A</v>
          </cell>
          <cell r="F1603" t="str">
            <v>08/22/1998</v>
          </cell>
        </row>
        <row r="1604">
          <cell r="B1604" t="str">
            <v>A0625</v>
          </cell>
          <cell r="C1604" t="str">
            <v>016A</v>
          </cell>
          <cell r="D1604" t="str">
            <v>Y</v>
          </cell>
          <cell r="E1604" t="str">
            <v>A</v>
          </cell>
          <cell r="F1604" t="str">
            <v>08/25/1998</v>
          </cell>
        </row>
        <row r="1605">
          <cell r="B1605" t="str">
            <v>A0629</v>
          </cell>
          <cell r="C1605"/>
          <cell r="D1605" t="str">
            <v>Y</v>
          </cell>
          <cell r="E1605" t="str">
            <v>A</v>
          </cell>
          <cell r="F1605" t="str">
            <v>12/29/1997</v>
          </cell>
        </row>
        <row r="1606">
          <cell r="B1606" t="str">
            <v>A0631</v>
          </cell>
          <cell r="C1606"/>
          <cell r="D1606" t="str">
            <v>Y</v>
          </cell>
          <cell r="E1606" t="str">
            <v>A</v>
          </cell>
          <cell r="F1606" t="str">
            <v>12/29/1997</v>
          </cell>
        </row>
        <row r="1607">
          <cell r="B1607" t="str">
            <v>A0633</v>
          </cell>
          <cell r="C1607" t="str">
            <v>UEC</v>
          </cell>
          <cell r="D1607" t="str">
            <v>Y</v>
          </cell>
          <cell r="E1607" t="str">
            <v>A</v>
          </cell>
          <cell r="F1607" t="str">
            <v>12/29/1997</v>
          </cell>
        </row>
        <row r="1608">
          <cell r="B1608" t="str">
            <v>A0647</v>
          </cell>
          <cell r="C1608" t="str">
            <v>CIP</v>
          </cell>
          <cell r="D1608" t="str">
            <v>Y</v>
          </cell>
          <cell r="E1608" t="str">
            <v>A</v>
          </cell>
          <cell r="F1608" t="str">
            <v>12/30/1997</v>
          </cell>
        </row>
        <row r="1609">
          <cell r="B1609" t="str">
            <v>A0648</v>
          </cell>
          <cell r="C1609" t="str">
            <v>UEC</v>
          </cell>
          <cell r="D1609" t="str">
            <v>Y</v>
          </cell>
          <cell r="E1609" t="str">
            <v>A</v>
          </cell>
          <cell r="F1609" t="str">
            <v>12/30/1997</v>
          </cell>
        </row>
        <row r="1610">
          <cell r="B1610" t="str">
            <v>A0654</v>
          </cell>
          <cell r="C1610" t="str">
            <v>UEC</v>
          </cell>
          <cell r="D1610" t="str">
            <v>Y</v>
          </cell>
          <cell r="E1610" t="str">
            <v>A</v>
          </cell>
          <cell r="F1610" t="str">
            <v>12/30/1997</v>
          </cell>
        </row>
        <row r="1611">
          <cell r="B1611" t="str">
            <v>A0657</v>
          </cell>
          <cell r="C1611" t="str">
            <v>CIP</v>
          </cell>
          <cell r="D1611" t="str">
            <v>Y</v>
          </cell>
          <cell r="E1611" t="str">
            <v>A</v>
          </cell>
          <cell r="F1611" t="str">
            <v>12/30/1997</v>
          </cell>
        </row>
        <row r="1612">
          <cell r="B1612" t="str">
            <v>A0662</v>
          </cell>
          <cell r="C1612" t="str">
            <v>UDC</v>
          </cell>
          <cell r="D1612" t="str">
            <v>Y</v>
          </cell>
          <cell r="E1612" t="str">
            <v>A</v>
          </cell>
          <cell r="F1612" t="str">
            <v>12/30/1997</v>
          </cell>
        </row>
        <row r="1613">
          <cell r="B1613" t="str">
            <v>A0664</v>
          </cell>
          <cell r="C1613" t="str">
            <v>002F</v>
          </cell>
          <cell r="D1613" t="str">
            <v>Y</v>
          </cell>
          <cell r="E1613" t="str">
            <v>A</v>
          </cell>
          <cell r="F1613" t="str">
            <v>01/11/1999</v>
          </cell>
        </row>
        <row r="1614">
          <cell r="B1614" t="str">
            <v>A0669</v>
          </cell>
          <cell r="C1614" t="str">
            <v>UEC</v>
          </cell>
          <cell r="D1614" t="str">
            <v>Y</v>
          </cell>
          <cell r="E1614" t="str">
            <v>A</v>
          </cell>
          <cell r="F1614" t="str">
            <v>12/30/1997</v>
          </cell>
        </row>
        <row r="1615">
          <cell r="B1615" t="str">
            <v>A0671</v>
          </cell>
          <cell r="C1615" t="str">
            <v>CIP</v>
          </cell>
          <cell r="D1615" t="str">
            <v>Y</v>
          </cell>
          <cell r="E1615" t="str">
            <v>A</v>
          </cell>
          <cell r="F1615" t="str">
            <v>12/30/1997</v>
          </cell>
        </row>
        <row r="1616">
          <cell r="B1616" t="str">
            <v>A0673</v>
          </cell>
          <cell r="C1616" t="str">
            <v>UEC</v>
          </cell>
          <cell r="D1616" t="str">
            <v>Y</v>
          </cell>
          <cell r="E1616" t="str">
            <v>A</v>
          </cell>
          <cell r="F1616" t="str">
            <v>12/31/1997</v>
          </cell>
        </row>
        <row r="1617">
          <cell r="B1617" t="str">
            <v>A0674</v>
          </cell>
          <cell r="C1617" t="str">
            <v>UEC</v>
          </cell>
          <cell r="D1617" t="str">
            <v>Y</v>
          </cell>
          <cell r="E1617" t="str">
            <v>A</v>
          </cell>
          <cell r="F1617" t="str">
            <v>12/31/1997</v>
          </cell>
        </row>
        <row r="1618">
          <cell r="B1618" t="str">
            <v>A0675</v>
          </cell>
          <cell r="C1618" t="str">
            <v>CIP</v>
          </cell>
          <cell r="D1618" t="str">
            <v>Y</v>
          </cell>
          <cell r="E1618" t="str">
            <v>A</v>
          </cell>
          <cell r="F1618" t="str">
            <v>12/31/1997</v>
          </cell>
        </row>
        <row r="1619">
          <cell r="B1619" t="str">
            <v>A0676</v>
          </cell>
          <cell r="C1619" t="str">
            <v>UEC</v>
          </cell>
          <cell r="D1619" t="str">
            <v>Y</v>
          </cell>
          <cell r="E1619" t="str">
            <v>A</v>
          </cell>
          <cell r="F1619" t="str">
            <v>12/31/1997</v>
          </cell>
        </row>
        <row r="1620">
          <cell r="B1620" t="str">
            <v>A0677</v>
          </cell>
          <cell r="C1620" t="str">
            <v>CIP</v>
          </cell>
          <cell r="D1620" t="str">
            <v>Y</v>
          </cell>
          <cell r="E1620" t="str">
            <v>A</v>
          </cell>
          <cell r="F1620" t="str">
            <v>12/31/1997</v>
          </cell>
        </row>
        <row r="1621">
          <cell r="B1621" t="str">
            <v>A0678</v>
          </cell>
          <cell r="C1621" t="str">
            <v>002L</v>
          </cell>
          <cell r="D1621" t="str">
            <v>Y</v>
          </cell>
          <cell r="E1621" t="str">
            <v>A</v>
          </cell>
          <cell r="F1621" t="str">
            <v>12/31/1997</v>
          </cell>
        </row>
        <row r="1622">
          <cell r="B1622" t="str">
            <v>A0679</v>
          </cell>
          <cell r="C1622" t="str">
            <v>UEC</v>
          </cell>
          <cell r="D1622" t="str">
            <v>Y</v>
          </cell>
          <cell r="E1622" t="str">
            <v>A</v>
          </cell>
          <cell r="F1622" t="str">
            <v>12/31/1997</v>
          </cell>
        </row>
        <row r="1623">
          <cell r="B1623" t="str">
            <v>A0680</v>
          </cell>
          <cell r="C1623" t="str">
            <v>UEC</v>
          </cell>
          <cell r="D1623" t="str">
            <v>Y</v>
          </cell>
          <cell r="E1623" t="str">
            <v>A</v>
          </cell>
          <cell r="F1623" t="str">
            <v>12/31/1997</v>
          </cell>
        </row>
        <row r="1624">
          <cell r="B1624" t="str">
            <v>A0681</v>
          </cell>
          <cell r="C1624" t="str">
            <v>CIP</v>
          </cell>
          <cell r="D1624" t="str">
            <v>Y</v>
          </cell>
          <cell r="E1624" t="str">
            <v>A</v>
          </cell>
          <cell r="F1624" t="str">
            <v>12/31/1997</v>
          </cell>
        </row>
        <row r="1625">
          <cell r="B1625" t="str">
            <v>A0682</v>
          </cell>
          <cell r="C1625" t="str">
            <v>UEC</v>
          </cell>
          <cell r="D1625" t="str">
            <v>Y</v>
          </cell>
          <cell r="E1625" t="str">
            <v>A</v>
          </cell>
          <cell r="F1625" t="str">
            <v>12/31/1997</v>
          </cell>
        </row>
        <row r="1626">
          <cell r="B1626" t="str">
            <v>A0683</v>
          </cell>
          <cell r="C1626" t="str">
            <v>UEC</v>
          </cell>
          <cell r="D1626" t="str">
            <v>Y</v>
          </cell>
          <cell r="E1626" t="str">
            <v>A</v>
          </cell>
          <cell r="F1626" t="str">
            <v>12/31/1997</v>
          </cell>
        </row>
        <row r="1627">
          <cell r="B1627" t="str">
            <v>A0684</v>
          </cell>
          <cell r="C1627" t="str">
            <v>CIP</v>
          </cell>
          <cell r="D1627" t="str">
            <v>Y</v>
          </cell>
          <cell r="E1627" t="str">
            <v>A</v>
          </cell>
          <cell r="F1627" t="str">
            <v>12/31/1997</v>
          </cell>
        </row>
        <row r="1628">
          <cell r="B1628" t="str">
            <v>A0685</v>
          </cell>
          <cell r="C1628" t="str">
            <v>UEC</v>
          </cell>
          <cell r="D1628" t="str">
            <v>N</v>
          </cell>
          <cell r="E1628" t="str">
            <v>A</v>
          </cell>
          <cell r="F1628" t="str">
            <v>12/31/1997</v>
          </cell>
        </row>
        <row r="1629">
          <cell r="B1629" t="str">
            <v>A0686</v>
          </cell>
          <cell r="C1629" t="str">
            <v>UEC</v>
          </cell>
          <cell r="D1629" t="str">
            <v>N</v>
          </cell>
          <cell r="E1629" t="str">
            <v>A</v>
          </cell>
          <cell r="F1629" t="str">
            <v>12/31/1997</v>
          </cell>
        </row>
        <row r="1630">
          <cell r="B1630" t="str">
            <v>A0687</v>
          </cell>
          <cell r="C1630" t="str">
            <v>UEC</v>
          </cell>
          <cell r="D1630" t="str">
            <v>N</v>
          </cell>
          <cell r="E1630" t="str">
            <v>A</v>
          </cell>
          <cell r="F1630" t="str">
            <v>12/31/1997</v>
          </cell>
        </row>
        <row r="1631">
          <cell r="B1631" t="str">
            <v>A0688</v>
          </cell>
          <cell r="C1631" t="str">
            <v>UEC</v>
          </cell>
          <cell r="D1631" t="str">
            <v>N</v>
          </cell>
          <cell r="E1631" t="str">
            <v>A</v>
          </cell>
          <cell r="F1631" t="str">
            <v>12/31/1997</v>
          </cell>
        </row>
        <row r="1632">
          <cell r="B1632" t="str">
            <v>A0689</v>
          </cell>
          <cell r="C1632" t="str">
            <v>UEC</v>
          </cell>
          <cell r="D1632" t="str">
            <v>N</v>
          </cell>
          <cell r="E1632" t="str">
            <v>A</v>
          </cell>
          <cell r="F1632" t="str">
            <v>12/31/1997</v>
          </cell>
        </row>
        <row r="1633">
          <cell r="B1633" t="str">
            <v>A0690</v>
          </cell>
          <cell r="C1633" t="str">
            <v>UEC</v>
          </cell>
          <cell r="D1633" t="str">
            <v>N</v>
          </cell>
          <cell r="E1633" t="str">
            <v>A</v>
          </cell>
          <cell r="F1633" t="str">
            <v>12/31/1997</v>
          </cell>
        </row>
        <row r="1634">
          <cell r="B1634" t="str">
            <v>A0691</v>
          </cell>
          <cell r="C1634" t="str">
            <v>GEN</v>
          </cell>
          <cell r="D1634" t="str">
            <v>N</v>
          </cell>
          <cell r="E1634" t="str">
            <v>A</v>
          </cell>
          <cell r="F1634" t="str">
            <v>01/02/1998</v>
          </cell>
        </row>
        <row r="1635">
          <cell r="B1635" t="str">
            <v>A0692</v>
          </cell>
          <cell r="C1635" t="str">
            <v>GEN</v>
          </cell>
          <cell r="D1635" t="str">
            <v>N</v>
          </cell>
          <cell r="E1635" t="str">
            <v>A</v>
          </cell>
          <cell r="F1635" t="str">
            <v>01/02/1998</v>
          </cell>
        </row>
        <row r="1636">
          <cell r="B1636" t="str">
            <v>A0693</v>
          </cell>
          <cell r="C1636" t="str">
            <v>GEN</v>
          </cell>
          <cell r="D1636" t="str">
            <v>N</v>
          </cell>
          <cell r="E1636" t="str">
            <v>A</v>
          </cell>
          <cell r="F1636" t="str">
            <v>01/02/1998</v>
          </cell>
        </row>
        <row r="1637">
          <cell r="B1637" t="str">
            <v>A0694</v>
          </cell>
          <cell r="C1637" t="str">
            <v>GEN</v>
          </cell>
          <cell r="D1637" t="str">
            <v>N</v>
          </cell>
          <cell r="E1637" t="str">
            <v>A</v>
          </cell>
          <cell r="F1637" t="str">
            <v>01/02/1998</v>
          </cell>
        </row>
        <row r="1638">
          <cell r="B1638" t="str">
            <v>A0695</v>
          </cell>
          <cell r="C1638" t="str">
            <v>GEN</v>
          </cell>
          <cell r="D1638" t="str">
            <v>N</v>
          </cell>
          <cell r="E1638" t="str">
            <v>A</v>
          </cell>
          <cell r="F1638" t="str">
            <v>01/02/1998</v>
          </cell>
        </row>
        <row r="1639">
          <cell r="B1639" t="str">
            <v>A0696</v>
          </cell>
          <cell r="C1639" t="str">
            <v>UEC</v>
          </cell>
          <cell r="D1639" t="str">
            <v>Y</v>
          </cell>
          <cell r="E1639" t="str">
            <v>A</v>
          </cell>
          <cell r="F1639" t="str">
            <v>01/02/1998</v>
          </cell>
        </row>
        <row r="1640">
          <cell r="B1640" t="str">
            <v>A0697</v>
          </cell>
          <cell r="C1640" t="str">
            <v>CIP</v>
          </cell>
          <cell r="D1640" t="str">
            <v>Y</v>
          </cell>
          <cell r="E1640" t="str">
            <v>A</v>
          </cell>
          <cell r="F1640" t="str">
            <v>01/02/1998</v>
          </cell>
        </row>
        <row r="1641">
          <cell r="B1641" t="str">
            <v>A0698</v>
          </cell>
          <cell r="C1641" t="str">
            <v>001G</v>
          </cell>
          <cell r="D1641" t="str">
            <v>Y</v>
          </cell>
          <cell r="E1641" t="str">
            <v>A</v>
          </cell>
          <cell r="F1641" t="str">
            <v>02/05/2001</v>
          </cell>
        </row>
        <row r="1642">
          <cell r="B1642" t="str">
            <v>A0699</v>
          </cell>
          <cell r="C1642" t="str">
            <v>017C</v>
          </cell>
          <cell r="D1642" t="str">
            <v>Y</v>
          </cell>
          <cell r="E1642" t="str">
            <v>A</v>
          </cell>
          <cell r="F1642" t="str">
            <v>01/02/1998</v>
          </cell>
        </row>
        <row r="1643">
          <cell r="B1643" t="str">
            <v>A0700</v>
          </cell>
          <cell r="C1643" t="str">
            <v>CIC</v>
          </cell>
          <cell r="D1643" t="str">
            <v>Y</v>
          </cell>
          <cell r="E1643" t="str">
            <v>A</v>
          </cell>
          <cell r="F1643" t="str">
            <v>01/02/1998</v>
          </cell>
        </row>
        <row r="1644">
          <cell r="B1644" t="str">
            <v>A0701</v>
          </cell>
          <cell r="C1644" t="str">
            <v>UEC</v>
          </cell>
          <cell r="D1644" t="str">
            <v>Y</v>
          </cell>
          <cell r="E1644" t="str">
            <v>A</v>
          </cell>
          <cell r="F1644" t="str">
            <v>01/02/1998</v>
          </cell>
        </row>
        <row r="1645">
          <cell r="B1645" t="str">
            <v>A0702</v>
          </cell>
          <cell r="C1645" t="str">
            <v>CIP</v>
          </cell>
          <cell r="D1645" t="str">
            <v>Y</v>
          </cell>
          <cell r="E1645" t="str">
            <v>A</v>
          </cell>
          <cell r="F1645" t="str">
            <v>01/02/1998</v>
          </cell>
        </row>
        <row r="1646">
          <cell r="B1646" t="str">
            <v>A0703</v>
          </cell>
          <cell r="C1646" t="str">
            <v>UDC</v>
          </cell>
          <cell r="D1646" t="str">
            <v>Y</v>
          </cell>
          <cell r="E1646" t="str">
            <v>A</v>
          </cell>
          <cell r="F1646" t="str">
            <v>01/02/1998</v>
          </cell>
        </row>
        <row r="1647">
          <cell r="B1647" t="str">
            <v>A0705</v>
          </cell>
          <cell r="C1647" t="str">
            <v>007A</v>
          </cell>
          <cell r="D1647" t="str">
            <v>Y</v>
          </cell>
          <cell r="E1647" t="str">
            <v>A</v>
          </cell>
          <cell r="F1647" t="str">
            <v>01/02/1998</v>
          </cell>
        </row>
        <row r="1648">
          <cell r="B1648" t="str">
            <v>A0706</v>
          </cell>
          <cell r="C1648" t="str">
            <v>UEC</v>
          </cell>
          <cell r="D1648" t="str">
            <v>Y</v>
          </cell>
          <cell r="E1648" t="str">
            <v>A</v>
          </cell>
          <cell r="F1648" t="str">
            <v>01/02/1998</v>
          </cell>
        </row>
        <row r="1649">
          <cell r="B1649" t="str">
            <v>A0707</v>
          </cell>
          <cell r="C1649" t="str">
            <v>CIP</v>
          </cell>
          <cell r="D1649" t="str">
            <v>Y</v>
          </cell>
          <cell r="E1649" t="str">
            <v>A</v>
          </cell>
          <cell r="F1649" t="str">
            <v>01/02/1998</v>
          </cell>
        </row>
        <row r="1650">
          <cell r="B1650" t="str">
            <v>A0708</v>
          </cell>
          <cell r="C1650" t="str">
            <v>AEC</v>
          </cell>
          <cell r="D1650" t="str">
            <v>Y</v>
          </cell>
          <cell r="E1650" t="str">
            <v>A</v>
          </cell>
          <cell r="F1650" t="str">
            <v>09/18/1998</v>
          </cell>
        </row>
        <row r="1651">
          <cell r="B1651" t="str">
            <v>A0709</v>
          </cell>
          <cell r="C1651" t="str">
            <v>CIC</v>
          </cell>
          <cell r="D1651" t="str">
            <v>Y</v>
          </cell>
          <cell r="E1651" t="str">
            <v>A</v>
          </cell>
          <cell r="F1651" t="str">
            <v>01/02/1998</v>
          </cell>
        </row>
        <row r="1652">
          <cell r="B1652" t="str">
            <v>A0710</v>
          </cell>
          <cell r="C1652" t="str">
            <v>004A</v>
          </cell>
          <cell r="D1652" t="str">
            <v>Y</v>
          </cell>
          <cell r="E1652" t="str">
            <v>A</v>
          </cell>
          <cell r="F1652" t="str">
            <v>01/02/1998</v>
          </cell>
        </row>
        <row r="1653">
          <cell r="B1653" t="str">
            <v>A0711</v>
          </cell>
          <cell r="C1653" t="str">
            <v>UEC</v>
          </cell>
          <cell r="D1653" t="str">
            <v>Y</v>
          </cell>
          <cell r="E1653" t="str">
            <v>A</v>
          </cell>
          <cell r="F1653" t="str">
            <v>01/02/1998</v>
          </cell>
        </row>
        <row r="1654">
          <cell r="B1654" t="str">
            <v>A0712</v>
          </cell>
          <cell r="C1654" t="str">
            <v>CIP</v>
          </cell>
          <cell r="D1654" t="str">
            <v>Y</v>
          </cell>
          <cell r="E1654" t="str">
            <v>A</v>
          </cell>
          <cell r="F1654" t="str">
            <v>01/02/1998</v>
          </cell>
        </row>
        <row r="1655">
          <cell r="B1655" t="str">
            <v>A0713</v>
          </cell>
          <cell r="C1655" t="str">
            <v>ERC</v>
          </cell>
          <cell r="D1655" t="str">
            <v>Y</v>
          </cell>
          <cell r="E1655" t="str">
            <v>A</v>
          </cell>
          <cell r="F1655" t="str">
            <v>09/18/1998</v>
          </cell>
        </row>
        <row r="1656">
          <cell r="B1656" t="str">
            <v>A0714</v>
          </cell>
          <cell r="C1656" t="str">
            <v>CIC</v>
          </cell>
          <cell r="D1656" t="str">
            <v>Y</v>
          </cell>
          <cell r="E1656" t="str">
            <v>A</v>
          </cell>
          <cell r="F1656" t="str">
            <v>01/02/1998</v>
          </cell>
        </row>
        <row r="1657">
          <cell r="B1657" t="str">
            <v>A0715</v>
          </cell>
          <cell r="C1657" t="str">
            <v>UEC</v>
          </cell>
          <cell r="D1657" t="str">
            <v>Y</v>
          </cell>
          <cell r="E1657" t="str">
            <v>A</v>
          </cell>
          <cell r="F1657" t="str">
            <v>01/02/1998</v>
          </cell>
        </row>
        <row r="1658">
          <cell r="B1658" t="str">
            <v>A0720</v>
          </cell>
          <cell r="C1658" t="str">
            <v>UEC</v>
          </cell>
          <cell r="D1658" t="str">
            <v>Y</v>
          </cell>
          <cell r="E1658" t="str">
            <v>A</v>
          </cell>
          <cell r="F1658" t="str">
            <v>01/02/1998</v>
          </cell>
        </row>
        <row r="1659">
          <cell r="B1659" t="str">
            <v>A0721</v>
          </cell>
          <cell r="C1659" t="str">
            <v>CIP</v>
          </cell>
          <cell r="D1659" t="str">
            <v>Y</v>
          </cell>
          <cell r="E1659" t="str">
            <v>I</v>
          </cell>
          <cell r="F1659" t="str">
            <v>01/05/1998</v>
          </cell>
        </row>
        <row r="1660">
          <cell r="B1660" t="str">
            <v>A0722</v>
          </cell>
          <cell r="C1660" t="str">
            <v>002D</v>
          </cell>
          <cell r="D1660" t="str">
            <v>Y</v>
          </cell>
          <cell r="E1660" t="str">
            <v>A</v>
          </cell>
          <cell r="F1660" t="str">
            <v>01/05/1998</v>
          </cell>
        </row>
        <row r="1661">
          <cell r="B1661" t="str">
            <v>A0723</v>
          </cell>
          <cell r="C1661"/>
          <cell r="D1661" t="str">
            <v>Y</v>
          </cell>
          <cell r="E1661" t="str">
            <v>I</v>
          </cell>
          <cell r="F1661" t="str">
            <v>01/05/1998</v>
          </cell>
        </row>
        <row r="1662">
          <cell r="B1662" t="str">
            <v>A0726</v>
          </cell>
          <cell r="C1662" t="str">
            <v>011B</v>
          </cell>
          <cell r="D1662" t="str">
            <v>N</v>
          </cell>
          <cell r="E1662" t="str">
            <v>A</v>
          </cell>
          <cell r="F1662" t="str">
            <v>01/06/1998</v>
          </cell>
        </row>
        <row r="1663">
          <cell r="B1663" t="str">
            <v>A0727</v>
          </cell>
          <cell r="C1663" t="str">
            <v>CIP</v>
          </cell>
          <cell r="D1663" t="str">
            <v>Y</v>
          </cell>
          <cell r="E1663" t="str">
            <v>A</v>
          </cell>
          <cell r="F1663" t="str">
            <v>01/06/1998</v>
          </cell>
        </row>
        <row r="1664">
          <cell r="B1664" t="str">
            <v>A0728</v>
          </cell>
          <cell r="C1664" t="str">
            <v>012D</v>
          </cell>
          <cell r="D1664" t="str">
            <v>Y</v>
          </cell>
          <cell r="E1664" t="str">
            <v>A</v>
          </cell>
          <cell r="F1664" t="str">
            <v>01/07/1998</v>
          </cell>
        </row>
        <row r="1665">
          <cell r="B1665" t="str">
            <v>A0729</v>
          </cell>
          <cell r="C1665" t="str">
            <v>UEC</v>
          </cell>
          <cell r="D1665" t="str">
            <v>Y</v>
          </cell>
          <cell r="E1665" t="str">
            <v>A</v>
          </cell>
          <cell r="F1665" t="str">
            <v>01/07/1998</v>
          </cell>
        </row>
        <row r="1666">
          <cell r="B1666" t="str">
            <v>A0730</v>
          </cell>
          <cell r="C1666" t="str">
            <v>UEC</v>
          </cell>
          <cell r="D1666" t="str">
            <v>N</v>
          </cell>
          <cell r="E1666" t="str">
            <v>A</v>
          </cell>
          <cell r="F1666" t="str">
            <v>01/08/1998</v>
          </cell>
        </row>
        <row r="1667">
          <cell r="B1667" t="str">
            <v>A0731</v>
          </cell>
          <cell r="C1667" t="str">
            <v>AME</v>
          </cell>
          <cell r="D1667" t="str">
            <v>Y</v>
          </cell>
          <cell r="E1667" t="str">
            <v>A</v>
          </cell>
          <cell r="F1667" t="str">
            <v>09/18/1998</v>
          </cell>
        </row>
        <row r="1668">
          <cell r="B1668" t="str">
            <v>A0732</v>
          </cell>
          <cell r="C1668" t="str">
            <v>002A</v>
          </cell>
          <cell r="D1668" t="str">
            <v>Y</v>
          </cell>
          <cell r="E1668" t="str">
            <v>A</v>
          </cell>
          <cell r="F1668" t="str">
            <v>01/08/1998</v>
          </cell>
        </row>
        <row r="1669">
          <cell r="B1669" t="str">
            <v>A0733</v>
          </cell>
          <cell r="C1669" t="str">
            <v>002A</v>
          </cell>
          <cell r="D1669" t="str">
            <v>Y</v>
          </cell>
          <cell r="E1669" t="str">
            <v>A</v>
          </cell>
          <cell r="F1669" t="str">
            <v>10/14/1998</v>
          </cell>
        </row>
        <row r="1670">
          <cell r="B1670" t="str">
            <v>A0734</v>
          </cell>
          <cell r="C1670" t="str">
            <v>UEC</v>
          </cell>
          <cell r="D1670" t="str">
            <v>Y</v>
          </cell>
          <cell r="E1670" t="str">
            <v>A</v>
          </cell>
          <cell r="F1670" t="str">
            <v>01/08/1998</v>
          </cell>
        </row>
        <row r="1671">
          <cell r="B1671" t="str">
            <v>A0736</v>
          </cell>
          <cell r="C1671"/>
          <cell r="D1671" t="str">
            <v>Y</v>
          </cell>
          <cell r="E1671" t="str">
            <v>A</v>
          </cell>
          <cell r="F1671" t="str">
            <v>10/15/1998</v>
          </cell>
        </row>
        <row r="1672">
          <cell r="B1672" t="str">
            <v>A0737</v>
          </cell>
          <cell r="C1672" t="str">
            <v>CIP</v>
          </cell>
          <cell r="D1672" t="str">
            <v>Y</v>
          </cell>
          <cell r="E1672" t="str">
            <v>A</v>
          </cell>
          <cell r="F1672" t="str">
            <v>01/08/1998</v>
          </cell>
        </row>
        <row r="1673">
          <cell r="B1673" t="str">
            <v>A0738</v>
          </cell>
          <cell r="C1673" t="str">
            <v>AME</v>
          </cell>
          <cell r="D1673" t="str">
            <v>Y</v>
          </cell>
          <cell r="E1673" t="str">
            <v>A</v>
          </cell>
          <cell r="F1673" t="str">
            <v>10/16/1998</v>
          </cell>
        </row>
        <row r="1674">
          <cell r="B1674" t="str">
            <v>A0740</v>
          </cell>
          <cell r="C1674" t="str">
            <v>AMC</v>
          </cell>
          <cell r="D1674" t="str">
            <v>Y</v>
          </cell>
          <cell r="E1674" t="str">
            <v>A</v>
          </cell>
          <cell r="F1674" t="str">
            <v>01/08/1998</v>
          </cell>
        </row>
        <row r="1675">
          <cell r="B1675" t="str">
            <v>A0741</v>
          </cell>
          <cell r="C1675" t="str">
            <v>UEC</v>
          </cell>
          <cell r="D1675" t="str">
            <v>Y</v>
          </cell>
          <cell r="E1675" t="str">
            <v>A</v>
          </cell>
          <cell r="F1675" t="str">
            <v>01/08/1998</v>
          </cell>
        </row>
        <row r="1676">
          <cell r="B1676" t="str">
            <v>A0742</v>
          </cell>
          <cell r="C1676"/>
          <cell r="D1676" t="str">
            <v>Y</v>
          </cell>
          <cell r="E1676" t="str">
            <v>A</v>
          </cell>
          <cell r="F1676" t="str">
            <v>10/22/1998</v>
          </cell>
        </row>
        <row r="1677">
          <cell r="B1677" t="str">
            <v>A0743</v>
          </cell>
          <cell r="C1677" t="str">
            <v>CIP</v>
          </cell>
          <cell r="D1677" t="str">
            <v>Y</v>
          </cell>
          <cell r="E1677" t="str">
            <v>A</v>
          </cell>
          <cell r="F1677" t="str">
            <v>01/08/1998</v>
          </cell>
        </row>
        <row r="1678">
          <cell r="B1678" t="str">
            <v>A0744</v>
          </cell>
          <cell r="C1678" t="str">
            <v>004A</v>
          </cell>
          <cell r="D1678" t="str">
            <v>Y</v>
          </cell>
          <cell r="E1678" t="str">
            <v>A</v>
          </cell>
          <cell r="F1678" t="str">
            <v>01/08/1998</v>
          </cell>
        </row>
        <row r="1679">
          <cell r="B1679" t="str">
            <v>A0745</v>
          </cell>
          <cell r="C1679" t="str">
            <v>GEN</v>
          </cell>
          <cell r="D1679" t="str">
            <v>Y</v>
          </cell>
          <cell r="E1679" t="str">
            <v>A</v>
          </cell>
          <cell r="F1679" t="str">
            <v>10/26/1998</v>
          </cell>
        </row>
        <row r="1680">
          <cell r="B1680" t="str">
            <v>A0746</v>
          </cell>
          <cell r="C1680" t="str">
            <v>UEC</v>
          </cell>
          <cell r="D1680" t="str">
            <v>Y</v>
          </cell>
          <cell r="E1680" t="str">
            <v>A</v>
          </cell>
          <cell r="F1680" t="str">
            <v>01/08/1998</v>
          </cell>
        </row>
        <row r="1681">
          <cell r="B1681" t="str">
            <v>A0748</v>
          </cell>
          <cell r="C1681" t="str">
            <v>CIP</v>
          </cell>
          <cell r="D1681" t="str">
            <v>Y</v>
          </cell>
          <cell r="E1681" t="str">
            <v>A</v>
          </cell>
          <cell r="F1681" t="str">
            <v>01/08/1998</v>
          </cell>
        </row>
        <row r="1682">
          <cell r="B1682" t="str">
            <v>A0749</v>
          </cell>
          <cell r="C1682" t="str">
            <v>002A</v>
          </cell>
          <cell r="D1682" t="str">
            <v>Y</v>
          </cell>
          <cell r="E1682" t="str">
            <v>A</v>
          </cell>
          <cell r="F1682" t="str">
            <v>01/08/1998</v>
          </cell>
        </row>
        <row r="1683">
          <cell r="B1683" t="str">
            <v>A0750</v>
          </cell>
          <cell r="C1683"/>
          <cell r="D1683" t="str">
            <v>Y</v>
          </cell>
          <cell r="E1683" t="str">
            <v>A</v>
          </cell>
          <cell r="F1683" t="str">
            <v>01/08/1998</v>
          </cell>
        </row>
        <row r="1684">
          <cell r="B1684" t="str">
            <v>A0751</v>
          </cell>
          <cell r="C1684" t="str">
            <v>UEC</v>
          </cell>
          <cell r="D1684" t="str">
            <v>Y</v>
          </cell>
          <cell r="E1684" t="str">
            <v>A</v>
          </cell>
          <cell r="F1684" t="str">
            <v>01/09/1998</v>
          </cell>
        </row>
        <row r="1685">
          <cell r="B1685" t="str">
            <v>A0752</v>
          </cell>
          <cell r="C1685" t="str">
            <v>CIP</v>
          </cell>
          <cell r="D1685" t="str">
            <v>N</v>
          </cell>
          <cell r="E1685" t="str">
            <v>A</v>
          </cell>
          <cell r="F1685" t="str">
            <v>01/09/1998</v>
          </cell>
        </row>
        <row r="1686">
          <cell r="B1686" t="str">
            <v>A0753</v>
          </cell>
          <cell r="C1686" t="str">
            <v>UEC</v>
          </cell>
          <cell r="D1686" t="str">
            <v>Y</v>
          </cell>
          <cell r="E1686" t="str">
            <v>A</v>
          </cell>
          <cell r="F1686" t="str">
            <v>10/30/1998</v>
          </cell>
        </row>
        <row r="1687">
          <cell r="B1687" t="str">
            <v>A0754</v>
          </cell>
          <cell r="C1687" t="str">
            <v>001A</v>
          </cell>
          <cell r="D1687" t="str">
            <v>N</v>
          </cell>
          <cell r="E1687" t="str">
            <v>A</v>
          </cell>
          <cell r="F1687" t="str">
            <v>01/09/1998</v>
          </cell>
        </row>
        <row r="1688">
          <cell r="B1688" t="str">
            <v>A0755</v>
          </cell>
          <cell r="C1688" t="str">
            <v>UEC</v>
          </cell>
          <cell r="D1688" t="str">
            <v>N</v>
          </cell>
          <cell r="E1688" t="str">
            <v>A</v>
          </cell>
          <cell r="F1688" t="str">
            <v>01/09/1998</v>
          </cell>
        </row>
        <row r="1689">
          <cell r="B1689" t="str">
            <v>A0756</v>
          </cell>
          <cell r="C1689" t="str">
            <v>UEC</v>
          </cell>
          <cell r="D1689" t="str">
            <v>Y</v>
          </cell>
          <cell r="E1689" t="str">
            <v>A</v>
          </cell>
          <cell r="F1689" t="str">
            <v>01/09/1998</v>
          </cell>
        </row>
        <row r="1690">
          <cell r="B1690" t="str">
            <v>A0757</v>
          </cell>
          <cell r="C1690" t="str">
            <v>CIP</v>
          </cell>
          <cell r="D1690" t="str">
            <v>Y</v>
          </cell>
          <cell r="E1690" t="str">
            <v>A</v>
          </cell>
          <cell r="F1690" t="str">
            <v>10/30/1998</v>
          </cell>
        </row>
        <row r="1691">
          <cell r="B1691" t="str">
            <v>A0758</v>
          </cell>
          <cell r="C1691" t="str">
            <v>CIP</v>
          </cell>
          <cell r="D1691" t="str">
            <v>N</v>
          </cell>
          <cell r="E1691" t="str">
            <v>A</v>
          </cell>
          <cell r="F1691" t="str">
            <v>01/09/1998</v>
          </cell>
        </row>
        <row r="1692">
          <cell r="B1692" t="str">
            <v>A0759</v>
          </cell>
          <cell r="C1692" t="str">
            <v>002F</v>
          </cell>
          <cell r="D1692" t="str">
            <v>Y</v>
          </cell>
          <cell r="E1692" t="str">
            <v>A</v>
          </cell>
          <cell r="F1692" t="str">
            <v>01/11/1999</v>
          </cell>
        </row>
        <row r="1693">
          <cell r="B1693" t="str">
            <v>A0760</v>
          </cell>
          <cell r="C1693" t="str">
            <v>ERC</v>
          </cell>
          <cell r="D1693" t="str">
            <v>Y</v>
          </cell>
          <cell r="E1693" t="str">
            <v>A</v>
          </cell>
          <cell r="F1693" t="str">
            <v>11/02/1998</v>
          </cell>
        </row>
        <row r="1694">
          <cell r="B1694" t="str">
            <v>A0762</v>
          </cell>
          <cell r="C1694" t="str">
            <v>AME</v>
          </cell>
          <cell r="D1694" t="str">
            <v>Y</v>
          </cell>
          <cell r="E1694" t="str">
            <v>A</v>
          </cell>
          <cell r="F1694" t="str">
            <v>11/03/1998</v>
          </cell>
        </row>
        <row r="1695">
          <cell r="B1695" t="str">
            <v>A0763</v>
          </cell>
          <cell r="C1695" t="str">
            <v>CIP</v>
          </cell>
          <cell r="D1695" t="str">
            <v>Y</v>
          </cell>
          <cell r="E1695" t="str">
            <v>A</v>
          </cell>
          <cell r="F1695" t="str">
            <v>01/09/1998</v>
          </cell>
        </row>
        <row r="1696">
          <cell r="B1696" t="str">
            <v>A0764</v>
          </cell>
          <cell r="C1696" t="str">
            <v>002K</v>
          </cell>
          <cell r="D1696" t="str">
            <v>Y</v>
          </cell>
          <cell r="E1696" t="str">
            <v>A</v>
          </cell>
          <cell r="F1696" t="str">
            <v>01/09/1998</v>
          </cell>
        </row>
        <row r="1697">
          <cell r="B1697" t="str">
            <v>A0767</v>
          </cell>
          <cell r="C1697" t="str">
            <v>UEC</v>
          </cell>
          <cell r="D1697" t="str">
            <v>Y</v>
          </cell>
          <cell r="E1697" t="str">
            <v>A</v>
          </cell>
          <cell r="F1697" t="str">
            <v>01/10/1998</v>
          </cell>
        </row>
        <row r="1698">
          <cell r="B1698" t="str">
            <v>A0768</v>
          </cell>
          <cell r="C1698" t="str">
            <v>CIP</v>
          </cell>
          <cell r="D1698" t="str">
            <v>Y</v>
          </cell>
          <cell r="E1698" t="str">
            <v>A</v>
          </cell>
          <cell r="F1698" t="str">
            <v>01/10/1998</v>
          </cell>
        </row>
        <row r="1699">
          <cell r="B1699" t="str">
            <v>A0769</v>
          </cell>
          <cell r="C1699" t="str">
            <v>002L</v>
          </cell>
          <cell r="D1699" t="str">
            <v>Y</v>
          </cell>
          <cell r="E1699" t="str">
            <v>A</v>
          </cell>
          <cell r="F1699" t="str">
            <v>01/10/1998</v>
          </cell>
        </row>
        <row r="1700">
          <cell r="B1700" t="str">
            <v>A0770</v>
          </cell>
          <cell r="C1700" t="str">
            <v>UEC</v>
          </cell>
          <cell r="D1700" t="str">
            <v>Y</v>
          </cell>
          <cell r="E1700" t="str">
            <v>A</v>
          </cell>
          <cell r="F1700" t="str">
            <v>01/10/1998</v>
          </cell>
        </row>
        <row r="1701">
          <cell r="B1701" t="str">
            <v>A0771</v>
          </cell>
          <cell r="C1701" t="str">
            <v>CIP</v>
          </cell>
          <cell r="D1701" t="str">
            <v>Y</v>
          </cell>
          <cell r="E1701" t="str">
            <v>A</v>
          </cell>
          <cell r="F1701" t="str">
            <v>01/10/1998</v>
          </cell>
        </row>
        <row r="1702">
          <cell r="B1702" t="str">
            <v>A0772</v>
          </cell>
          <cell r="C1702" t="str">
            <v>002A</v>
          </cell>
          <cell r="D1702" t="str">
            <v>Y</v>
          </cell>
          <cell r="E1702" t="str">
            <v>A</v>
          </cell>
          <cell r="F1702" t="str">
            <v>01/10/1998</v>
          </cell>
        </row>
        <row r="1703">
          <cell r="B1703" t="str">
            <v>A0773</v>
          </cell>
          <cell r="C1703" t="str">
            <v>UEC</v>
          </cell>
          <cell r="D1703" t="str">
            <v>Y</v>
          </cell>
          <cell r="E1703" t="str">
            <v>A</v>
          </cell>
          <cell r="F1703" t="str">
            <v>01/10/1998</v>
          </cell>
        </row>
        <row r="1704">
          <cell r="B1704" t="str">
            <v>A0774</v>
          </cell>
          <cell r="C1704" t="str">
            <v>CIP</v>
          </cell>
          <cell r="D1704" t="str">
            <v>Y</v>
          </cell>
          <cell r="E1704" t="str">
            <v>A</v>
          </cell>
          <cell r="F1704" t="str">
            <v>01/10/1998</v>
          </cell>
        </row>
        <row r="1705">
          <cell r="B1705" t="str">
            <v>A0776</v>
          </cell>
          <cell r="C1705" t="str">
            <v>UEC</v>
          </cell>
          <cell r="D1705" t="str">
            <v>Y</v>
          </cell>
          <cell r="E1705" t="str">
            <v>A</v>
          </cell>
          <cell r="F1705" t="str">
            <v>01/10/1998</v>
          </cell>
        </row>
        <row r="1706">
          <cell r="B1706" t="str">
            <v>A0777</v>
          </cell>
          <cell r="C1706" t="str">
            <v>CIP</v>
          </cell>
          <cell r="D1706" t="str">
            <v>Y</v>
          </cell>
          <cell r="E1706" t="str">
            <v>A</v>
          </cell>
          <cell r="F1706" t="str">
            <v>01/10/1998</v>
          </cell>
        </row>
        <row r="1707">
          <cell r="B1707" t="str">
            <v>A0778</v>
          </cell>
          <cell r="C1707" t="str">
            <v>004F</v>
          </cell>
          <cell r="D1707" t="str">
            <v>Y</v>
          </cell>
          <cell r="E1707" t="str">
            <v>A</v>
          </cell>
          <cell r="F1707" t="str">
            <v>01/10/1998</v>
          </cell>
        </row>
        <row r="1708">
          <cell r="B1708" t="str">
            <v>A0779</v>
          </cell>
          <cell r="C1708" t="str">
            <v>AME</v>
          </cell>
          <cell r="D1708" t="str">
            <v>Y</v>
          </cell>
          <cell r="E1708" t="str">
            <v>A</v>
          </cell>
          <cell r="F1708" t="str">
            <v>11/03/1998</v>
          </cell>
        </row>
        <row r="1709">
          <cell r="B1709" t="str">
            <v>A0780</v>
          </cell>
          <cell r="C1709" t="str">
            <v>UEC</v>
          </cell>
          <cell r="D1709" t="str">
            <v>Y</v>
          </cell>
          <cell r="E1709" t="str">
            <v>I</v>
          </cell>
          <cell r="F1709" t="str">
            <v>11/04/1998</v>
          </cell>
        </row>
        <row r="1710">
          <cell r="B1710" t="str">
            <v>A0781</v>
          </cell>
          <cell r="C1710" t="str">
            <v>CIP</v>
          </cell>
          <cell r="D1710" t="str">
            <v>Y</v>
          </cell>
          <cell r="E1710" t="str">
            <v>A</v>
          </cell>
          <cell r="F1710" t="str">
            <v>11/04/1998</v>
          </cell>
        </row>
        <row r="1711">
          <cell r="B1711" t="str">
            <v>A0782</v>
          </cell>
          <cell r="C1711" t="str">
            <v>UEC</v>
          </cell>
          <cell r="D1711" t="str">
            <v>Y</v>
          </cell>
          <cell r="E1711" t="str">
            <v>A</v>
          </cell>
          <cell r="F1711" t="str">
            <v>01/12/1998</v>
          </cell>
        </row>
        <row r="1712">
          <cell r="B1712" t="str">
            <v>A0787</v>
          </cell>
          <cell r="C1712" t="str">
            <v>CIP</v>
          </cell>
          <cell r="D1712" t="str">
            <v>Y</v>
          </cell>
          <cell r="E1712" t="str">
            <v>A</v>
          </cell>
          <cell r="F1712" t="str">
            <v>01/12/1998</v>
          </cell>
        </row>
        <row r="1713">
          <cell r="B1713" t="str">
            <v>A0788</v>
          </cell>
          <cell r="C1713" t="str">
            <v>UEC</v>
          </cell>
          <cell r="D1713" t="str">
            <v>Y</v>
          </cell>
          <cell r="E1713" t="str">
            <v>A</v>
          </cell>
          <cell r="F1713" t="str">
            <v>01/12/1998</v>
          </cell>
        </row>
        <row r="1714">
          <cell r="B1714" t="str">
            <v>A0789</v>
          </cell>
          <cell r="C1714" t="str">
            <v>CIP</v>
          </cell>
          <cell r="D1714" t="str">
            <v>Y</v>
          </cell>
          <cell r="E1714" t="str">
            <v>A</v>
          </cell>
          <cell r="F1714" t="str">
            <v>01/12/1998</v>
          </cell>
        </row>
        <row r="1715">
          <cell r="B1715" t="str">
            <v>A0790</v>
          </cell>
          <cell r="C1715" t="str">
            <v>UDC</v>
          </cell>
          <cell r="D1715" t="str">
            <v>N</v>
          </cell>
          <cell r="E1715" t="str">
            <v>A</v>
          </cell>
          <cell r="F1715" t="str">
            <v>01/12/1998</v>
          </cell>
        </row>
        <row r="1716">
          <cell r="B1716" t="str">
            <v>A0791</v>
          </cell>
          <cell r="C1716" t="str">
            <v>001A</v>
          </cell>
          <cell r="D1716" t="str">
            <v>Y</v>
          </cell>
          <cell r="E1716" t="str">
            <v>A</v>
          </cell>
          <cell r="F1716" t="str">
            <v>01/14/1998</v>
          </cell>
        </row>
        <row r="1717">
          <cell r="B1717" t="str">
            <v>A0792</v>
          </cell>
          <cell r="C1717" t="str">
            <v>017A</v>
          </cell>
          <cell r="D1717" t="str">
            <v>Y</v>
          </cell>
          <cell r="E1717" t="str">
            <v>A</v>
          </cell>
          <cell r="F1717" t="str">
            <v>01/14/1998</v>
          </cell>
        </row>
        <row r="1718">
          <cell r="B1718" t="str">
            <v>A0794</v>
          </cell>
          <cell r="C1718" t="str">
            <v>UEC</v>
          </cell>
          <cell r="D1718" t="str">
            <v>Y</v>
          </cell>
          <cell r="E1718" t="str">
            <v>A</v>
          </cell>
          <cell r="F1718" t="str">
            <v>01/15/1998</v>
          </cell>
        </row>
        <row r="1719">
          <cell r="B1719" t="str">
            <v>A0796</v>
          </cell>
          <cell r="C1719" t="str">
            <v>GEN</v>
          </cell>
          <cell r="D1719" t="str">
            <v>Y</v>
          </cell>
          <cell r="E1719" t="str">
            <v>A</v>
          </cell>
          <cell r="F1719" t="str">
            <v>01/16/1998</v>
          </cell>
        </row>
        <row r="1720">
          <cell r="B1720" t="str">
            <v>A0797</v>
          </cell>
          <cell r="C1720" t="str">
            <v>UEC</v>
          </cell>
          <cell r="D1720" t="str">
            <v>N</v>
          </cell>
          <cell r="E1720" t="str">
            <v>A</v>
          </cell>
          <cell r="F1720" t="str">
            <v>01/20/1998</v>
          </cell>
        </row>
        <row r="1721">
          <cell r="B1721" t="str">
            <v>A0798</v>
          </cell>
          <cell r="C1721" t="str">
            <v>UEC</v>
          </cell>
          <cell r="D1721" t="str">
            <v>Y</v>
          </cell>
          <cell r="E1721" t="str">
            <v>A</v>
          </cell>
          <cell r="F1721" t="str">
            <v>01/20/1998</v>
          </cell>
        </row>
        <row r="1722">
          <cell r="B1722" t="str">
            <v>A0800</v>
          </cell>
          <cell r="C1722" t="str">
            <v>AME</v>
          </cell>
          <cell r="D1722" t="str">
            <v>Y</v>
          </cell>
          <cell r="E1722" t="str">
            <v>A</v>
          </cell>
          <cell r="F1722" t="str">
            <v>11/04/1998</v>
          </cell>
        </row>
        <row r="1723">
          <cell r="B1723" t="str">
            <v>A0802</v>
          </cell>
          <cell r="C1723" t="str">
            <v>AME</v>
          </cell>
          <cell r="D1723" t="str">
            <v>Y</v>
          </cell>
          <cell r="E1723" t="str">
            <v>A</v>
          </cell>
          <cell r="F1723" t="str">
            <v>11/04/1998</v>
          </cell>
        </row>
        <row r="1724">
          <cell r="B1724" t="str">
            <v>A0803</v>
          </cell>
          <cell r="C1724"/>
          <cell r="D1724" t="str">
            <v>Y</v>
          </cell>
          <cell r="E1724" t="str">
            <v>A</v>
          </cell>
          <cell r="F1724" t="str">
            <v>01/22/1998</v>
          </cell>
        </row>
        <row r="1725">
          <cell r="B1725" t="str">
            <v>A0804</v>
          </cell>
          <cell r="C1725" t="str">
            <v>AEC</v>
          </cell>
          <cell r="D1725" t="str">
            <v>Y</v>
          </cell>
          <cell r="E1725" t="str">
            <v>A</v>
          </cell>
          <cell r="F1725" t="str">
            <v>11/04/1998</v>
          </cell>
        </row>
        <row r="1726">
          <cell r="B1726" t="str">
            <v>A0805</v>
          </cell>
          <cell r="C1726" t="str">
            <v>004O</v>
          </cell>
          <cell r="D1726" t="str">
            <v>Y</v>
          </cell>
          <cell r="E1726" t="str">
            <v>A</v>
          </cell>
          <cell r="F1726" t="str">
            <v>01/11/1999</v>
          </cell>
        </row>
        <row r="1727">
          <cell r="B1727" t="str">
            <v>A0807</v>
          </cell>
          <cell r="C1727" t="str">
            <v>001A</v>
          </cell>
          <cell r="D1727" t="str">
            <v>Y</v>
          </cell>
          <cell r="E1727" t="str">
            <v>A</v>
          </cell>
          <cell r="F1727" t="str">
            <v>01/12/1999</v>
          </cell>
        </row>
        <row r="1728">
          <cell r="B1728" t="str">
            <v>A0809</v>
          </cell>
          <cell r="C1728" t="str">
            <v>002L</v>
          </cell>
          <cell r="D1728" t="str">
            <v>Y</v>
          </cell>
          <cell r="E1728" t="str">
            <v>A</v>
          </cell>
          <cell r="F1728" t="str">
            <v>11/05/1998</v>
          </cell>
        </row>
        <row r="1729">
          <cell r="B1729" t="str">
            <v>A0812</v>
          </cell>
          <cell r="C1729" t="str">
            <v>UEC</v>
          </cell>
          <cell r="D1729" t="str">
            <v>Y</v>
          </cell>
          <cell r="E1729" t="str">
            <v>I</v>
          </cell>
          <cell r="F1729" t="str">
            <v>01/23/1998</v>
          </cell>
        </row>
        <row r="1730">
          <cell r="B1730" t="str">
            <v>A0813</v>
          </cell>
          <cell r="C1730" t="str">
            <v>UEC</v>
          </cell>
          <cell r="D1730" t="str">
            <v>Y</v>
          </cell>
          <cell r="E1730" t="str">
            <v>A</v>
          </cell>
          <cell r="F1730" t="str">
            <v>01/23/1998</v>
          </cell>
        </row>
        <row r="1731">
          <cell r="B1731" t="str">
            <v>A0814</v>
          </cell>
          <cell r="C1731" t="str">
            <v>UEC</v>
          </cell>
          <cell r="D1731" t="str">
            <v>Y</v>
          </cell>
          <cell r="E1731" t="str">
            <v>A</v>
          </cell>
          <cell r="F1731" t="str">
            <v>01/23/1998</v>
          </cell>
        </row>
        <row r="1732">
          <cell r="B1732" t="str">
            <v>A0815</v>
          </cell>
          <cell r="C1732" t="str">
            <v>002A</v>
          </cell>
          <cell r="D1732" t="str">
            <v>Y</v>
          </cell>
          <cell r="E1732" t="str">
            <v>A</v>
          </cell>
          <cell r="F1732" t="str">
            <v>11/05/1998</v>
          </cell>
        </row>
        <row r="1733">
          <cell r="B1733" t="str">
            <v>A0816</v>
          </cell>
          <cell r="C1733" t="str">
            <v>UEC</v>
          </cell>
          <cell r="D1733" t="str">
            <v>Y</v>
          </cell>
          <cell r="E1733" t="str">
            <v>A</v>
          </cell>
          <cell r="F1733" t="str">
            <v>11/06/1998</v>
          </cell>
        </row>
        <row r="1734">
          <cell r="B1734" t="str">
            <v>A0817</v>
          </cell>
          <cell r="C1734" t="str">
            <v>002D</v>
          </cell>
          <cell r="D1734" t="str">
            <v>Y</v>
          </cell>
          <cell r="E1734" t="str">
            <v>A</v>
          </cell>
          <cell r="F1734" t="str">
            <v>01/23/1998</v>
          </cell>
        </row>
        <row r="1735">
          <cell r="B1735" t="str">
            <v>A0818</v>
          </cell>
          <cell r="C1735" t="str">
            <v>UEC</v>
          </cell>
          <cell r="D1735" t="str">
            <v>Y</v>
          </cell>
          <cell r="E1735" t="str">
            <v>I</v>
          </cell>
          <cell r="F1735" t="str">
            <v>01/27/1998</v>
          </cell>
        </row>
        <row r="1736">
          <cell r="B1736" t="str">
            <v>A0819</v>
          </cell>
          <cell r="C1736"/>
          <cell r="D1736" t="str">
            <v>N</v>
          </cell>
          <cell r="E1736" t="str">
            <v>A</v>
          </cell>
          <cell r="F1736" t="str">
            <v>01/23/1998</v>
          </cell>
        </row>
        <row r="1737">
          <cell r="B1737" t="str">
            <v>A0820</v>
          </cell>
          <cell r="C1737" t="str">
            <v>CIP</v>
          </cell>
          <cell r="D1737" t="str">
            <v>Y</v>
          </cell>
          <cell r="E1737" t="str">
            <v>A</v>
          </cell>
          <cell r="F1737" t="str">
            <v>11/06/1998</v>
          </cell>
        </row>
        <row r="1738">
          <cell r="B1738" t="str">
            <v>A0825</v>
          </cell>
          <cell r="C1738" t="str">
            <v>004A</v>
          </cell>
          <cell r="D1738" t="str">
            <v>Y</v>
          </cell>
          <cell r="E1738" t="str">
            <v>A</v>
          </cell>
          <cell r="F1738" t="str">
            <v>01/12/1999</v>
          </cell>
        </row>
        <row r="1739">
          <cell r="B1739" t="str">
            <v>A0826</v>
          </cell>
          <cell r="C1739" t="str">
            <v>UEC</v>
          </cell>
          <cell r="D1739" t="str">
            <v>Y</v>
          </cell>
          <cell r="E1739" t="str">
            <v>A</v>
          </cell>
          <cell r="F1739" t="str">
            <v>01/31/1998</v>
          </cell>
        </row>
        <row r="1740">
          <cell r="B1740" t="str">
            <v>A0828</v>
          </cell>
          <cell r="C1740" t="str">
            <v>004B</v>
          </cell>
          <cell r="D1740" t="str">
            <v>Y</v>
          </cell>
          <cell r="E1740" t="str">
            <v>A</v>
          </cell>
          <cell r="F1740" t="str">
            <v>01/12/1999</v>
          </cell>
        </row>
        <row r="1741">
          <cell r="B1741" t="str">
            <v>A0832</v>
          </cell>
          <cell r="C1741" t="str">
            <v>UEC</v>
          </cell>
          <cell r="D1741" t="str">
            <v>Y</v>
          </cell>
          <cell r="E1741" t="str">
            <v>I</v>
          </cell>
          <cell r="F1741" t="str">
            <v>01/28/1998</v>
          </cell>
        </row>
        <row r="1742">
          <cell r="B1742" t="str">
            <v>A0833</v>
          </cell>
          <cell r="C1742" t="str">
            <v>CIP</v>
          </cell>
          <cell r="D1742" t="str">
            <v>Y</v>
          </cell>
          <cell r="E1742" t="str">
            <v>A</v>
          </cell>
          <cell r="F1742" t="str">
            <v>01/30/1998</v>
          </cell>
        </row>
        <row r="1743">
          <cell r="B1743" t="str">
            <v>A0834</v>
          </cell>
          <cell r="C1743" t="str">
            <v>CIP</v>
          </cell>
          <cell r="D1743" t="str">
            <v>Y</v>
          </cell>
          <cell r="E1743" t="str">
            <v>A</v>
          </cell>
          <cell r="F1743" t="str">
            <v>02/02/1998</v>
          </cell>
        </row>
        <row r="1744">
          <cell r="B1744" t="str">
            <v>A0835</v>
          </cell>
          <cell r="C1744" t="str">
            <v>UEC</v>
          </cell>
          <cell r="D1744" t="str">
            <v>Y</v>
          </cell>
          <cell r="E1744" t="str">
            <v>A</v>
          </cell>
          <cell r="F1744" t="str">
            <v>02/02/1998</v>
          </cell>
        </row>
        <row r="1745">
          <cell r="B1745" t="str">
            <v>A0837</v>
          </cell>
          <cell r="C1745" t="str">
            <v>001D</v>
          </cell>
          <cell r="D1745" t="str">
            <v>Y</v>
          </cell>
          <cell r="E1745" t="str">
            <v>A</v>
          </cell>
          <cell r="F1745" t="str">
            <v>02/02/1998</v>
          </cell>
        </row>
        <row r="1746">
          <cell r="B1746" t="str">
            <v>A0838</v>
          </cell>
          <cell r="C1746" t="str">
            <v>002D</v>
          </cell>
          <cell r="D1746" t="str">
            <v>Y</v>
          </cell>
          <cell r="E1746" t="str">
            <v>A</v>
          </cell>
          <cell r="F1746" t="str">
            <v>02/02/1998</v>
          </cell>
        </row>
        <row r="1747">
          <cell r="B1747" t="str">
            <v>A0839</v>
          </cell>
          <cell r="C1747" t="str">
            <v>UEC</v>
          </cell>
          <cell r="D1747" t="str">
            <v>Y</v>
          </cell>
          <cell r="E1747" t="str">
            <v>A</v>
          </cell>
          <cell r="F1747" t="str">
            <v>02/02/1998</v>
          </cell>
        </row>
        <row r="1748">
          <cell r="B1748" t="str">
            <v>A0841</v>
          </cell>
          <cell r="C1748" t="str">
            <v>CIP</v>
          </cell>
          <cell r="D1748" t="str">
            <v>Y</v>
          </cell>
          <cell r="E1748" t="str">
            <v>A</v>
          </cell>
          <cell r="F1748" t="str">
            <v>02/02/1998</v>
          </cell>
        </row>
        <row r="1749">
          <cell r="B1749" t="str">
            <v>A0850</v>
          </cell>
          <cell r="C1749"/>
          <cell r="D1749" t="str">
            <v>Y</v>
          </cell>
          <cell r="E1749" t="str">
            <v>A</v>
          </cell>
          <cell r="F1749" t="str">
            <v>02/03/1998</v>
          </cell>
        </row>
        <row r="1750">
          <cell r="B1750" t="str">
            <v>A0852</v>
          </cell>
          <cell r="C1750" t="str">
            <v>004A</v>
          </cell>
          <cell r="D1750" t="str">
            <v>Y</v>
          </cell>
          <cell r="E1750" t="str">
            <v>A</v>
          </cell>
          <cell r="F1750" t="str">
            <v>11/10/1998</v>
          </cell>
        </row>
        <row r="1751">
          <cell r="B1751" t="str">
            <v>A0859</v>
          </cell>
          <cell r="C1751" t="str">
            <v>UEC</v>
          </cell>
          <cell r="D1751" t="str">
            <v>Y</v>
          </cell>
          <cell r="E1751" t="str">
            <v>A</v>
          </cell>
          <cell r="F1751" t="str">
            <v>02/03/1998</v>
          </cell>
        </row>
        <row r="1752">
          <cell r="B1752" t="str">
            <v>A0861</v>
          </cell>
          <cell r="C1752" t="str">
            <v>UEC</v>
          </cell>
          <cell r="D1752" t="str">
            <v>Y</v>
          </cell>
          <cell r="E1752" t="str">
            <v>A</v>
          </cell>
          <cell r="F1752" t="str">
            <v>02/05/1998</v>
          </cell>
        </row>
        <row r="1753">
          <cell r="B1753" t="str">
            <v>A0862</v>
          </cell>
          <cell r="C1753" t="str">
            <v>CIP</v>
          </cell>
          <cell r="D1753" t="str">
            <v>Y</v>
          </cell>
          <cell r="E1753" t="str">
            <v>A</v>
          </cell>
          <cell r="F1753" t="str">
            <v>02/05/1998</v>
          </cell>
        </row>
        <row r="1754">
          <cell r="B1754" t="str">
            <v>A0864</v>
          </cell>
          <cell r="C1754" t="str">
            <v>CIP</v>
          </cell>
          <cell r="D1754" t="str">
            <v>Y</v>
          </cell>
          <cell r="E1754" t="str">
            <v>A</v>
          </cell>
          <cell r="F1754" t="str">
            <v>11/10/1998</v>
          </cell>
        </row>
        <row r="1755">
          <cell r="B1755" t="str">
            <v>A0865</v>
          </cell>
          <cell r="C1755" t="str">
            <v>UEC</v>
          </cell>
          <cell r="D1755" t="str">
            <v>Y</v>
          </cell>
          <cell r="E1755" t="str">
            <v>A</v>
          </cell>
          <cell r="F1755" t="str">
            <v>11/10/1998</v>
          </cell>
        </row>
        <row r="1756">
          <cell r="B1756" t="str">
            <v>A0866</v>
          </cell>
          <cell r="C1756"/>
          <cell r="D1756" t="str">
            <v>N</v>
          </cell>
          <cell r="E1756" t="str">
            <v>A</v>
          </cell>
          <cell r="F1756" t="str">
            <v>02/09/1998</v>
          </cell>
        </row>
        <row r="1757">
          <cell r="B1757" t="str">
            <v>A0868</v>
          </cell>
          <cell r="C1757" t="str">
            <v>UEC</v>
          </cell>
          <cell r="D1757" t="str">
            <v>Y</v>
          </cell>
          <cell r="E1757" t="str">
            <v>A</v>
          </cell>
          <cell r="F1757" t="str">
            <v>02/11/1998</v>
          </cell>
        </row>
        <row r="1758">
          <cell r="B1758" t="str">
            <v>A0869</v>
          </cell>
          <cell r="C1758" t="str">
            <v>004A</v>
          </cell>
          <cell r="D1758" t="str">
            <v>Y</v>
          </cell>
          <cell r="E1758" t="str">
            <v>A</v>
          </cell>
          <cell r="F1758" t="str">
            <v>11/10/1998</v>
          </cell>
        </row>
        <row r="1759">
          <cell r="B1759" t="str">
            <v>A0871</v>
          </cell>
          <cell r="C1759" t="str">
            <v>004F</v>
          </cell>
          <cell r="D1759" t="str">
            <v>Y</v>
          </cell>
          <cell r="E1759" t="str">
            <v>A</v>
          </cell>
          <cell r="F1759" t="str">
            <v>01/22/1999</v>
          </cell>
        </row>
        <row r="1760">
          <cell r="B1760" t="str">
            <v>A0877</v>
          </cell>
          <cell r="C1760" t="str">
            <v>AME</v>
          </cell>
          <cell r="D1760" t="str">
            <v>Y</v>
          </cell>
          <cell r="E1760" t="str">
            <v>A</v>
          </cell>
          <cell r="F1760" t="str">
            <v>12/22/1998</v>
          </cell>
        </row>
        <row r="1761">
          <cell r="B1761" t="str">
            <v>A0878</v>
          </cell>
          <cell r="C1761" t="str">
            <v>004B</v>
          </cell>
          <cell r="D1761" t="str">
            <v>Y</v>
          </cell>
          <cell r="E1761" t="str">
            <v>A</v>
          </cell>
          <cell r="F1761" t="str">
            <v>12/22/1998</v>
          </cell>
        </row>
        <row r="1762">
          <cell r="B1762" t="str">
            <v>A0880</v>
          </cell>
          <cell r="C1762" t="str">
            <v>010A</v>
          </cell>
          <cell r="D1762" t="str">
            <v>N</v>
          </cell>
          <cell r="E1762" t="str">
            <v>A</v>
          </cell>
          <cell r="F1762" t="str">
            <v>02/23/1999</v>
          </cell>
        </row>
        <row r="1763">
          <cell r="B1763" t="str">
            <v>A0881</v>
          </cell>
          <cell r="C1763" t="str">
            <v>AME</v>
          </cell>
          <cell r="D1763" t="str">
            <v>Y</v>
          </cell>
          <cell r="E1763" t="str">
            <v>A</v>
          </cell>
          <cell r="F1763" t="str">
            <v>02/23/1999</v>
          </cell>
        </row>
        <row r="1764">
          <cell r="B1764" t="str">
            <v>A0882</v>
          </cell>
          <cell r="C1764" t="str">
            <v>AMC</v>
          </cell>
          <cell r="D1764" t="str">
            <v>Y</v>
          </cell>
          <cell r="E1764" t="str">
            <v>A</v>
          </cell>
          <cell r="F1764" t="str">
            <v>03/02/1999</v>
          </cell>
        </row>
        <row r="1765">
          <cell r="B1765" t="str">
            <v>A0886</v>
          </cell>
          <cell r="C1765" t="str">
            <v>AME</v>
          </cell>
          <cell r="D1765" t="str">
            <v>Y</v>
          </cell>
          <cell r="E1765" t="str">
            <v>A</v>
          </cell>
          <cell r="F1765" t="str">
            <v>03/19/1999</v>
          </cell>
        </row>
        <row r="1766">
          <cell r="B1766" t="str">
            <v>A0887</v>
          </cell>
          <cell r="C1766" t="str">
            <v>AME</v>
          </cell>
          <cell r="D1766" t="str">
            <v>Y</v>
          </cell>
          <cell r="E1766" t="str">
            <v>A</v>
          </cell>
          <cell r="F1766" t="str">
            <v>03/19/1999</v>
          </cell>
        </row>
        <row r="1767">
          <cell r="B1767" t="str">
            <v>A0889</v>
          </cell>
          <cell r="C1767" t="str">
            <v>ERC</v>
          </cell>
          <cell r="D1767" t="str">
            <v>Y</v>
          </cell>
          <cell r="E1767" t="str">
            <v>A</v>
          </cell>
          <cell r="F1767" t="str">
            <v>04/13/1999</v>
          </cell>
        </row>
        <row r="1768">
          <cell r="B1768" t="str">
            <v>A0894</v>
          </cell>
          <cell r="C1768"/>
          <cell r="D1768" t="str">
            <v>Y</v>
          </cell>
          <cell r="E1768" t="str">
            <v>A</v>
          </cell>
          <cell r="F1768" t="str">
            <v>06/04/1999</v>
          </cell>
        </row>
        <row r="1769">
          <cell r="B1769" t="str">
            <v>A0896</v>
          </cell>
          <cell r="C1769" t="str">
            <v>UEC</v>
          </cell>
          <cell r="D1769" t="str">
            <v>Y</v>
          </cell>
          <cell r="E1769" t="str">
            <v>A</v>
          </cell>
          <cell r="F1769" t="str">
            <v>07/02/1999</v>
          </cell>
        </row>
        <row r="1770">
          <cell r="B1770" t="str">
            <v>A0897</v>
          </cell>
          <cell r="C1770" t="str">
            <v>CIP</v>
          </cell>
          <cell r="D1770" t="str">
            <v>Y</v>
          </cell>
          <cell r="E1770" t="str">
            <v>A</v>
          </cell>
          <cell r="F1770" t="str">
            <v>07/06/1999</v>
          </cell>
        </row>
        <row r="1771">
          <cell r="B1771" t="str">
            <v>A0898</v>
          </cell>
          <cell r="C1771" t="str">
            <v>001A</v>
          </cell>
          <cell r="D1771" t="str">
            <v>Y</v>
          </cell>
          <cell r="E1771" t="str">
            <v>A</v>
          </cell>
          <cell r="F1771" t="str">
            <v>07/06/1999</v>
          </cell>
        </row>
        <row r="1772">
          <cell r="B1772" t="str">
            <v>A0902</v>
          </cell>
          <cell r="C1772" t="str">
            <v>AME</v>
          </cell>
          <cell r="D1772" t="str">
            <v>Y</v>
          </cell>
          <cell r="E1772" t="str">
            <v>A</v>
          </cell>
          <cell r="F1772" t="str">
            <v>07/27/1999</v>
          </cell>
        </row>
        <row r="1773">
          <cell r="B1773" t="str">
            <v>A0904</v>
          </cell>
          <cell r="C1773" t="str">
            <v>AFS</v>
          </cell>
          <cell r="D1773" t="str">
            <v>Y</v>
          </cell>
          <cell r="E1773" t="str">
            <v>A</v>
          </cell>
          <cell r="F1773" t="str">
            <v>07/28/1999</v>
          </cell>
        </row>
        <row r="1774">
          <cell r="B1774" t="str">
            <v>A0906</v>
          </cell>
          <cell r="C1774" t="str">
            <v>AEC</v>
          </cell>
          <cell r="D1774" t="str">
            <v>Y</v>
          </cell>
          <cell r="E1774" t="str">
            <v>A</v>
          </cell>
          <cell r="F1774" t="str">
            <v>07/28/1999</v>
          </cell>
        </row>
        <row r="1775">
          <cell r="B1775" t="str">
            <v>A0910</v>
          </cell>
          <cell r="C1775" t="str">
            <v>AEC</v>
          </cell>
          <cell r="D1775" t="str">
            <v>Y</v>
          </cell>
          <cell r="E1775" t="str">
            <v>A</v>
          </cell>
          <cell r="F1775" t="str">
            <v>08/18/1999</v>
          </cell>
        </row>
        <row r="1776">
          <cell r="B1776" t="str">
            <v>A0912</v>
          </cell>
          <cell r="C1776" t="str">
            <v>AEC</v>
          </cell>
          <cell r="D1776" t="str">
            <v>Y</v>
          </cell>
          <cell r="E1776" t="str">
            <v>A</v>
          </cell>
          <cell r="F1776" t="str">
            <v>09/02/1999</v>
          </cell>
        </row>
        <row r="1777">
          <cell r="B1777" t="str">
            <v>A0926</v>
          </cell>
          <cell r="C1777" t="str">
            <v>010A</v>
          </cell>
          <cell r="D1777" t="str">
            <v>Y</v>
          </cell>
          <cell r="E1777" t="str">
            <v>A</v>
          </cell>
          <cell r="F1777" t="str">
            <v>09/27/1999</v>
          </cell>
        </row>
        <row r="1778">
          <cell r="B1778" t="str">
            <v>A0936</v>
          </cell>
          <cell r="C1778" t="str">
            <v>CIP</v>
          </cell>
          <cell r="D1778" t="str">
            <v>N</v>
          </cell>
          <cell r="E1778" t="str">
            <v>A</v>
          </cell>
          <cell r="F1778" t="str">
            <v>10/22/1999</v>
          </cell>
        </row>
        <row r="1779">
          <cell r="B1779" t="str">
            <v>A0940</v>
          </cell>
          <cell r="C1779" t="str">
            <v>002M</v>
          </cell>
          <cell r="D1779" t="str">
            <v>Y</v>
          </cell>
          <cell r="E1779" t="str">
            <v>A</v>
          </cell>
          <cell r="F1779" t="str">
            <v>10/22/1999</v>
          </cell>
        </row>
        <row r="1780">
          <cell r="B1780" t="str">
            <v>A0948</v>
          </cell>
          <cell r="C1780" t="str">
            <v>UEC</v>
          </cell>
          <cell r="D1780" t="str">
            <v>Y</v>
          </cell>
          <cell r="E1780" t="str">
            <v>A</v>
          </cell>
          <cell r="F1780" t="str">
            <v>11/08/1999</v>
          </cell>
        </row>
        <row r="1781">
          <cell r="B1781" t="str">
            <v>A0950</v>
          </cell>
          <cell r="C1781" t="str">
            <v>IHC</v>
          </cell>
          <cell r="D1781" t="str">
            <v>Y</v>
          </cell>
          <cell r="E1781" t="str">
            <v>A</v>
          </cell>
          <cell r="F1781" t="str">
            <v>11/12/1999</v>
          </cell>
        </row>
        <row r="1782">
          <cell r="B1782" t="str">
            <v>A0953</v>
          </cell>
          <cell r="C1782" t="str">
            <v>002F</v>
          </cell>
          <cell r="D1782" t="str">
            <v>Y</v>
          </cell>
          <cell r="E1782" t="str">
            <v>A</v>
          </cell>
          <cell r="F1782" t="str">
            <v>11/15/1999</v>
          </cell>
        </row>
        <row r="1783">
          <cell r="B1783" t="str">
            <v>A0954</v>
          </cell>
          <cell r="C1783" t="str">
            <v>017B</v>
          </cell>
          <cell r="D1783" t="str">
            <v>Y</v>
          </cell>
          <cell r="E1783" t="str">
            <v>A</v>
          </cell>
          <cell r="F1783" t="str">
            <v>11/19/1999</v>
          </cell>
        </row>
        <row r="1784">
          <cell r="B1784" t="str">
            <v>A0955</v>
          </cell>
          <cell r="C1784" t="str">
            <v>008C</v>
          </cell>
          <cell r="D1784" t="str">
            <v>Y</v>
          </cell>
          <cell r="E1784" t="str">
            <v>A</v>
          </cell>
          <cell r="F1784" t="str">
            <v>11/19/1999</v>
          </cell>
        </row>
        <row r="1785">
          <cell r="B1785" t="str">
            <v>A0957</v>
          </cell>
          <cell r="C1785" t="str">
            <v>007A</v>
          </cell>
          <cell r="D1785" t="str">
            <v>Y</v>
          </cell>
          <cell r="E1785" t="str">
            <v>A</v>
          </cell>
          <cell r="F1785" t="str">
            <v>11/19/1999</v>
          </cell>
        </row>
        <row r="1786">
          <cell r="B1786" t="str">
            <v>A0958</v>
          </cell>
          <cell r="C1786" t="str">
            <v>017A</v>
          </cell>
          <cell r="D1786" t="str">
            <v>Y</v>
          </cell>
          <cell r="E1786" t="str">
            <v>A</v>
          </cell>
          <cell r="F1786" t="str">
            <v>11/19/1999</v>
          </cell>
        </row>
        <row r="1787">
          <cell r="B1787" t="str">
            <v>A0959</v>
          </cell>
          <cell r="C1787" t="str">
            <v>001A</v>
          </cell>
          <cell r="D1787" t="str">
            <v>Y</v>
          </cell>
          <cell r="E1787" t="str">
            <v>A</v>
          </cell>
          <cell r="F1787" t="str">
            <v>11/22/1999</v>
          </cell>
        </row>
        <row r="1788">
          <cell r="B1788" t="str">
            <v>A0960</v>
          </cell>
          <cell r="C1788" t="str">
            <v>017C</v>
          </cell>
          <cell r="D1788" t="str">
            <v>Y</v>
          </cell>
          <cell r="E1788" t="str">
            <v>A</v>
          </cell>
          <cell r="F1788" t="str">
            <v>11/22/1999</v>
          </cell>
        </row>
        <row r="1789">
          <cell r="B1789" t="str">
            <v>A0961</v>
          </cell>
          <cell r="C1789" t="str">
            <v>007A</v>
          </cell>
          <cell r="D1789" t="str">
            <v>Y</v>
          </cell>
          <cell r="E1789" t="str">
            <v>A</v>
          </cell>
          <cell r="F1789" t="str">
            <v>11/22/1999</v>
          </cell>
        </row>
        <row r="1790">
          <cell r="B1790" t="str">
            <v>A0962</v>
          </cell>
          <cell r="C1790" t="str">
            <v>008C</v>
          </cell>
          <cell r="D1790" t="str">
            <v>Y</v>
          </cell>
          <cell r="E1790" t="str">
            <v>A</v>
          </cell>
          <cell r="F1790" t="str">
            <v>11/22/1999</v>
          </cell>
        </row>
        <row r="1791">
          <cell r="B1791" t="str">
            <v>A0963</v>
          </cell>
          <cell r="C1791" t="str">
            <v>015A</v>
          </cell>
          <cell r="D1791" t="str">
            <v>Y</v>
          </cell>
          <cell r="E1791" t="str">
            <v>A</v>
          </cell>
          <cell r="F1791" t="str">
            <v>11/22/1999</v>
          </cell>
        </row>
        <row r="1792">
          <cell r="B1792" t="str">
            <v>A0964</v>
          </cell>
          <cell r="C1792" t="str">
            <v>017C</v>
          </cell>
          <cell r="D1792" t="str">
            <v>Y</v>
          </cell>
          <cell r="E1792" t="str">
            <v>A</v>
          </cell>
          <cell r="F1792" t="str">
            <v>11/22/1999</v>
          </cell>
        </row>
        <row r="1793">
          <cell r="B1793" t="str">
            <v>A0966</v>
          </cell>
          <cell r="C1793" t="str">
            <v>011C</v>
          </cell>
          <cell r="D1793" t="str">
            <v>Y</v>
          </cell>
          <cell r="E1793" t="str">
            <v>A</v>
          </cell>
          <cell r="F1793" t="str">
            <v>11/22/1999</v>
          </cell>
        </row>
        <row r="1794">
          <cell r="B1794" t="str">
            <v>A0967</v>
          </cell>
          <cell r="C1794" t="str">
            <v>004A</v>
          </cell>
          <cell r="D1794" t="str">
            <v>Y</v>
          </cell>
          <cell r="E1794" t="str">
            <v>A</v>
          </cell>
          <cell r="F1794" t="str">
            <v>11/22/1999</v>
          </cell>
        </row>
        <row r="1795">
          <cell r="B1795" t="str">
            <v>A0968</v>
          </cell>
          <cell r="C1795" t="str">
            <v>002L</v>
          </cell>
          <cell r="D1795" t="str">
            <v>Y</v>
          </cell>
          <cell r="E1795" t="str">
            <v>A</v>
          </cell>
          <cell r="F1795" t="str">
            <v>11/22/1999</v>
          </cell>
        </row>
        <row r="1796">
          <cell r="B1796" t="str">
            <v>A0974</v>
          </cell>
          <cell r="C1796"/>
          <cell r="D1796" t="str">
            <v>Y</v>
          </cell>
          <cell r="E1796" t="str">
            <v>A</v>
          </cell>
          <cell r="F1796" t="str">
            <v>11/24/1999</v>
          </cell>
        </row>
        <row r="1797">
          <cell r="B1797" t="str">
            <v>A0975</v>
          </cell>
          <cell r="C1797" t="str">
            <v>003A</v>
          </cell>
          <cell r="D1797" t="str">
            <v>Y</v>
          </cell>
          <cell r="E1797" t="str">
            <v>A</v>
          </cell>
          <cell r="F1797" t="str">
            <v>11/24/1999</v>
          </cell>
        </row>
        <row r="1798">
          <cell r="B1798" t="str">
            <v>A0980</v>
          </cell>
          <cell r="C1798" t="str">
            <v>001A</v>
          </cell>
          <cell r="D1798" t="str">
            <v>N</v>
          </cell>
          <cell r="E1798" t="str">
            <v>A</v>
          </cell>
          <cell r="F1798" t="str">
            <v>11/24/1999</v>
          </cell>
        </row>
        <row r="1799">
          <cell r="B1799" t="str">
            <v>A0981</v>
          </cell>
          <cell r="C1799" t="str">
            <v>001A</v>
          </cell>
          <cell r="D1799" t="str">
            <v>Y</v>
          </cell>
          <cell r="E1799" t="str">
            <v>A</v>
          </cell>
          <cell r="F1799" t="str">
            <v>11/24/1999</v>
          </cell>
        </row>
        <row r="1800">
          <cell r="B1800" t="str">
            <v>A0983</v>
          </cell>
          <cell r="C1800" t="str">
            <v>002L</v>
          </cell>
          <cell r="D1800" t="str">
            <v>Y</v>
          </cell>
          <cell r="E1800" t="str">
            <v>A</v>
          </cell>
          <cell r="F1800" t="str">
            <v>11/26/1999</v>
          </cell>
        </row>
        <row r="1801">
          <cell r="B1801" t="str">
            <v>A0985</v>
          </cell>
          <cell r="C1801" t="str">
            <v>007A</v>
          </cell>
          <cell r="D1801" t="str">
            <v>Y</v>
          </cell>
          <cell r="E1801" t="str">
            <v>A</v>
          </cell>
          <cell r="F1801" t="str">
            <v>11/26/1999</v>
          </cell>
        </row>
        <row r="1802">
          <cell r="B1802" t="str">
            <v>A0986</v>
          </cell>
          <cell r="C1802"/>
          <cell r="D1802" t="str">
            <v>Y</v>
          </cell>
          <cell r="E1802" t="str">
            <v>A</v>
          </cell>
          <cell r="F1802" t="str">
            <v>11/26/1999</v>
          </cell>
        </row>
        <row r="1803">
          <cell r="B1803" t="str">
            <v>A0987</v>
          </cell>
          <cell r="C1803" t="str">
            <v>004A</v>
          </cell>
          <cell r="D1803" t="str">
            <v>Y</v>
          </cell>
          <cell r="E1803" t="str">
            <v>A</v>
          </cell>
          <cell r="F1803" t="str">
            <v>11/26/1999</v>
          </cell>
        </row>
        <row r="1804">
          <cell r="B1804" t="str">
            <v>A0988</v>
          </cell>
          <cell r="C1804" t="str">
            <v>018A</v>
          </cell>
          <cell r="D1804" t="str">
            <v>Y</v>
          </cell>
          <cell r="E1804" t="str">
            <v>A</v>
          </cell>
          <cell r="F1804" t="str">
            <v>11/26/1999</v>
          </cell>
        </row>
        <row r="1805">
          <cell r="B1805" t="str">
            <v>A0992</v>
          </cell>
          <cell r="C1805" t="str">
            <v>004A</v>
          </cell>
          <cell r="D1805" t="str">
            <v>Y</v>
          </cell>
          <cell r="E1805" t="str">
            <v>A</v>
          </cell>
          <cell r="F1805" t="str">
            <v>12/15/1999</v>
          </cell>
        </row>
        <row r="1806">
          <cell r="B1806" t="str">
            <v>A0993</v>
          </cell>
          <cell r="C1806" t="str">
            <v>004A</v>
          </cell>
          <cell r="D1806" t="str">
            <v>Y</v>
          </cell>
          <cell r="E1806" t="str">
            <v>A</v>
          </cell>
          <cell r="F1806" t="str">
            <v>12/15/1999</v>
          </cell>
        </row>
        <row r="1807">
          <cell r="B1807" t="str">
            <v>A0994</v>
          </cell>
          <cell r="C1807" t="str">
            <v>004A</v>
          </cell>
          <cell r="D1807" t="str">
            <v>Y</v>
          </cell>
          <cell r="E1807" t="str">
            <v>A</v>
          </cell>
          <cell r="F1807" t="str">
            <v>12/15/1999</v>
          </cell>
        </row>
        <row r="1808">
          <cell r="B1808" t="str">
            <v>A0999</v>
          </cell>
          <cell r="C1808" t="str">
            <v>004B</v>
          </cell>
          <cell r="D1808" t="str">
            <v>Y</v>
          </cell>
          <cell r="E1808" t="str">
            <v>A</v>
          </cell>
          <cell r="F1808" t="str">
            <v>12/21/1999</v>
          </cell>
        </row>
        <row r="1809">
          <cell r="B1809" t="str">
            <v>A1000</v>
          </cell>
          <cell r="C1809" t="str">
            <v>002A</v>
          </cell>
          <cell r="D1809" t="str">
            <v>Y</v>
          </cell>
          <cell r="E1809" t="str">
            <v>A</v>
          </cell>
          <cell r="F1809" t="str">
            <v>12/21/1999</v>
          </cell>
        </row>
        <row r="1810">
          <cell r="B1810" t="str">
            <v>A1001</v>
          </cell>
          <cell r="C1810" t="str">
            <v>GEN</v>
          </cell>
          <cell r="D1810" t="str">
            <v>Y</v>
          </cell>
          <cell r="E1810" t="str">
            <v>A</v>
          </cell>
          <cell r="F1810" t="str">
            <v>12/21/1999</v>
          </cell>
        </row>
        <row r="1811">
          <cell r="B1811" t="str">
            <v>A1002</v>
          </cell>
          <cell r="C1811" t="str">
            <v>002L</v>
          </cell>
          <cell r="D1811" t="str">
            <v>Y</v>
          </cell>
          <cell r="E1811" t="str">
            <v>A</v>
          </cell>
          <cell r="F1811" t="str">
            <v>12/22/1999</v>
          </cell>
        </row>
        <row r="1812">
          <cell r="B1812" t="str">
            <v>A1005</v>
          </cell>
          <cell r="C1812" t="str">
            <v>UEC</v>
          </cell>
          <cell r="D1812" t="str">
            <v>Y</v>
          </cell>
          <cell r="E1812" t="str">
            <v>A</v>
          </cell>
          <cell r="F1812" t="str">
            <v>12/22/1999</v>
          </cell>
        </row>
        <row r="1813">
          <cell r="B1813" t="str">
            <v>A1006</v>
          </cell>
          <cell r="C1813" t="str">
            <v>CIP</v>
          </cell>
          <cell r="D1813" t="str">
            <v>Y</v>
          </cell>
          <cell r="E1813" t="str">
            <v>A</v>
          </cell>
          <cell r="F1813" t="str">
            <v>12/22/1999</v>
          </cell>
        </row>
        <row r="1814">
          <cell r="B1814" t="str">
            <v>A1007</v>
          </cell>
          <cell r="C1814" t="str">
            <v>UEC</v>
          </cell>
          <cell r="D1814" t="str">
            <v>Y</v>
          </cell>
          <cell r="E1814" t="str">
            <v>A</v>
          </cell>
          <cell r="F1814" t="str">
            <v>12/22/1999</v>
          </cell>
        </row>
        <row r="1815">
          <cell r="B1815" t="str">
            <v>A1008</v>
          </cell>
          <cell r="C1815" t="str">
            <v>002K</v>
          </cell>
          <cell r="D1815" t="str">
            <v>Y</v>
          </cell>
          <cell r="E1815" t="str">
            <v>A</v>
          </cell>
          <cell r="F1815" t="str">
            <v>12/22/1999</v>
          </cell>
        </row>
        <row r="1816">
          <cell r="B1816" t="str">
            <v>A1009</v>
          </cell>
          <cell r="C1816" t="str">
            <v>002L</v>
          </cell>
          <cell r="D1816" t="str">
            <v>Y</v>
          </cell>
          <cell r="E1816" t="str">
            <v>A</v>
          </cell>
          <cell r="F1816" t="str">
            <v>12/22/1999</v>
          </cell>
        </row>
        <row r="1817">
          <cell r="B1817" t="str">
            <v>A1010</v>
          </cell>
          <cell r="C1817" t="str">
            <v>UEC</v>
          </cell>
          <cell r="D1817" t="str">
            <v>Y</v>
          </cell>
          <cell r="E1817" t="str">
            <v>A</v>
          </cell>
          <cell r="F1817" t="str">
            <v>12/22/1999</v>
          </cell>
        </row>
        <row r="1818">
          <cell r="B1818" t="str">
            <v>A1011</v>
          </cell>
          <cell r="C1818" t="str">
            <v>CIP</v>
          </cell>
          <cell r="D1818" t="str">
            <v>Y</v>
          </cell>
          <cell r="E1818" t="str">
            <v>A</v>
          </cell>
          <cell r="F1818" t="str">
            <v>12/22/1999</v>
          </cell>
        </row>
        <row r="1819">
          <cell r="B1819" t="str">
            <v>A1012</v>
          </cell>
          <cell r="C1819" t="str">
            <v>CIP</v>
          </cell>
          <cell r="D1819" t="str">
            <v>Y</v>
          </cell>
          <cell r="E1819" t="str">
            <v>A</v>
          </cell>
          <cell r="F1819" t="str">
            <v>12/22/1999</v>
          </cell>
        </row>
        <row r="1820">
          <cell r="B1820" t="str">
            <v>A1013</v>
          </cell>
          <cell r="C1820" t="str">
            <v>002M</v>
          </cell>
          <cell r="D1820" t="str">
            <v>Y</v>
          </cell>
          <cell r="E1820" t="str">
            <v>A</v>
          </cell>
          <cell r="F1820" t="str">
            <v>12/22/1999</v>
          </cell>
        </row>
        <row r="1821">
          <cell r="B1821" t="str">
            <v>A1014</v>
          </cell>
          <cell r="C1821" t="str">
            <v>002L</v>
          </cell>
          <cell r="D1821" t="str">
            <v>Y</v>
          </cell>
          <cell r="E1821" t="str">
            <v>A</v>
          </cell>
          <cell r="F1821" t="str">
            <v>12/22/1999</v>
          </cell>
        </row>
        <row r="1822">
          <cell r="B1822" t="str">
            <v>A1015</v>
          </cell>
          <cell r="C1822" t="str">
            <v>002F</v>
          </cell>
          <cell r="D1822" t="str">
            <v>Y</v>
          </cell>
          <cell r="E1822" t="str">
            <v>A</v>
          </cell>
          <cell r="F1822" t="str">
            <v>12/22/1999</v>
          </cell>
        </row>
        <row r="1823">
          <cell r="B1823" t="str">
            <v>A1017</v>
          </cell>
          <cell r="C1823" t="str">
            <v>002K</v>
          </cell>
          <cell r="D1823" t="str">
            <v>Y</v>
          </cell>
          <cell r="E1823" t="str">
            <v>A</v>
          </cell>
          <cell r="F1823" t="str">
            <v>01/04/2000</v>
          </cell>
        </row>
        <row r="1824">
          <cell r="B1824" t="str">
            <v>A1019</v>
          </cell>
          <cell r="C1824" t="str">
            <v>001A</v>
          </cell>
          <cell r="D1824" t="str">
            <v>Y</v>
          </cell>
          <cell r="E1824" t="str">
            <v>A</v>
          </cell>
          <cell r="F1824" t="str">
            <v>01/05/2000</v>
          </cell>
        </row>
        <row r="1825">
          <cell r="B1825" t="str">
            <v>A1020</v>
          </cell>
          <cell r="C1825" t="str">
            <v>001A</v>
          </cell>
          <cell r="D1825" t="str">
            <v>Y</v>
          </cell>
          <cell r="E1825" t="str">
            <v>I</v>
          </cell>
          <cell r="F1825" t="str">
            <v>01/05/2000</v>
          </cell>
        </row>
        <row r="1826">
          <cell r="B1826" t="str">
            <v>A1021</v>
          </cell>
          <cell r="C1826" t="str">
            <v>001A</v>
          </cell>
          <cell r="D1826" t="str">
            <v>Y</v>
          </cell>
          <cell r="E1826" t="str">
            <v>I</v>
          </cell>
          <cell r="F1826" t="str">
            <v>01/05/2000</v>
          </cell>
        </row>
        <row r="1827">
          <cell r="B1827" t="str">
            <v>A1022</v>
          </cell>
          <cell r="C1827" t="str">
            <v>001A</v>
          </cell>
          <cell r="D1827" t="str">
            <v>Y</v>
          </cell>
          <cell r="E1827" t="str">
            <v>I</v>
          </cell>
          <cell r="F1827" t="str">
            <v>01/05/2000</v>
          </cell>
        </row>
        <row r="1828">
          <cell r="B1828" t="str">
            <v>A1023</v>
          </cell>
          <cell r="C1828" t="str">
            <v>001A</v>
          </cell>
          <cell r="D1828" t="str">
            <v>Y</v>
          </cell>
          <cell r="E1828" t="str">
            <v>A</v>
          </cell>
          <cell r="F1828" t="str">
            <v>01/05/2000</v>
          </cell>
        </row>
        <row r="1829">
          <cell r="B1829" t="str">
            <v>A1024</v>
          </cell>
          <cell r="C1829" t="str">
            <v>008C</v>
          </cell>
          <cell r="D1829" t="str">
            <v>Y</v>
          </cell>
          <cell r="E1829" t="str">
            <v>A</v>
          </cell>
          <cell r="F1829" t="str">
            <v>01/05/2000</v>
          </cell>
        </row>
        <row r="1830">
          <cell r="B1830" t="str">
            <v>A1025</v>
          </cell>
          <cell r="C1830" t="str">
            <v>018A</v>
          </cell>
          <cell r="D1830" t="str">
            <v>Y</v>
          </cell>
          <cell r="E1830" t="str">
            <v>A</v>
          </cell>
          <cell r="F1830" t="str">
            <v>01/05/2000</v>
          </cell>
        </row>
        <row r="1831">
          <cell r="B1831" t="str">
            <v>A1026</v>
          </cell>
          <cell r="C1831" t="str">
            <v>CIP</v>
          </cell>
          <cell r="D1831" t="str">
            <v>N</v>
          </cell>
          <cell r="E1831" t="str">
            <v>A</v>
          </cell>
          <cell r="F1831" t="str">
            <v>01/05/2000</v>
          </cell>
        </row>
        <row r="1832">
          <cell r="B1832" t="str">
            <v>A1027</v>
          </cell>
          <cell r="C1832" t="str">
            <v>UEC</v>
          </cell>
          <cell r="D1832" t="str">
            <v>N</v>
          </cell>
          <cell r="E1832" t="str">
            <v>A</v>
          </cell>
          <cell r="F1832" t="str">
            <v>01/05/2000</v>
          </cell>
        </row>
        <row r="1833">
          <cell r="B1833" t="str">
            <v>A1028</v>
          </cell>
          <cell r="C1833" t="str">
            <v>UDC</v>
          </cell>
          <cell r="D1833" t="str">
            <v>N</v>
          </cell>
          <cell r="E1833" t="str">
            <v>A</v>
          </cell>
          <cell r="F1833" t="str">
            <v>01/06/2000</v>
          </cell>
        </row>
        <row r="1834">
          <cell r="B1834" t="str">
            <v>A1029</v>
          </cell>
          <cell r="C1834" t="str">
            <v>001A</v>
          </cell>
          <cell r="D1834" t="str">
            <v>N</v>
          </cell>
          <cell r="E1834" t="str">
            <v>A</v>
          </cell>
          <cell r="F1834" t="str">
            <v>01/06/2000</v>
          </cell>
        </row>
        <row r="1835">
          <cell r="B1835" t="str">
            <v>A1030</v>
          </cell>
          <cell r="C1835" t="str">
            <v>CIP</v>
          </cell>
          <cell r="D1835" t="str">
            <v>N</v>
          </cell>
          <cell r="E1835" t="str">
            <v>A</v>
          </cell>
          <cell r="F1835" t="str">
            <v>01/06/2000</v>
          </cell>
        </row>
        <row r="1836">
          <cell r="B1836" t="str">
            <v>A1031</v>
          </cell>
          <cell r="C1836" t="str">
            <v>UEC</v>
          </cell>
          <cell r="D1836" t="str">
            <v>N</v>
          </cell>
          <cell r="E1836" t="str">
            <v>A</v>
          </cell>
          <cell r="F1836" t="str">
            <v>01/06/2000</v>
          </cell>
        </row>
        <row r="1837">
          <cell r="B1837" t="str">
            <v>A1032</v>
          </cell>
          <cell r="C1837" t="str">
            <v>GEN</v>
          </cell>
          <cell r="D1837" t="str">
            <v>N</v>
          </cell>
          <cell r="E1837" t="str">
            <v>A</v>
          </cell>
          <cell r="F1837" t="str">
            <v>01/06/2000</v>
          </cell>
        </row>
        <row r="1838">
          <cell r="B1838" t="str">
            <v>A1033</v>
          </cell>
          <cell r="C1838" t="str">
            <v>UEC</v>
          </cell>
          <cell r="D1838" t="str">
            <v>N</v>
          </cell>
          <cell r="E1838" t="str">
            <v>A</v>
          </cell>
          <cell r="F1838" t="str">
            <v>01/06/2000</v>
          </cell>
        </row>
        <row r="1839">
          <cell r="B1839" t="str">
            <v>A1034</v>
          </cell>
          <cell r="C1839" t="str">
            <v>CIP</v>
          </cell>
          <cell r="D1839" t="str">
            <v>N</v>
          </cell>
          <cell r="E1839" t="str">
            <v>A</v>
          </cell>
          <cell r="F1839" t="str">
            <v>01/06/2000</v>
          </cell>
        </row>
        <row r="1840">
          <cell r="B1840" t="str">
            <v>A1035</v>
          </cell>
          <cell r="C1840" t="str">
            <v>UEC</v>
          </cell>
          <cell r="D1840" t="str">
            <v>N</v>
          </cell>
          <cell r="E1840" t="str">
            <v>A</v>
          </cell>
          <cell r="F1840" t="str">
            <v>01/06/2000</v>
          </cell>
        </row>
        <row r="1841">
          <cell r="B1841" t="str">
            <v>A1036</v>
          </cell>
          <cell r="C1841" t="str">
            <v>001A</v>
          </cell>
          <cell r="D1841" t="str">
            <v>N</v>
          </cell>
          <cell r="E1841" t="str">
            <v>A</v>
          </cell>
          <cell r="F1841" t="str">
            <v>01/06/2000</v>
          </cell>
        </row>
        <row r="1842">
          <cell r="B1842" t="str">
            <v>A1037</v>
          </cell>
          <cell r="C1842" t="str">
            <v>CIP</v>
          </cell>
          <cell r="D1842" t="str">
            <v>N</v>
          </cell>
          <cell r="E1842" t="str">
            <v>A</v>
          </cell>
          <cell r="F1842" t="str">
            <v>01/06/2000</v>
          </cell>
        </row>
        <row r="1843">
          <cell r="B1843" t="str">
            <v>A1038</v>
          </cell>
          <cell r="C1843" t="str">
            <v>UEC</v>
          </cell>
          <cell r="D1843" t="str">
            <v>N</v>
          </cell>
          <cell r="E1843" t="str">
            <v>A</v>
          </cell>
          <cell r="F1843" t="str">
            <v>01/06/2000</v>
          </cell>
        </row>
        <row r="1844">
          <cell r="B1844" t="str">
            <v>A1039</v>
          </cell>
          <cell r="C1844" t="str">
            <v>001A</v>
          </cell>
          <cell r="D1844" t="str">
            <v>N</v>
          </cell>
          <cell r="E1844" t="str">
            <v>A</v>
          </cell>
          <cell r="F1844" t="str">
            <v>01/06/2000</v>
          </cell>
        </row>
        <row r="1845">
          <cell r="B1845" t="str">
            <v>A1040</v>
          </cell>
          <cell r="C1845" t="str">
            <v>CIP</v>
          </cell>
          <cell r="D1845" t="str">
            <v>N</v>
          </cell>
          <cell r="E1845" t="str">
            <v>A</v>
          </cell>
          <cell r="F1845" t="str">
            <v>01/06/2000</v>
          </cell>
        </row>
        <row r="1846">
          <cell r="B1846" t="str">
            <v>A1041</v>
          </cell>
          <cell r="C1846" t="str">
            <v>UEC</v>
          </cell>
          <cell r="D1846" t="str">
            <v>N</v>
          </cell>
          <cell r="E1846" t="str">
            <v>A</v>
          </cell>
          <cell r="F1846" t="str">
            <v>01/06/2000</v>
          </cell>
        </row>
        <row r="1847">
          <cell r="B1847" t="str">
            <v>A1042</v>
          </cell>
          <cell r="C1847" t="str">
            <v>CIP</v>
          </cell>
          <cell r="D1847" t="str">
            <v>N</v>
          </cell>
          <cell r="E1847" t="str">
            <v>A</v>
          </cell>
          <cell r="F1847" t="str">
            <v>01/06/2000</v>
          </cell>
        </row>
        <row r="1848">
          <cell r="B1848" t="str">
            <v>A1043</v>
          </cell>
          <cell r="C1848" t="str">
            <v>UEC</v>
          </cell>
          <cell r="D1848" t="str">
            <v>N</v>
          </cell>
          <cell r="E1848" t="str">
            <v>A</v>
          </cell>
          <cell r="F1848" t="str">
            <v>01/06/2000</v>
          </cell>
        </row>
        <row r="1849">
          <cell r="B1849" t="str">
            <v>A1044</v>
          </cell>
          <cell r="C1849" t="str">
            <v>UEC</v>
          </cell>
          <cell r="D1849" t="str">
            <v>N</v>
          </cell>
          <cell r="E1849" t="str">
            <v>A</v>
          </cell>
          <cell r="F1849" t="str">
            <v>01/06/2000</v>
          </cell>
        </row>
        <row r="1850">
          <cell r="B1850" t="str">
            <v>A1045</v>
          </cell>
          <cell r="C1850" t="str">
            <v>012D</v>
          </cell>
          <cell r="D1850" t="str">
            <v>N</v>
          </cell>
          <cell r="E1850" t="str">
            <v>A</v>
          </cell>
          <cell r="F1850" t="str">
            <v>01/06/2000</v>
          </cell>
        </row>
        <row r="1851">
          <cell r="B1851" t="str">
            <v>A1046</v>
          </cell>
          <cell r="C1851" t="str">
            <v>003A</v>
          </cell>
          <cell r="D1851" t="str">
            <v>N</v>
          </cell>
          <cell r="E1851" t="str">
            <v>A</v>
          </cell>
          <cell r="F1851" t="str">
            <v>01/06/2000</v>
          </cell>
        </row>
        <row r="1852">
          <cell r="B1852" t="str">
            <v>A1047</v>
          </cell>
          <cell r="C1852"/>
          <cell r="D1852" t="str">
            <v>N</v>
          </cell>
          <cell r="E1852" t="str">
            <v>A</v>
          </cell>
          <cell r="F1852" t="str">
            <v>01/06/2000</v>
          </cell>
        </row>
        <row r="1853">
          <cell r="B1853" t="str">
            <v>A1048</v>
          </cell>
          <cell r="C1853" t="str">
            <v>001A</v>
          </cell>
          <cell r="D1853" t="str">
            <v>N</v>
          </cell>
          <cell r="E1853" t="str">
            <v>A</v>
          </cell>
          <cell r="F1853" t="str">
            <v>01/06/2000</v>
          </cell>
        </row>
        <row r="1854">
          <cell r="B1854" t="str">
            <v>A1049</v>
          </cell>
          <cell r="C1854" t="str">
            <v>001A</v>
          </cell>
          <cell r="D1854" t="str">
            <v>Y</v>
          </cell>
          <cell r="E1854" t="str">
            <v>A</v>
          </cell>
          <cell r="F1854" t="str">
            <v>01/06/2000</v>
          </cell>
        </row>
        <row r="1855">
          <cell r="B1855" t="str">
            <v>A1050</v>
          </cell>
          <cell r="C1855" t="str">
            <v>CIP</v>
          </cell>
          <cell r="D1855" t="str">
            <v>Y</v>
          </cell>
          <cell r="E1855" t="str">
            <v>A</v>
          </cell>
          <cell r="F1855" t="str">
            <v>01/06/2000</v>
          </cell>
        </row>
        <row r="1856">
          <cell r="B1856" t="str">
            <v>A1051</v>
          </cell>
          <cell r="C1856" t="str">
            <v>UEC</v>
          </cell>
          <cell r="D1856" t="str">
            <v>Y</v>
          </cell>
          <cell r="E1856" t="str">
            <v>A</v>
          </cell>
          <cell r="F1856" t="str">
            <v>01/06/2000</v>
          </cell>
        </row>
        <row r="1857">
          <cell r="B1857" t="str">
            <v>A1052</v>
          </cell>
          <cell r="C1857" t="str">
            <v>001A</v>
          </cell>
          <cell r="D1857" t="str">
            <v>Y</v>
          </cell>
          <cell r="E1857" t="str">
            <v>A</v>
          </cell>
          <cell r="F1857" t="str">
            <v>01/06/2000</v>
          </cell>
        </row>
        <row r="1858">
          <cell r="B1858" t="str">
            <v>A1054</v>
          </cell>
          <cell r="C1858" t="str">
            <v>IHC</v>
          </cell>
          <cell r="D1858" t="str">
            <v>Y</v>
          </cell>
          <cell r="E1858" t="str">
            <v>A</v>
          </cell>
          <cell r="F1858" t="str">
            <v>01/07/2000</v>
          </cell>
        </row>
        <row r="1859">
          <cell r="B1859" t="str">
            <v>A1055</v>
          </cell>
          <cell r="C1859"/>
          <cell r="D1859" t="str">
            <v>Y</v>
          </cell>
          <cell r="E1859" t="str">
            <v>A</v>
          </cell>
          <cell r="F1859" t="str">
            <v>01/09/2000</v>
          </cell>
        </row>
        <row r="1860">
          <cell r="B1860" t="str">
            <v>A1056</v>
          </cell>
          <cell r="C1860"/>
          <cell r="D1860" t="str">
            <v>Y</v>
          </cell>
          <cell r="E1860" t="str">
            <v>A</v>
          </cell>
          <cell r="F1860" t="str">
            <v>01/09/2000</v>
          </cell>
        </row>
        <row r="1861">
          <cell r="B1861" t="str">
            <v>A1057</v>
          </cell>
          <cell r="C1861"/>
          <cell r="D1861" t="str">
            <v>Y</v>
          </cell>
          <cell r="E1861" t="str">
            <v>A</v>
          </cell>
          <cell r="F1861" t="str">
            <v>01/09/2000</v>
          </cell>
        </row>
        <row r="1862">
          <cell r="B1862" t="str">
            <v>A1059</v>
          </cell>
          <cell r="C1862"/>
          <cell r="D1862" t="str">
            <v>Y</v>
          </cell>
          <cell r="E1862" t="str">
            <v>A</v>
          </cell>
          <cell r="F1862" t="str">
            <v>01/09/2000</v>
          </cell>
        </row>
        <row r="1863">
          <cell r="B1863" t="str">
            <v>A1063</v>
          </cell>
          <cell r="C1863" t="str">
            <v>002L</v>
          </cell>
          <cell r="D1863" t="str">
            <v>Y</v>
          </cell>
          <cell r="E1863" t="str">
            <v>A</v>
          </cell>
          <cell r="F1863" t="str">
            <v>01/12/2000</v>
          </cell>
        </row>
        <row r="1864">
          <cell r="B1864" t="str">
            <v>A1064</v>
          </cell>
          <cell r="C1864" t="str">
            <v>UEC</v>
          </cell>
          <cell r="D1864" t="str">
            <v>Y</v>
          </cell>
          <cell r="E1864" t="str">
            <v>A</v>
          </cell>
          <cell r="F1864" t="str">
            <v>01/12/2000</v>
          </cell>
        </row>
        <row r="1865">
          <cell r="B1865" t="str">
            <v>A1065</v>
          </cell>
          <cell r="C1865" t="str">
            <v>CIP</v>
          </cell>
          <cell r="D1865" t="str">
            <v>N</v>
          </cell>
          <cell r="E1865" t="str">
            <v>A</v>
          </cell>
          <cell r="F1865" t="str">
            <v>01/12/2000</v>
          </cell>
        </row>
        <row r="1866">
          <cell r="B1866" t="str">
            <v>A1066</v>
          </cell>
          <cell r="C1866" t="str">
            <v>017A</v>
          </cell>
          <cell r="D1866" t="str">
            <v>Y</v>
          </cell>
          <cell r="E1866" t="str">
            <v>A</v>
          </cell>
          <cell r="F1866" t="str">
            <v>01/14/2000</v>
          </cell>
        </row>
        <row r="1867">
          <cell r="B1867" t="str">
            <v>A1067</v>
          </cell>
          <cell r="C1867" t="str">
            <v>011C</v>
          </cell>
          <cell r="D1867" t="str">
            <v>Y</v>
          </cell>
          <cell r="E1867" t="str">
            <v>A</v>
          </cell>
          <cell r="F1867" t="str">
            <v>01/14/2000</v>
          </cell>
        </row>
        <row r="1868">
          <cell r="B1868" t="str">
            <v>A1068</v>
          </cell>
          <cell r="C1868" t="str">
            <v>004A</v>
          </cell>
          <cell r="D1868" t="str">
            <v>Y</v>
          </cell>
          <cell r="E1868" t="str">
            <v>A</v>
          </cell>
          <cell r="F1868" t="str">
            <v>01/14/2000</v>
          </cell>
        </row>
        <row r="1869">
          <cell r="B1869" t="str">
            <v>A1069</v>
          </cell>
          <cell r="C1869" t="str">
            <v>002L</v>
          </cell>
          <cell r="D1869" t="str">
            <v>Y</v>
          </cell>
          <cell r="E1869" t="str">
            <v>A</v>
          </cell>
          <cell r="F1869" t="str">
            <v>01/14/2000</v>
          </cell>
        </row>
        <row r="1870">
          <cell r="B1870" t="str">
            <v>A1078</v>
          </cell>
          <cell r="C1870" t="str">
            <v>002L</v>
          </cell>
          <cell r="D1870" t="str">
            <v>Y</v>
          </cell>
          <cell r="E1870" t="str">
            <v>A</v>
          </cell>
          <cell r="F1870" t="str">
            <v>01/20/2000</v>
          </cell>
        </row>
        <row r="1871">
          <cell r="B1871" t="str">
            <v>A1080</v>
          </cell>
          <cell r="C1871" t="str">
            <v>AED</v>
          </cell>
          <cell r="D1871" t="str">
            <v>Y</v>
          </cell>
          <cell r="E1871" t="str">
            <v>A</v>
          </cell>
          <cell r="F1871" t="str">
            <v>01/21/2000</v>
          </cell>
        </row>
        <row r="1872">
          <cell r="B1872" t="str">
            <v>A1081</v>
          </cell>
          <cell r="C1872" t="str">
            <v>UEC</v>
          </cell>
          <cell r="D1872" t="str">
            <v>Y</v>
          </cell>
          <cell r="E1872" t="str">
            <v>A</v>
          </cell>
          <cell r="F1872" t="str">
            <v>01/21/2000</v>
          </cell>
        </row>
        <row r="1873">
          <cell r="B1873" t="str">
            <v>A1084</v>
          </cell>
          <cell r="C1873" t="str">
            <v>GEN</v>
          </cell>
          <cell r="D1873" t="str">
            <v>Y</v>
          </cell>
          <cell r="E1873" t="str">
            <v>A</v>
          </cell>
          <cell r="F1873" t="str">
            <v>01/24/2000</v>
          </cell>
        </row>
        <row r="1874">
          <cell r="B1874" t="str">
            <v>A1085</v>
          </cell>
          <cell r="C1874" t="str">
            <v>011A</v>
          </cell>
          <cell r="D1874" t="str">
            <v>Y</v>
          </cell>
          <cell r="E1874" t="str">
            <v>A</v>
          </cell>
          <cell r="F1874" t="str">
            <v>01/24/2000</v>
          </cell>
        </row>
        <row r="1875">
          <cell r="B1875" t="str">
            <v>A1086</v>
          </cell>
          <cell r="C1875" t="str">
            <v>UEC</v>
          </cell>
          <cell r="D1875" t="str">
            <v>Y</v>
          </cell>
          <cell r="E1875" t="str">
            <v>A</v>
          </cell>
          <cell r="F1875" t="str">
            <v>01/24/2000</v>
          </cell>
        </row>
        <row r="1876">
          <cell r="B1876" t="str">
            <v>A1087</v>
          </cell>
          <cell r="C1876" t="str">
            <v>UEC</v>
          </cell>
          <cell r="D1876" t="str">
            <v>Y</v>
          </cell>
          <cell r="E1876" t="str">
            <v>A</v>
          </cell>
          <cell r="F1876" t="str">
            <v>01/26/2000</v>
          </cell>
        </row>
        <row r="1877">
          <cell r="B1877" t="str">
            <v>A1088</v>
          </cell>
          <cell r="C1877" t="str">
            <v>CIP</v>
          </cell>
          <cell r="D1877" t="str">
            <v>Y</v>
          </cell>
          <cell r="E1877" t="str">
            <v>A</v>
          </cell>
          <cell r="F1877" t="str">
            <v>01/26/2000</v>
          </cell>
        </row>
        <row r="1878">
          <cell r="B1878" t="str">
            <v>A1089</v>
          </cell>
          <cell r="C1878" t="str">
            <v>002L</v>
          </cell>
          <cell r="D1878" t="str">
            <v>Y</v>
          </cell>
          <cell r="E1878" t="str">
            <v>A</v>
          </cell>
          <cell r="F1878" t="str">
            <v>01/26/2000</v>
          </cell>
        </row>
        <row r="1879">
          <cell r="B1879" t="str">
            <v>A1100</v>
          </cell>
          <cell r="C1879" t="str">
            <v>UEC</v>
          </cell>
          <cell r="D1879" t="str">
            <v>Y</v>
          </cell>
          <cell r="E1879" t="str">
            <v>A</v>
          </cell>
          <cell r="F1879" t="str">
            <v>02/02/2000</v>
          </cell>
        </row>
        <row r="1880">
          <cell r="B1880" t="str">
            <v>A1103</v>
          </cell>
          <cell r="C1880" t="str">
            <v>CIP</v>
          </cell>
          <cell r="D1880" t="str">
            <v>Y</v>
          </cell>
          <cell r="E1880" t="str">
            <v>A</v>
          </cell>
          <cell r="F1880" t="str">
            <v>02/03/2000</v>
          </cell>
        </row>
        <row r="1881">
          <cell r="B1881" t="str">
            <v>A1107</v>
          </cell>
          <cell r="C1881" t="str">
            <v>IMS</v>
          </cell>
          <cell r="D1881" t="str">
            <v>Y</v>
          </cell>
          <cell r="E1881" t="str">
            <v>A</v>
          </cell>
          <cell r="F1881" t="str">
            <v>02/17/2000</v>
          </cell>
        </row>
        <row r="1882">
          <cell r="B1882" t="str">
            <v>A1111</v>
          </cell>
          <cell r="C1882" t="str">
            <v>ERC</v>
          </cell>
          <cell r="D1882" t="str">
            <v>Y</v>
          </cell>
          <cell r="E1882" t="str">
            <v>A</v>
          </cell>
          <cell r="F1882" t="str">
            <v>02/22/2000</v>
          </cell>
        </row>
        <row r="1883">
          <cell r="B1883" t="str">
            <v>A1112</v>
          </cell>
          <cell r="C1883" t="str">
            <v>011A</v>
          </cell>
          <cell r="D1883" t="str">
            <v>Y</v>
          </cell>
          <cell r="E1883" t="str">
            <v>A</v>
          </cell>
          <cell r="F1883" t="str">
            <v>02/23/2000</v>
          </cell>
        </row>
        <row r="1884">
          <cell r="B1884" t="str">
            <v>A1113</v>
          </cell>
          <cell r="C1884" t="str">
            <v>003A</v>
          </cell>
          <cell r="D1884" t="str">
            <v>Y</v>
          </cell>
          <cell r="E1884" t="str">
            <v>A</v>
          </cell>
          <cell r="F1884" t="str">
            <v>02/23/2000</v>
          </cell>
        </row>
        <row r="1885">
          <cell r="B1885" t="str">
            <v>A1114</v>
          </cell>
          <cell r="C1885" t="str">
            <v>003A</v>
          </cell>
          <cell r="D1885" t="str">
            <v>Y</v>
          </cell>
          <cell r="E1885" t="str">
            <v>A</v>
          </cell>
          <cell r="F1885" t="str">
            <v>02/23/2000</v>
          </cell>
        </row>
        <row r="1886">
          <cell r="B1886" t="str">
            <v>A1115</v>
          </cell>
          <cell r="C1886" t="str">
            <v>GEN</v>
          </cell>
          <cell r="D1886" t="str">
            <v>Y</v>
          </cell>
          <cell r="E1886" t="str">
            <v>A</v>
          </cell>
          <cell r="F1886" t="str">
            <v>02/23/2000</v>
          </cell>
        </row>
        <row r="1887">
          <cell r="B1887" t="str">
            <v>A1116</v>
          </cell>
          <cell r="C1887" t="str">
            <v>UEC</v>
          </cell>
          <cell r="D1887" t="str">
            <v>Y</v>
          </cell>
          <cell r="E1887" t="str">
            <v>A</v>
          </cell>
          <cell r="F1887" t="str">
            <v>02/24/2000</v>
          </cell>
        </row>
        <row r="1888">
          <cell r="B1888" t="str">
            <v>A1117</v>
          </cell>
          <cell r="C1888" t="str">
            <v>UEC</v>
          </cell>
          <cell r="D1888" t="str">
            <v>Y</v>
          </cell>
          <cell r="E1888" t="str">
            <v>A</v>
          </cell>
          <cell r="F1888" t="str">
            <v>02/24/2000</v>
          </cell>
        </row>
        <row r="1889">
          <cell r="B1889" t="str">
            <v>A1118</v>
          </cell>
          <cell r="C1889" t="str">
            <v>UEC</v>
          </cell>
          <cell r="D1889" t="str">
            <v>Y</v>
          </cell>
          <cell r="E1889" t="str">
            <v>A</v>
          </cell>
          <cell r="F1889" t="str">
            <v>02/24/2000</v>
          </cell>
        </row>
        <row r="1890">
          <cell r="B1890" t="str">
            <v>A1119</v>
          </cell>
          <cell r="C1890" t="str">
            <v>CIP</v>
          </cell>
          <cell r="D1890" t="str">
            <v>Y</v>
          </cell>
          <cell r="E1890" t="str">
            <v>A</v>
          </cell>
          <cell r="F1890" t="str">
            <v>02/24/2000</v>
          </cell>
        </row>
        <row r="1891">
          <cell r="B1891" t="str">
            <v>A1120</v>
          </cell>
          <cell r="C1891" t="str">
            <v>UEC</v>
          </cell>
          <cell r="D1891" t="str">
            <v>Y</v>
          </cell>
          <cell r="E1891" t="str">
            <v>A</v>
          </cell>
          <cell r="F1891" t="str">
            <v>02/24/2000</v>
          </cell>
        </row>
        <row r="1892">
          <cell r="B1892" t="str">
            <v>A1121</v>
          </cell>
          <cell r="C1892" t="str">
            <v>GEN</v>
          </cell>
          <cell r="D1892" t="str">
            <v>Y</v>
          </cell>
          <cell r="E1892" t="str">
            <v>A</v>
          </cell>
          <cell r="F1892" t="str">
            <v>02/24/2000</v>
          </cell>
        </row>
        <row r="1893">
          <cell r="B1893" t="str">
            <v>A1122</v>
          </cell>
          <cell r="C1893" t="str">
            <v>UEC</v>
          </cell>
          <cell r="D1893" t="str">
            <v>Y</v>
          </cell>
          <cell r="E1893" t="str">
            <v>A</v>
          </cell>
          <cell r="F1893" t="str">
            <v>02/24/2000</v>
          </cell>
        </row>
        <row r="1894">
          <cell r="B1894" t="str">
            <v>A1123</v>
          </cell>
          <cell r="C1894" t="str">
            <v>UEC</v>
          </cell>
          <cell r="D1894" t="str">
            <v>Y</v>
          </cell>
          <cell r="E1894" t="str">
            <v>A</v>
          </cell>
          <cell r="F1894" t="str">
            <v>02/24/2000</v>
          </cell>
        </row>
        <row r="1895">
          <cell r="B1895" t="str">
            <v>A1124</v>
          </cell>
          <cell r="C1895" t="str">
            <v>CIP</v>
          </cell>
          <cell r="D1895" t="str">
            <v>Y</v>
          </cell>
          <cell r="E1895" t="str">
            <v>A</v>
          </cell>
          <cell r="F1895" t="str">
            <v>02/24/2000</v>
          </cell>
        </row>
        <row r="1896">
          <cell r="B1896" t="str">
            <v>A1129</v>
          </cell>
          <cell r="C1896" t="str">
            <v>004F</v>
          </cell>
          <cell r="D1896" t="str">
            <v>Y</v>
          </cell>
          <cell r="E1896" t="str">
            <v>A</v>
          </cell>
          <cell r="F1896" t="str">
            <v>03/01/2000</v>
          </cell>
        </row>
        <row r="1897">
          <cell r="B1897" t="str">
            <v>A1134</v>
          </cell>
          <cell r="C1897" t="str">
            <v>002M</v>
          </cell>
          <cell r="D1897" t="str">
            <v>Y</v>
          </cell>
          <cell r="E1897" t="str">
            <v>C</v>
          </cell>
          <cell r="F1897" t="str">
            <v>03/10/2000</v>
          </cell>
        </row>
        <row r="1898">
          <cell r="B1898" t="str">
            <v>A1135</v>
          </cell>
          <cell r="C1898" t="str">
            <v>002M</v>
          </cell>
          <cell r="D1898" t="str">
            <v>Y</v>
          </cell>
          <cell r="E1898" t="str">
            <v>C</v>
          </cell>
          <cell r="F1898" t="str">
            <v>03/10/2000</v>
          </cell>
        </row>
        <row r="1899">
          <cell r="B1899" t="str">
            <v>A1136</v>
          </cell>
          <cell r="C1899" t="str">
            <v>001A</v>
          </cell>
          <cell r="D1899" t="str">
            <v>Y</v>
          </cell>
          <cell r="E1899" t="str">
            <v>A</v>
          </cell>
          <cell r="F1899" t="str">
            <v>03/23/2000</v>
          </cell>
        </row>
        <row r="1900">
          <cell r="B1900" t="str">
            <v>A1138</v>
          </cell>
          <cell r="C1900" t="str">
            <v>ADC</v>
          </cell>
          <cell r="D1900" t="str">
            <v>Y</v>
          </cell>
          <cell r="E1900" t="str">
            <v>A</v>
          </cell>
          <cell r="F1900" t="str">
            <v>04/06/2000</v>
          </cell>
        </row>
        <row r="1901">
          <cell r="B1901" t="str">
            <v>A1147</v>
          </cell>
          <cell r="C1901" t="str">
            <v>AED</v>
          </cell>
          <cell r="D1901" t="str">
            <v>Y</v>
          </cell>
          <cell r="E1901" t="str">
            <v>A</v>
          </cell>
          <cell r="F1901" t="str">
            <v>04/07/2000</v>
          </cell>
        </row>
        <row r="1902">
          <cell r="B1902" t="str">
            <v>A1155</v>
          </cell>
          <cell r="C1902" t="str">
            <v>GEN</v>
          </cell>
          <cell r="D1902" t="str">
            <v>Y</v>
          </cell>
          <cell r="E1902" t="str">
            <v>A</v>
          </cell>
          <cell r="F1902" t="str">
            <v>04/24/2000</v>
          </cell>
        </row>
        <row r="1903">
          <cell r="B1903" t="str">
            <v>A1163</v>
          </cell>
          <cell r="C1903" t="str">
            <v>GMC</v>
          </cell>
          <cell r="D1903" t="str">
            <v>Y</v>
          </cell>
          <cell r="E1903" t="str">
            <v>A</v>
          </cell>
          <cell r="F1903" t="str">
            <v>04/24/2000</v>
          </cell>
        </row>
        <row r="1904">
          <cell r="B1904" t="str">
            <v>A1171</v>
          </cell>
          <cell r="C1904" t="str">
            <v>001A</v>
          </cell>
          <cell r="D1904" t="str">
            <v>Y</v>
          </cell>
          <cell r="E1904" t="str">
            <v>A</v>
          </cell>
          <cell r="F1904" t="str">
            <v>04/26/2000</v>
          </cell>
        </row>
        <row r="1905">
          <cell r="B1905" t="str">
            <v>A1175</v>
          </cell>
          <cell r="C1905" t="str">
            <v>GEN</v>
          </cell>
          <cell r="D1905" t="str">
            <v>Y</v>
          </cell>
          <cell r="E1905" t="str">
            <v>A</v>
          </cell>
          <cell r="F1905" t="str">
            <v>04/27/2000</v>
          </cell>
        </row>
        <row r="1906">
          <cell r="B1906" t="str">
            <v>A1176</v>
          </cell>
          <cell r="C1906" t="str">
            <v>GEN</v>
          </cell>
          <cell r="D1906" t="str">
            <v>Y</v>
          </cell>
          <cell r="E1906" t="str">
            <v>A</v>
          </cell>
          <cell r="F1906" t="str">
            <v>04/27/2000</v>
          </cell>
        </row>
        <row r="1907">
          <cell r="B1907" t="str">
            <v>A1181</v>
          </cell>
          <cell r="C1907" t="str">
            <v>GEN</v>
          </cell>
          <cell r="D1907" t="str">
            <v>N</v>
          </cell>
          <cell r="E1907" t="str">
            <v>A</v>
          </cell>
          <cell r="F1907" t="str">
            <v>04/27/2000</v>
          </cell>
        </row>
        <row r="1908">
          <cell r="B1908" t="str">
            <v>A1182</v>
          </cell>
          <cell r="C1908" t="str">
            <v>GEN</v>
          </cell>
          <cell r="D1908" t="str">
            <v>N</v>
          </cell>
          <cell r="E1908" t="str">
            <v>A</v>
          </cell>
          <cell r="F1908" t="str">
            <v>04/27/2000</v>
          </cell>
        </row>
        <row r="1909">
          <cell r="B1909" t="str">
            <v>A1187</v>
          </cell>
          <cell r="C1909" t="str">
            <v>GMC</v>
          </cell>
          <cell r="D1909" t="str">
            <v>Y</v>
          </cell>
          <cell r="E1909" t="str">
            <v>A</v>
          </cell>
          <cell r="F1909" t="str">
            <v>04/28/2000</v>
          </cell>
        </row>
        <row r="1910">
          <cell r="B1910" t="str">
            <v>A1188</v>
          </cell>
          <cell r="C1910" t="str">
            <v>GEN</v>
          </cell>
          <cell r="D1910" t="str">
            <v>Y</v>
          </cell>
          <cell r="E1910" t="str">
            <v>A</v>
          </cell>
          <cell r="F1910" t="str">
            <v>04/28/2000</v>
          </cell>
        </row>
        <row r="1911">
          <cell r="B1911" t="str">
            <v>A1191</v>
          </cell>
          <cell r="C1911" t="str">
            <v>UEC</v>
          </cell>
          <cell r="D1911" t="str">
            <v>Y</v>
          </cell>
          <cell r="E1911" t="str">
            <v>A</v>
          </cell>
          <cell r="F1911" t="str">
            <v>05/01/2000</v>
          </cell>
        </row>
        <row r="1912">
          <cell r="B1912" t="str">
            <v>A1193</v>
          </cell>
          <cell r="C1912" t="str">
            <v>UEC</v>
          </cell>
          <cell r="D1912" t="str">
            <v>Y</v>
          </cell>
          <cell r="E1912" t="str">
            <v>A</v>
          </cell>
          <cell r="F1912" t="str">
            <v>05/01/2000</v>
          </cell>
        </row>
        <row r="1913">
          <cell r="B1913" t="str">
            <v>A1195</v>
          </cell>
          <cell r="C1913" t="str">
            <v>UEC</v>
          </cell>
          <cell r="D1913" t="str">
            <v>Y</v>
          </cell>
          <cell r="E1913" t="str">
            <v>A</v>
          </cell>
          <cell r="F1913" t="str">
            <v>05/01/2000</v>
          </cell>
        </row>
        <row r="1914">
          <cell r="B1914" t="str">
            <v>A1197</v>
          </cell>
          <cell r="C1914" t="str">
            <v>UEC</v>
          </cell>
          <cell r="D1914" t="str">
            <v>Y</v>
          </cell>
          <cell r="E1914" t="str">
            <v>A</v>
          </cell>
          <cell r="F1914" t="str">
            <v>05/01/2000</v>
          </cell>
        </row>
        <row r="1915">
          <cell r="B1915" t="str">
            <v>A1198</v>
          </cell>
          <cell r="C1915" t="str">
            <v>UEC</v>
          </cell>
          <cell r="D1915" t="str">
            <v>Y</v>
          </cell>
          <cell r="E1915" t="str">
            <v>A</v>
          </cell>
          <cell r="F1915" t="str">
            <v>05/01/2000</v>
          </cell>
        </row>
        <row r="1916">
          <cell r="B1916" t="str">
            <v>A1200</v>
          </cell>
          <cell r="C1916" t="str">
            <v>UEC</v>
          </cell>
          <cell r="D1916" t="str">
            <v>Y</v>
          </cell>
          <cell r="E1916" t="str">
            <v>A</v>
          </cell>
          <cell r="F1916" t="str">
            <v>05/01/2000</v>
          </cell>
        </row>
        <row r="1917">
          <cell r="B1917" t="str">
            <v>A1202</v>
          </cell>
          <cell r="C1917" t="str">
            <v>UEC</v>
          </cell>
          <cell r="D1917" t="str">
            <v>Y</v>
          </cell>
          <cell r="E1917" t="str">
            <v>A</v>
          </cell>
          <cell r="F1917" t="str">
            <v>05/02/2000</v>
          </cell>
        </row>
        <row r="1918">
          <cell r="B1918" t="str">
            <v>A1203</v>
          </cell>
          <cell r="C1918" t="str">
            <v>UEC</v>
          </cell>
          <cell r="D1918" t="str">
            <v>Y</v>
          </cell>
          <cell r="E1918" t="str">
            <v>A</v>
          </cell>
          <cell r="F1918" t="str">
            <v>05/02/2000</v>
          </cell>
        </row>
        <row r="1919">
          <cell r="B1919" t="str">
            <v>A1204</v>
          </cell>
          <cell r="C1919" t="str">
            <v>UEC</v>
          </cell>
          <cell r="D1919" t="str">
            <v>Y</v>
          </cell>
          <cell r="E1919" t="str">
            <v>A</v>
          </cell>
          <cell r="F1919" t="str">
            <v>05/02/2000</v>
          </cell>
        </row>
        <row r="1920">
          <cell r="B1920" t="str">
            <v>A1206</v>
          </cell>
          <cell r="C1920" t="str">
            <v>GEN</v>
          </cell>
          <cell r="D1920" t="str">
            <v>Y</v>
          </cell>
          <cell r="E1920" t="str">
            <v>A</v>
          </cell>
          <cell r="F1920" t="str">
            <v>05/03/2000</v>
          </cell>
        </row>
        <row r="1921">
          <cell r="B1921" t="str">
            <v>A1207</v>
          </cell>
          <cell r="C1921" t="str">
            <v>AED</v>
          </cell>
          <cell r="D1921" t="str">
            <v>Y</v>
          </cell>
          <cell r="E1921" t="str">
            <v>A</v>
          </cell>
          <cell r="F1921" t="str">
            <v>05/03/2000</v>
          </cell>
        </row>
        <row r="1922">
          <cell r="B1922" t="str">
            <v>A1208</v>
          </cell>
          <cell r="C1922" t="str">
            <v>GMC</v>
          </cell>
          <cell r="D1922" t="str">
            <v>Y</v>
          </cell>
          <cell r="E1922" t="str">
            <v>A</v>
          </cell>
          <cell r="F1922" t="str">
            <v>05/03/2000</v>
          </cell>
        </row>
        <row r="1923">
          <cell r="B1923" t="str">
            <v>A1209</v>
          </cell>
          <cell r="C1923" t="str">
            <v>IMS</v>
          </cell>
          <cell r="D1923" t="str">
            <v>Y</v>
          </cell>
          <cell r="E1923" t="str">
            <v>A</v>
          </cell>
          <cell r="F1923" t="str">
            <v>05/04/2000</v>
          </cell>
        </row>
        <row r="1924">
          <cell r="B1924" t="str">
            <v>A1210</v>
          </cell>
          <cell r="C1924" t="str">
            <v>GMC</v>
          </cell>
          <cell r="D1924" t="str">
            <v>Y</v>
          </cell>
          <cell r="E1924" t="str">
            <v>A</v>
          </cell>
          <cell r="F1924" t="str">
            <v>05/04/2000</v>
          </cell>
        </row>
        <row r="1925">
          <cell r="B1925" t="str">
            <v>A1214</v>
          </cell>
          <cell r="C1925" t="str">
            <v>IHC</v>
          </cell>
          <cell r="D1925" t="str">
            <v>Y</v>
          </cell>
          <cell r="E1925" t="str">
            <v>A</v>
          </cell>
          <cell r="F1925" t="str">
            <v>05/08/2000</v>
          </cell>
        </row>
        <row r="1926">
          <cell r="B1926" t="str">
            <v>A1216</v>
          </cell>
          <cell r="C1926" t="str">
            <v>GEN</v>
          </cell>
          <cell r="D1926" t="str">
            <v>Y</v>
          </cell>
          <cell r="E1926" t="str">
            <v>A</v>
          </cell>
          <cell r="F1926" t="str">
            <v>05/08/2000</v>
          </cell>
        </row>
        <row r="1927">
          <cell r="B1927" t="str">
            <v>A1217</v>
          </cell>
          <cell r="C1927" t="str">
            <v>GEN</v>
          </cell>
          <cell r="D1927" t="str">
            <v>Y</v>
          </cell>
          <cell r="E1927" t="str">
            <v>A</v>
          </cell>
          <cell r="F1927" t="str">
            <v>05/08/2000</v>
          </cell>
        </row>
        <row r="1928">
          <cell r="B1928" t="str">
            <v>A1218</v>
          </cell>
          <cell r="C1928" t="str">
            <v>GEN</v>
          </cell>
          <cell r="D1928" t="str">
            <v>Y</v>
          </cell>
          <cell r="E1928" t="str">
            <v>A</v>
          </cell>
          <cell r="F1928" t="str">
            <v>05/08/2000</v>
          </cell>
        </row>
        <row r="1929">
          <cell r="B1929" t="str">
            <v>A1219</v>
          </cell>
          <cell r="C1929" t="str">
            <v>GEN</v>
          </cell>
          <cell r="D1929" t="str">
            <v>Y</v>
          </cell>
          <cell r="E1929" t="str">
            <v>A</v>
          </cell>
          <cell r="F1929" t="str">
            <v>05/08/2000</v>
          </cell>
        </row>
        <row r="1930">
          <cell r="B1930" t="str">
            <v>A1220</v>
          </cell>
          <cell r="C1930" t="str">
            <v>GEN</v>
          </cell>
          <cell r="D1930" t="str">
            <v>Y</v>
          </cell>
          <cell r="E1930" t="str">
            <v>A</v>
          </cell>
          <cell r="F1930" t="str">
            <v>05/08/2000</v>
          </cell>
        </row>
        <row r="1931">
          <cell r="B1931" t="str">
            <v>A1221</v>
          </cell>
          <cell r="C1931" t="str">
            <v>IHC</v>
          </cell>
          <cell r="D1931" t="str">
            <v>Y</v>
          </cell>
          <cell r="E1931" t="str">
            <v>A</v>
          </cell>
          <cell r="F1931" t="str">
            <v>05/08/2000</v>
          </cell>
        </row>
        <row r="1932">
          <cell r="B1932" t="str">
            <v>A1222</v>
          </cell>
          <cell r="C1932" t="str">
            <v>GEN</v>
          </cell>
          <cell r="D1932" t="str">
            <v>N</v>
          </cell>
          <cell r="E1932" t="str">
            <v>A</v>
          </cell>
          <cell r="F1932" t="str">
            <v>05/08/2000</v>
          </cell>
        </row>
        <row r="1933">
          <cell r="B1933" t="str">
            <v>A1223</v>
          </cell>
          <cell r="C1933" t="str">
            <v>GMC</v>
          </cell>
          <cell r="D1933" t="str">
            <v>Y</v>
          </cell>
          <cell r="E1933" t="str">
            <v>A</v>
          </cell>
          <cell r="F1933" t="str">
            <v>05/08/2000</v>
          </cell>
        </row>
        <row r="1934">
          <cell r="B1934" t="str">
            <v>A1224</v>
          </cell>
          <cell r="C1934" t="str">
            <v>GEN</v>
          </cell>
          <cell r="D1934" t="str">
            <v>Y</v>
          </cell>
          <cell r="E1934" t="str">
            <v>A</v>
          </cell>
          <cell r="F1934" t="str">
            <v>05/08/2000</v>
          </cell>
        </row>
        <row r="1935">
          <cell r="B1935" t="str">
            <v>A1225</v>
          </cell>
          <cell r="C1935" t="str">
            <v>IHC</v>
          </cell>
          <cell r="D1935" t="str">
            <v>Y</v>
          </cell>
          <cell r="E1935" t="str">
            <v>A</v>
          </cell>
          <cell r="F1935" t="str">
            <v>05/08/2000</v>
          </cell>
        </row>
        <row r="1936">
          <cell r="B1936" t="str">
            <v>A1226</v>
          </cell>
          <cell r="C1936" t="str">
            <v>AED</v>
          </cell>
          <cell r="D1936" t="str">
            <v>Y</v>
          </cell>
          <cell r="E1936" t="str">
            <v>A</v>
          </cell>
          <cell r="F1936" t="str">
            <v>05/08/2000</v>
          </cell>
        </row>
        <row r="1937">
          <cell r="B1937" t="str">
            <v>A1227</v>
          </cell>
          <cell r="C1937" t="str">
            <v>IMS</v>
          </cell>
          <cell r="D1937" t="str">
            <v>Y</v>
          </cell>
          <cell r="E1937" t="str">
            <v>A</v>
          </cell>
          <cell r="F1937" t="str">
            <v>05/09/2000</v>
          </cell>
        </row>
        <row r="1938">
          <cell r="B1938" t="str">
            <v>A1228</v>
          </cell>
          <cell r="C1938" t="str">
            <v>IHC</v>
          </cell>
          <cell r="D1938" t="str">
            <v>Y</v>
          </cell>
          <cell r="E1938" t="str">
            <v>A</v>
          </cell>
          <cell r="F1938" t="str">
            <v>05/09/2000</v>
          </cell>
        </row>
        <row r="1939">
          <cell r="B1939" t="str">
            <v>A1229</v>
          </cell>
          <cell r="C1939" t="str">
            <v>IHC</v>
          </cell>
          <cell r="D1939" t="str">
            <v>Y</v>
          </cell>
          <cell r="E1939" t="str">
            <v>I</v>
          </cell>
          <cell r="F1939" t="str">
            <v>05/09/2000</v>
          </cell>
        </row>
        <row r="1940">
          <cell r="B1940" t="str">
            <v>A1231</v>
          </cell>
          <cell r="C1940" t="str">
            <v>GEN</v>
          </cell>
          <cell r="D1940" t="str">
            <v>Y</v>
          </cell>
          <cell r="E1940" t="str">
            <v>A</v>
          </cell>
          <cell r="F1940" t="str">
            <v>05/11/2000</v>
          </cell>
        </row>
        <row r="1941">
          <cell r="B1941" t="str">
            <v>A1233</v>
          </cell>
          <cell r="C1941" t="str">
            <v>GEN</v>
          </cell>
          <cell r="D1941" t="str">
            <v>Y</v>
          </cell>
          <cell r="E1941" t="str">
            <v>A</v>
          </cell>
          <cell r="F1941" t="str">
            <v>05/12/2000</v>
          </cell>
        </row>
        <row r="1942">
          <cell r="B1942" t="str">
            <v>A1235</v>
          </cell>
          <cell r="C1942" t="str">
            <v>IHC</v>
          </cell>
          <cell r="D1942" t="str">
            <v>Y</v>
          </cell>
          <cell r="E1942" t="str">
            <v>A</v>
          </cell>
          <cell r="F1942" t="str">
            <v>05/16/2000</v>
          </cell>
        </row>
        <row r="1943">
          <cell r="B1943" t="str">
            <v>A1237</v>
          </cell>
          <cell r="C1943" t="str">
            <v>GEN</v>
          </cell>
          <cell r="D1943" t="str">
            <v>Y</v>
          </cell>
          <cell r="E1943" t="str">
            <v>A</v>
          </cell>
          <cell r="F1943" t="str">
            <v>05/17/2000</v>
          </cell>
        </row>
        <row r="1944">
          <cell r="B1944" t="str">
            <v>A1238</v>
          </cell>
          <cell r="C1944" t="str">
            <v>GMC</v>
          </cell>
          <cell r="D1944" t="str">
            <v>Y</v>
          </cell>
          <cell r="E1944" t="str">
            <v>A</v>
          </cell>
          <cell r="F1944" t="str">
            <v>05/17/2000</v>
          </cell>
        </row>
        <row r="1945">
          <cell r="B1945" t="str">
            <v>A1239</v>
          </cell>
          <cell r="C1945" t="str">
            <v>004C</v>
          </cell>
          <cell r="D1945" t="str">
            <v>N</v>
          </cell>
          <cell r="E1945" t="str">
            <v>A</v>
          </cell>
          <cell r="F1945" t="str">
            <v>05/18/2000</v>
          </cell>
        </row>
        <row r="1946">
          <cell r="B1946" t="str">
            <v>A1247</v>
          </cell>
          <cell r="C1946" t="str">
            <v>004B</v>
          </cell>
          <cell r="D1946" t="str">
            <v>N</v>
          </cell>
          <cell r="E1946" t="str">
            <v>A</v>
          </cell>
          <cell r="F1946" t="str">
            <v>05/18/2000</v>
          </cell>
        </row>
        <row r="1947">
          <cell r="B1947" t="str">
            <v>A1248</v>
          </cell>
          <cell r="C1947" t="str">
            <v>GEN</v>
          </cell>
          <cell r="D1947" t="str">
            <v>Y</v>
          </cell>
          <cell r="E1947" t="str">
            <v>A</v>
          </cell>
          <cell r="F1947" t="str">
            <v>05/22/2000</v>
          </cell>
        </row>
        <row r="1948">
          <cell r="B1948" t="str">
            <v>A1251</v>
          </cell>
          <cell r="C1948" t="str">
            <v>CIP</v>
          </cell>
          <cell r="D1948" t="str">
            <v>Y</v>
          </cell>
          <cell r="E1948" t="str">
            <v>A</v>
          </cell>
          <cell r="F1948" t="str">
            <v>05/25/2000</v>
          </cell>
        </row>
        <row r="1949">
          <cell r="B1949" t="str">
            <v>A1252</v>
          </cell>
          <cell r="C1949" t="str">
            <v>CIP</v>
          </cell>
          <cell r="D1949" t="str">
            <v>Y</v>
          </cell>
          <cell r="E1949" t="str">
            <v>A</v>
          </cell>
          <cell r="F1949" t="str">
            <v>05/25/2000</v>
          </cell>
        </row>
        <row r="1950">
          <cell r="B1950" t="str">
            <v>A1253</v>
          </cell>
          <cell r="C1950" t="str">
            <v>CIP</v>
          </cell>
          <cell r="D1950" t="str">
            <v>Y</v>
          </cell>
          <cell r="E1950" t="str">
            <v>A</v>
          </cell>
          <cell r="F1950" t="str">
            <v>05/25/2000</v>
          </cell>
        </row>
        <row r="1951">
          <cell r="B1951" t="str">
            <v>A1257</v>
          </cell>
          <cell r="C1951" t="str">
            <v>GEN</v>
          </cell>
          <cell r="D1951" t="str">
            <v>Y</v>
          </cell>
          <cell r="E1951" t="str">
            <v>A</v>
          </cell>
          <cell r="F1951" t="str">
            <v>05/25/2000</v>
          </cell>
        </row>
        <row r="1952">
          <cell r="B1952" t="str">
            <v>A1258</v>
          </cell>
          <cell r="C1952" t="str">
            <v>IHC</v>
          </cell>
          <cell r="D1952" t="str">
            <v>Y</v>
          </cell>
          <cell r="E1952" t="str">
            <v>A</v>
          </cell>
          <cell r="F1952" t="str">
            <v>05/25/2000</v>
          </cell>
        </row>
        <row r="1953">
          <cell r="B1953" t="str">
            <v>A1259</v>
          </cell>
          <cell r="C1953" t="str">
            <v>GMC</v>
          </cell>
          <cell r="D1953" t="str">
            <v>Y</v>
          </cell>
          <cell r="E1953" t="str">
            <v>A</v>
          </cell>
          <cell r="F1953" t="str">
            <v>05/25/2000</v>
          </cell>
        </row>
        <row r="1954">
          <cell r="B1954" t="str">
            <v>A1261</v>
          </cell>
          <cell r="C1954" t="str">
            <v>GEN</v>
          </cell>
          <cell r="D1954" t="str">
            <v>Y</v>
          </cell>
          <cell r="E1954" t="str">
            <v>A</v>
          </cell>
          <cell r="F1954" t="str">
            <v>05/25/2000</v>
          </cell>
        </row>
        <row r="1955">
          <cell r="B1955" t="str">
            <v>A1262</v>
          </cell>
          <cell r="C1955" t="str">
            <v>IHC</v>
          </cell>
          <cell r="D1955" t="str">
            <v>Y</v>
          </cell>
          <cell r="E1955" t="str">
            <v>A</v>
          </cell>
          <cell r="F1955" t="str">
            <v>05/25/2000</v>
          </cell>
        </row>
        <row r="1956">
          <cell r="B1956" t="str">
            <v>A1263</v>
          </cell>
          <cell r="C1956" t="str">
            <v>CIP</v>
          </cell>
          <cell r="D1956" t="str">
            <v>Y</v>
          </cell>
          <cell r="E1956" t="str">
            <v>A</v>
          </cell>
          <cell r="F1956" t="str">
            <v>05/30/2000</v>
          </cell>
        </row>
        <row r="1957">
          <cell r="B1957" t="str">
            <v>A1264</v>
          </cell>
          <cell r="C1957" t="str">
            <v>UEC</v>
          </cell>
          <cell r="D1957" t="str">
            <v>Y</v>
          </cell>
          <cell r="E1957" t="str">
            <v>A</v>
          </cell>
          <cell r="F1957" t="str">
            <v>06/07/2000</v>
          </cell>
        </row>
        <row r="1958">
          <cell r="B1958" t="str">
            <v>A1265</v>
          </cell>
          <cell r="C1958" t="str">
            <v>GEN</v>
          </cell>
          <cell r="D1958" t="str">
            <v>Y</v>
          </cell>
          <cell r="E1958" t="str">
            <v>A</v>
          </cell>
          <cell r="F1958" t="str">
            <v>05/30/2000</v>
          </cell>
        </row>
        <row r="1959">
          <cell r="B1959" t="str">
            <v>A1266</v>
          </cell>
          <cell r="C1959" t="str">
            <v>GMC</v>
          </cell>
          <cell r="D1959" t="str">
            <v>Y</v>
          </cell>
          <cell r="E1959" t="str">
            <v>A</v>
          </cell>
          <cell r="F1959" t="str">
            <v>05/30/2000</v>
          </cell>
        </row>
        <row r="1960">
          <cell r="B1960" t="str">
            <v>A1267</v>
          </cell>
          <cell r="C1960" t="str">
            <v>GEN</v>
          </cell>
          <cell r="D1960" t="str">
            <v>Y</v>
          </cell>
          <cell r="E1960" t="str">
            <v>A</v>
          </cell>
          <cell r="F1960" t="str">
            <v>05/30/2000</v>
          </cell>
        </row>
        <row r="1961">
          <cell r="B1961" t="str">
            <v>A1268</v>
          </cell>
          <cell r="C1961" t="str">
            <v>GMC</v>
          </cell>
          <cell r="D1961" t="str">
            <v>Y</v>
          </cell>
          <cell r="E1961" t="str">
            <v>A</v>
          </cell>
          <cell r="F1961" t="str">
            <v>05/30/2000</v>
          </cell>
        </row>
        <row r="1962">
          <cell r="B1962" t="str">
            <v>A1269</v>
          </cell>
          <cell r="C1962" t="str">
            <v>CIP</v>
          </cell>
          <cell r="D1962" t="str">
            <v>Y</v>
          </cell>
          <cell r="E1962" t="str">
            <v>A</v>
          </cell>
          <cell r="F1962" t="str">
            <v>05/30/2000</v>
          </cell>
        </row>
        <row r="1963">
          <cell r="B1963" t="str">
            <v>A1272</v>
          </cell>
          <cell r="C1963" t="str">
            <v>IHC</v>
          </cell>
          <cell r="D1963" t="str">
            <v>Y</v>
          </cell>
          <cell r="E1963" t="str">
            <v>A</v>
          </cell>
          <cell r="F1963" t="str">
            <v>05/31/2000</v>
          </cell>
        </row>
        <row r="1964">
          <cell r="B1964" t="str">
            <v>A1276</v>
          </cell>
          <cell r="C1964" t="str">
            <v>GMC</v>
          </cell>
          <cell r="D1964" t="str">
            <v>Y</v>
          </cell>
          <cell r="E1964" t="str">
            <v>A</v>
          </cell>
          <cell r="F1964" t="str">
            <v>05/31/2000</v>
          </cell>
        </row>
        <row r="1965">
          <cell r="B1965" t="str">
            <v>A1278</v>
          </cell>
          <cell r="C1965" t="str">
            <v>GEN</v>
          </cell>
          <cell r="D1965" t="str">
            <v>Y</v>
          </cell>
          <cell r="E1965" t="str">
            <v>A</v>
          </cell>
          <cell r="F1965" t="str">
            <v>05/31/2000</v>
          </cell>
        </row>
        <row r="1966">
          <cell r="B1966" t="str">
            <v>A1282</v>
          </cell>
          <cell r="C1966" t="str">
            <v>UEC</v>
          </cell>
          <cell r="D1966" t="str">
            <v>Y</v>
          </cell>
          <cell r="E1966" t="str">
            <v>A</v>
          </cell>
          <cell r="F1966" t="str">
            <v>06/07/2000</v>
          </cell>
        </row>
        <row r="1967">
          <cell r="B1967" t="str">
            <v>A1283</v>
          </cell>
          <cell r="C1967" t="str">
            <v>CIP</v>
          </cell>
          <cell r="D1967" t="str">
            <v>Y</v>
          </cell>
          <cell r="E1967" t="str">
            <v>A</v>
          </cell>
          <cell r="F1967" t="str">
            <v>06/07/2000</v>
          </cell>
        </row>
        <row r="1968">
          <cell r="B1968" t="str">
            <v>A1284</v>
          </cell>
          <cell r="C1968" t="str">
            <v>GEN</v>
          </cell>
          <cell r="D1968" t="str">
            <v>Y</v>
          </cell>
          <cell r="E1968" t="str">
            <v>A</v>
          </cell>
          <cell r="F1968" t="str">
            <v>06/07/2000</v>
          </cell>
        </row>
        <row r="1969">
          <cell r="B1969" t="str">
            <v>A1296</v>
          </cell>
          <cell r="C1969" t="str">
            <v>CIP</v>
          </cell>
          <cell r="D1969" t="str">
            <v>Y</v>
          </cell>
          <cell r="E1969" t="str">
            <v>A</v>
          </cell>
          <cell r="F1969" t="str">
            <v>06/15/2000</v>
          </cell>
        </row>
        <row r="1970">
          <cell r="B1970" t="str">
            <v>A1297</v>
          </cell>
          <cell r="C1970" t="str">
            <v>UEC</v>
          </cell>
          <cell r="D1970" t="str">
            <v>Y</v>
          </cell>
          <cell r="E1970" t="str">
            <v>A</v>
          </cell>
          <cell r="F1970" t="str">
            <v>06/15/2000</v>
          </cell>
        </row>
        <row r="1971">
          <cell r="B1971" t="str">
            <v>A1298</v>
          </cell>
          <cell r="C1971" t="str">
            <v>GEN</v>
          </cell>
          <cell r="D1971" t="str">
            <v>Y</v>
          </cell>
          <cell r="E1971" t="str">
            <v>A</v>
          </cell>
          <cell r="F1971" t="str">
            <v>06/15/2000</v>
          </cell>
        </row>
        <row r="1972">
          <cell r="B1972" t="str">
            <v>A1299</v>
          </cell>
          <cell r="C1972" t="str">
            <v>GMC</v>
          </cell>
          <cell r="D1972" t="str">
            <v>Y</v>
          </cell>
          <cell r="E1972" t="str">
            <v>A</v>
          </cell>
          <cell r="F1972" t="str">
            <v>06/15/2000</v>
          </cell>
        </row>
        <row r="1973">
          <cell r="B1973" t="str">
            <v>A1303</v>
          </cell>
          <cell r="C1973" t="str">
            <v>001G</v>
          </cell>
          <cell r="D1973" t="str">
            <v>Y</v>
          </cell>
          <cell r="E1973" t="str">
            <v>A</v>
          </cell>
          <cell r="F1973" t="str">
            <v>06/16/2000</v>
          </cell>
        </row>
        <row r="1974">
          <cell r="B1974" t="str">
            <v>A1307</v>
          </cell>
          <cell r="C1974" t="str">
            <v>GEN</v>
          </cell>
          <cell r="D1974" t="str">
            <v>Y</v>
          </cell>
          <cell r="E1974" t="str">
            <v>A</v>
          </cell>
          <cell r="F1974" t="str">
            <v>06/21/2000</v>
          </cell>
        </row>
        <row r="1975">
          <cell r="B1975" t="str">
            <v>A1308</v>
          </cell>
          <cell r="C1975" t="str">
            <v>IHC</v>
          </cell>
          <cell r="D1975" t="str">
            <v>Y</v>
          </cell>
          <cell r="E1975" t="str">
            <v>A</v>
          </cell>
          <cell r="F1975" t="str">
            <v>06/21/2000</v>
          </cell>
        </row>
        <row r="1976">
          <cell r="B1976" t="str">
            <v>A1309</v>
          </cell>
          <cell r="C1976" t="str">
            <v>IHC</v>
          </cell>
          <cell r="D1976" t="str">
            <v>Y</v>
          </cell>
          <cell r="E1976" t="str">
            <v>A</v>
          </cell>
          <cell r="F1976" t="str">
            <v>06/21/2000</v>
          </cell>
        </row>
        <row r="1977">
          <cell r="B1977" t="str">
            <v>A1310</v>
          </cell>
          <cell r="C1977" t="str">
            <v>GEN</v>
          </cell>
          <cell r="D1977" t="str">
            <v>Y</v>
          </cell>
          <cell r="E1977" t="str">
            <v>A</v>
          </cell>
          <cell r="F1977" t="str">
            <v>06/21/2000</v>
          </cell>
        </row>
        <row r="1978">
          <cell r="B1978" t="str">
            <v>A1316</v>
          </cell>
          <cell r="C1978" t="str">
            <v>UEC</v>
          </cell>
          <cell r="D1978" t="str">
            <v>N</v>
          </cell>
          <cell r="E1978" t="str">
            <v>A</v>
          </cell>
          <cell r="F1978" t="str">
            <v>06/28/2000</v>
          </cell>
        </row>
        <row r="1979">
          <cell r="B1979" t="str">
            <v>A1317</v>
          </cell>
          <cell r="C1979" t="str">
            <v>UEC</v>
          </cell>
          <cell r="D1979" t="str">
            <v>N</v>
          </cell>
          <cell r="E1979" t="str">
            <v>A</v>
          </cell>
          <cell r="F1979" t="str">
            <v>06/28/2000</v>
          </cell>
        </row>
        <row r="1980">
          <cell r="B1980" t="str">
            <v>A2003</v>
          </cell>
          <cell r="C1980" t="str">
            <v>UEC</v>
          </cell>
          <cell r="D1980" t="str">
            <v>Y</v>
          </cell>
          <cell r="E1980" t="str">
            <v>A</v>
          </cell>
          <cell r="F1980" t="str">
            <v>08/15/2000</v>
          </cell>
        </row>
        <row r="1981">
          <cell r="B1981" t="str">
            <v>A2005</v>
          </cell>
          <cell r="C1981" t="str">
            <v>CIP</v>
          </cell>
          <cell r="D1981" t="str">
            <v>Y</v>
          </cell>
          <cell r="E1981" t="str">
            <v>A</v>
          </cell>
          <cell r="F1981" t="str">
            <v>08/15/2000</v>
          </cell>
        </row>
        <row r="1982">
          <cell r="B1982" t="str">
            <v>A2006</v>
          </cell>
          <cell r="C1982" t="str">
            <v>004A</v>
          </cell>
          <cell r="D1982" t="str">
            <v>Y</v>
          </cell>
          <cell r="E1982" t="str">
            <v>A</v>
          </cell>
          <cell r="F1982" t="str">
            <v>08/17/2000</v>
          </cell>
        </row>
        <row r="1983">
          <cell r="B1983" t="str">
            <v>A2009</v>
          </cell>
          <cell r="C1983" t="str">
            <v>UEC</v>
          </cell>
          <cell r="D1983" t="str">
            <v>Y</v>
          </cell>
          <cell r="E1983" t="str">
            <v>I</v>
          </cell>
          <cell r="F1983" t="str">
            <v>08/18/2000</v>
          </cell>
        </row>
        <row r="1984">
          <cell r="B1984" t="str">
            <v>A2010</v>
          </cell>
          <cell r="C1984" t="str">
            <v>002L</v>
          </cell>
          <cell r="D1984" t="str">
            <v>Y</v>
          </cell>
          <cell r="E1984" t="str">
            <v>A</v>
          </cell>
          <cell r="F1984" t="str">
            <v>08/11/2000</v>
          </cell>
        </row>
        <row r="1985">
          <cell r="B1985" t="str">
            <v>A2011</v>
          </cell>
          <cell r="C1985" t="str">
            <v>001A</v>
          </cell>
          <cell r="D1985" t="str">
            <v>Y</v>
          </cell>
          <cell r="E1985" t="str">
            <v>A</v>
          </cell>
          <cell r="F1985" t="str">
            <v>08/11/2000</v>
          </cell>
        </row>
        <row r="1986">
          <cell r="B1986" t="str">
            <v>A2012</v>
          </cell>
          <cell r="C1986" t="str">
            <v>AME</v>
          </cell>
          <cell r="D1986" t="str">
            <v>Y</v>
          </cell>
          <cell r="E1986" t="str">
            <v>A</v>
          </cell>
          <cell r="F1986" t="str">
            <v>08/11/2000</v>
          </cell>
        </row>
        <row r="1987">
          <cell r="B1987" t="str">
            <v>A2013</v>
          </cell>
          <cell r="C1987" t="str">
            <v>GEN</v>
          </cell>
          <cell r="D1987" t="str">
            <v>Y</v>
          </cell>
          <cell r="E1987" t="str">
            <v>I</v>
          </cell>
          <cell r="F1987" t="str">
            <v>08/11/2000</v>
          </cell>
        </row>
        <row r="1988">
          <cell r="B1988" t="str">
            <v>A2014</v>
          </cell>
          <cell r="C1988" t="str">
            <v>GMC</v>
          </cell>
          <cell r="D1988" t="str">
            <v>Y</v>
          </cell>
          <cell r="E1988" t="str">
            <v>A</v>
          </cell>
          <cell r="F1988" t="str">
            <v>08/11/2000</v>
          </cell>
        </row>
        <row r="1989">
          <cell r="B1989" t="str">
            <v>A2015</v>
          </cell>
          <cell r="C1989" t="str">
            <v>UEC</v>
          </cell>
          <cell r="D1989" t="str">
            <v>Y</v>
          </cell>
          <cell r="E1989" t="str">
            <v>I</v>
          </cell>
          <cell r="F1989" t="str">
            <v>08/11/2000</v>
          </cell>
        </row>
        <row r="1990">
          <cell r="B1990" t="str">
            <v>A2016</v>
          </cell>
          <cell r="C1990" t="str">
            <v>CIP</v>
          </cell>
          <cell r="D1990" t="str">
            <v>Y</v>
          </cell>
          <cell r="E1990" t="str">
            <v>I</v>
          </cell>
          <cell r="F1990" t="str">
            <v>08/11/2000</v>
          </cell>
        </row>
        <row r="1991">
          <cell r="B1991" t="str">
            <v>A2017</v>
          </cell>
          <cell r="C1991" t="str">
            <v>002A</v>
          </cell>
          <cell r="D1991" t="str">
            <v>Y</v>
          </cell>
          <cell r="E1991" t="str">
            <v>A</v>
          </cell>
          <cell r="F1991" t="str">
            <v>08/11/2000</v>
          </cell>
        </row>
        <row r="1992">
          <cell r="B1992" t="str">
            <v>A2018</v>
          </cell>
          <cell r="C1992" t="str">
            <v>004A</v>
          </cell>
          <cell r="D1992" t="str">
            <v>Y</v>
          </cell>
          <cell r="E1992" t="str">
            <v>I</v>
          </cell>
          <cell r="F1992" t="str">
            <v>08/11/2000</v>
          </cell>
        </row>
        <row r="1993">
          <cell r="B1993" t="str">
            <v>A2019</v>
          </cell>
          <cell r="C1993" t="str">
            <v>011A</v>
          </cell>
          <cell r="D1993" t="str">
            <v>Y</v>
          </cell>
          <cell r="E1993" t="str">
            <v>A</v>
          </cell>
          <cell r="F1993" t="str">
            <v>08/11/2000</v>
          </cell>
        </row>
        <row r="1994">
          <cell r="B1994" t="str">
            <v>A2020</v>
          </cell>
          <cell r="C1994"/>
          <cell r="D1994" t="str">
            <v>Y</v>
          </cell>
          <cell r="E1994" t="str">
            <v>I</v>
          </cell>
          <cell r="F1994" t="str">
            <v>08/11/2000</v>
          </cell>
        </row>
        <row r="1995">
          <cell r="B1995" t="str">
            <v>A2022</v>
          </cell>
          <cell r="C1995" t="str">
            <v>CIP</v>
          </cell>
          <cell r="D1995" t="str">
            <v>Y</v>
          </cell>
          <cell r="E1995" t="str">
            <v>A</v>
          </cell>
          <cell r="F1995" t="str">
            <v>08/18/2000</v>
          </cell>
        </row>
        <row r="1996">
          <cell r="B1996" t="str">
            <v>A2023</v>
          </cell>
          <cell r="C1996" t="str">
            <v>UEC</v>
          </cell>
          <cell r="D1996" t="str">
            <v>Y</v>
          </cell>
          <cell r="E1996" t="str">
            <v>A</v>
          </cell>
          <cell r="F1996" t="str">
            <v>08/17/2000</v>
          </cell>
        </row>
        <row r="1997">
          <cell r="B1997" t="str">
            <v>A2024</v>
          </cell>
          <cell r="C1997" t="str">
            <v>GEN</v>
          </cell>
          <cell r="D1997" t="str">
            <v>Y</v>
          </cell>
          <cell r="E1997" t="str">
            <v>A</v>
          </cell>
          <cell r="F1997" t="str">
            <v>08/18/2000</v>
          </cell>
        </row>
        <row r="1998">
          <cell r="B1998" t="str">
            <v>A2025</v>
          </cell>
          <cell r="C1998" t="str">
            <v>GEN</v>
          </cell>
          <cell r="D1998" t="str">
            <v>Y</v>
          </cell>
          <cell r="E1998" t="str">
            <v>A</v>
          </cell>
          <cell r="F1998" t="str">
            <v>08/18/2000</v>
          </cell>
        </row>
        <row r="1999">
          <cell r="B1999" t="str">
            <v>A2026</v>
          </cell>
          <cell r="C1999" t="str">
            <v>GEN</v>
          </cell>
          <cell r="D1999" t="str">
            <v>Y</v>
          </cell>
          <cell r="E1999" t="str">
            <v>A</v>
          </cell>
          <cell r="F1999" t="str">
            <v>08/18/2000</v>
          </cell>
        </row>
        <row r="2000">
          <cell r="B2000" t="str">
            <v>A2027</v>
          </cell>
          <cell r="C2000" t="str">
            <v>GEN</v>
          </cell>
          <cell r="D2000" t="str">
            <v>Y</v>
          </cell>
          <cell r="E2000" t="str">
            <v>A</v>
          </cell>
          <cell r="F2000" t="str">
            <v>08/18/2000</v>
          </cell>
        </row>
        <row r="2001">
          <cell r="B2001" t="str">
            <v>A2029</v>
          </cell>
          <cell r="C2001" t="str">
            <v>002L</v>
          </cell>
          <cell r="D2001" t="str">
            <v>Y</v>
          </cell>
          <cell r="E2001" t="str">
            <v>A</v>
          </cell>
          <cell r="F2001" t="str">
            <v>08/16/2000</v>
          </cell>
        </row>
        <row r="2002">
          <cell r="B2002" t="str">
            <v>A2031</v>
          </cell>
          <cell r="C2002" t="str">
            <v>GEN</v>
          </cell>
          <cell r="D2002" t="str">
            <v>Y</v>
          </cell>
          <cell r="E2002" t="str">
            <v>A</v>
          </cell>
          <cell r="F2002" t="str">
            <v>08/18/2000</v>
          </cell>
        </row>
        <row r="2003">
          <cell r="B2003" t="str">
            <v>A2032</v>
          </cell>
          <cell r="C2003" t="str">
            <v>002A</v>
          </cell>
          <cell r="D2003" t="str">
            <v>Y</v>
          </cell>
          <cell r="E2003" t="str">
            <v>A</v>
          </cell>
          <cell r="F2003" t="str">
            <v>08/18/2000</v>
          </cell>
        </row>
        <row r="2004">
          <cell r="B2004" t="str">
            <v>A2033</v>
          </cell>
          <cell r="C2004" t="str">
            <v>011B</v>
          </cell>
          <cell r="D2004" t="str">
            <v>N</v>
          </cell>
          <cell r="E2004" t="str">
            <v>A</v>
          </cell>
          <cell r="F2004" t="str">
            <v>08/21/2000</v>
          </cell>
        </row>
        <row r="2005">
          <cell r="B2005" t="str">
            <v>A2034</v>
          </cell>
          <cell r="C2005" t="str">
            <v>UEC</v>
          </cell>
          <cell r="D2005" t="str">
            <v>N</v>
          </cell>
          <cell r="E2005" t="str">
            <v>A</v>
          </cell>
          <cell r="F2005" t="str">
            <v>08/20/2000</v>
          </cell>
        </row>
        <row r="2006">
          <cell r="B2006" t="str">
            <v>A2035</v>
          </cell>
          <cell r="C2006" t="str">
            <v>UEC</v>
          </cell>
          <cell r="D2006" t="str">
            <v>N</v>
          </cell>
          <cell r="E2006" t="str">
            <v>A</v>
          </cell>
          <cell r="F2006" t="str">
            <v>08/18/2000</v>
          </cell>
        </row>
        <row r="2007">
          <cell r="B2007" t="str">
            <v>A2036</v>
          </cell>
          <cell r="C2007" t="str">
            <v>UEC</v>
          </cell>
          <cell r="D2007" t="str">
            <v>N</v>
          </cell>
          <cell r="E2007" t="str">
            <v>A</v>
          </cell>
          <cell r="F2007" t="str">
            <v>08/20/2000</v>
          </cell>
        </row>
        <row r="2008">
          <cell r="B2008" t="str">
            <v>A2037</v>
          </cell>
          <cell r="C2008" t="str">
            <v>UEC</v>
          </cell>
          <cell r="D2008" t="str">
            <v>N</v>
          </cell>
          <cell r="E2008" t="str">
            <v>A</v>
          </cell>
          <cell r="F2008" t="str">
            <v>08/20/2000</v>
          </cell>
        </row>
        <row r="2009">
          <cell r="B2009" t="str">
            <v>A2038</v>
          </cell>
          <cell r="C2009" t="str">
            <v>UEC</v>
          </cell>
          <cell r="D2009" t="str">
            <v>N</v>
          </cell>
          <cell r="E2009" t="str">
            <v>A</v>
          </cell>
          <cell r="F2009" t="str">
            <v>08/20/2000</v>
          </cell>
        </row>
        <row r="2010">
          <cell r="B2010" t="str">
            <v>A2039</v>
          </cell>
          <cell r="C2010" t="str">
            <v>UEC</v>
          </cell>
          <cell r="D2010" t="str">
            <v>N</v>
          </cell>
          <cell r="E2010" t="str">
            <v>A</v>
          </cell>
          <cell r="F2010" t="str">
            <v>08/20/2000</v>
          </cell>
        </row>
        <row r="2011">
          <cell r="B2011" t="str">
            <v>A2040</v>
          </cell>
          <cell r="C2011" t="str">
            <v>UEC</v>
          </cell>
          <cell r="D2011" t="str">
            <v>N</v>
          </cell>
          <cell r="E2011" t="str">
            <v>A</v>
          </cell>
          <cell r="F2011" t="str">
            <v>08/20/2000</v>
          </cell>
        </row>
        <row r="2012">
          <cell r="B2012" t="str">
            <v>A2041</v>
          </cell>
          <cell r="C2012" t="str">
            <v>UEC</v>
          </cell>
          <cell r="D2012" t="str">
            <v>N</v>
          </cell>
          <cell r="E2012" t="str">
            <v>A</v>
          </cell>
          <cell r="F2012" t="str">
            <v>08/20/2000</v>
          </cell>
        </row>
        <row r="2013">
          <cell r="B2013" t="str">
            <v>A2042</v>
          </cell>
          <cell r="C2013" t="str">
            <v>UEC</v>
          </cell>
          <cell r="D2013" t="str">
            <v>N</v>
          </cell>
          <cell r="E2013" t="str">
            <v>A</v>
          </cell>
          <cell r="F2013" t="str">
            <v>08/20/2000</v>
          </cell>
        </row>
        <row r="2014">
          <cell r="B2014" t="str">
            <v>A2043</v>
          </cell>
          <cell r="C2014" t="str">
            <v>UEC</v>
          </cell>
          <cell r="D2014" t="str">
            <v>N</v>
          </cell>
          <cell r="E2014" t="str">
            <v>A</v>
          </cell>
          <cell r="F2014" t="str">
            <v>08/20/2000</v>
          </cell>
        </row>
        <row r="2015">
          <cell r="B2015" t="str">
            <v>A2044</v>
          </cell>
          <cell r="C2015" t="str">
            <v>GEN</v>
          </cell>
          <cell r="D2015" t="str">
            <v>N</v>
          </cell>
          <cell r="E2015" t="str">
            <v>A</v>
          </cell>
          <cell r="F2015" t="str">
            <v>08/20/2000</v>
          </cell>
        </row>
        <row r="2016">
          <cell r="B2016" t="str">
            <v>A2045</v>
          </cell>
          <cell r="C2016" t="str">
            <v>GEN</v>
          </cell>
          <cell r="D2016" t="str">
            <v>N</v>
          </cell>
          <cell r="E2016" t="str">
            <v>A</v>
          </cell>
          <cell r="F2016" t="str">
            <v>08/20/2000</v>
          </cell>
        </row>
        <row r="2017">
          <cell r="B2017" t="str">
            <v>A2046</v>
          </cell>
          <cell r="C2017" t="str">
            <v>GEN</v>
          </cell>
          <cell r="D2017" t="str">
            <v>N</v>
          </cell>
          <cell r="E2017" t="str">
            <v>A</v>
          </cell>
          <cell r="F2017" t="str">
            <v>08/20/2000</v>
          </cell>
        </row>
        <row r="2018">
          <cell r="B2018" t="str">
            <v>A2047</v>
          </cell>
          <cell r="C2018" t="str">
            <v>GEN</v>
          </cell>
          <cell r="D2018" t="str">
            <v>N</v>
          </cell>
          <cell r="E2018" t="str">
            <v>A</v>
          </cell>
          <cell r="F2018" t="str">
            <v>08/20/2000</v>
          </cell>
        </row>
        <row r="2019">
          <cell r="B2019" t="str">
            <v>A2048</v>
          </cell>
          <cell r="C2019" t="str">
            <v>GEN</v>
          </cell>
          <cell r="D2019" t="str">
            <v>N</v>
          </cell>
          <cell r="E2019" t="str">
            <v>A</v>
          </cell>
          <cell r="F2019" t="str">
            <v>08/20/2000</v>
          </cell>
        </row>
        <row r="2020">
          <cell r="B2020" t="str">
            <v>A2049</v>
          </cell>
          <cell r="C2020" t="str">
            <v>GEN</v>
          </cell>
          <cell r="D2020" t="str">
            <v>N</v>
          </cell>
          <cell r="E2020" t="str">
            <v>A</v>
          </cell>
          <cell r="F2020" t="str">
            <v>08/20/2000</v>
          </cell>
        </row>
        <row r="2021">
          <cell r="B2021" t="str">
            <v>A2050</v>
          </cell>
          <cell r="C2021" t="str">
            <v>GEN</v>
          </cell>
          <cell r="D2021" t="str">
            <v>N</v>
          </cell>
          <cell r="E2021" t="str">
            <v>A</v>
          </cell>
          <cell r="F2021" t="str">
            <v>08/20/2000</v>
          </cell>
        </row>
        <row r="2022">
          <cell r="B2022" t="str">
            <v>A2051</v>
          </cell>
          <cell r="C2022" t="str">
            <v>GEN</v>
          </cell>
          <cell r="D2022" t="str">
            <v>N</v>
          </cell>
          <cell r="E2022" t="str">
            <v>A</v>
          </cell>
          <cell r="F2022" t="str">
            <v>08/20/2000</v>
          </cell>
        </row>
        <row r="2023">
          <cell r="B2023" t="str">
            <v>A2067</v>
          </cell>
          <cell r="C2023" t="str">
            <v>011A</v>
          </cell>
          <cell r="D2023" t="str">
            <v>Y</v>
          </cell>
          <cell r="E2023" t="str">
            <v>A</v>
          </cell>
          <cell r="F2023" t="str">
            <v>08/22/2000</v>
          </cell>
        </row>
        <row r="2024">
          <cell r="B2024" t="str">
            <v>A2074</v>
          </cell>
          <cell r="C2024" t="str">
            <v>AEC</v>
          </cell>
          <cell r="D2024" t="str">
            <v>Y</v>
          </cell>
          <cell r="E2024" t="str">
            <v>A</v>
          </cell>
          <cell r="F2024" t="str">
            <v>09/01/2000</v>
          </cell>
        </row>
        <row r="2025">
          <cell r="B2025" t="str">
            <v>A2078</v>
          </cell>
          <cell r="C2025"/>
          <cell r="D2025" t="str">
            <v>Y</v>
          </cell>
          <cell r="E2025" t="str">
            <v>A</v>
          </cell>
          <cell r="F2025" t="str">
            <v>09/05/2000</v>
          </cell>
        </row>
        <row r="2026">
          <cell r="B2026" t="str">
            <v>A2079</v>
          </cell>
          <cell r="C2026" t="str">
            <v>002A</v>
          </cell>
          <cell r="D2026" t="str">
            <v>Y</v>
          </cell>
          <cell r="E2026" t="str">
            <v>A</v>
          </cell>
          <cell r="F2026" t="str">
            <v>09/07/2000</v>
          </cell>
        </row>
        <row r="2027">
          <cell r="B2027" t="str">
            <v>A2080</v>
          </cell>
          <cell r="C2027" t="str">
            <v>004A</v>
          </cell>
          <cell r="D2027" t="str">
            <v>Y</v>
          </cell>
          <cell r="E2027" t="str">
            <v>A</v>
          </cell>
          <cell r="F2027" t="str">
            <v>09/05/2000</v>
          </cell>
        </row>
        <row r="2028">
          <cell r="B2028" t="str">
            <v>A2081</v>
          </cell>
          <cell r="C2028" t="str">
            <v>GEN</v>
          </cell>
          <cell r="D2028" t="str">
            <v>Y</v>
          </cell>
          <cell r="E2028" t="str">
            <v>A</v>
          </cell>
          <cell r="F2028" t="str">
            <v>09/06/2000</v>
          </cell>
        </row>
        <row r="2029">
          <cell r="B2029" t="str">
            <v>A2084</v>
          </cell>
          <cell r="C2029" t="str">
            <v>001A</v>
          </cell>
          <cell r="D2029" t="str">
            <v>Y</v>
          </cell>
          <cell r="E2029" t="str">
            <v>A</v>
          </cell>
          <cell r="F2029" t="str">
            <v>09/14/2000</v>
          </cell>
        </row>
        <row r="2030">
          <cell r="B2030" t="str">
            <v>A2085</v>
          </cell>
          <cell r="C2030" t="str">
            <v>001A</v>
          </cell>
          <cell r="D2030" t="str">
            <v>Y</v>
          </cell>
          <cell r="E2030" t="str">
            <v>A</v>
          </cell>
          <cell r="F2030" t="str">
            <v>09/12/2000</v>
          </cell>
        </row>
        <row r="2031">
          <cell r="B2031" t="str">
            <v>A2091</v>
          </cell>
          <cell r="C2031" t="str">
            <v>001A</v>
          </cell>
          <cell r="D2031" t="str">
            <v>N</v>
          </cell>
          <cell r="E2031" t="str">
            <v>I</v>
          </cell>
          <cell r="F2031" t="str">
            <v>09/14/2000</v>
          </cell>
        </row>
        <row r="2032">
          <cell r="B2032" t="str">
            <v>A2092</v>
          </cell>
          <cell r="C2032" t="str">
            <v>001A</v>
          </cell>
          <cell r="D2032" t="str">
            <v>Y</v>
          </cell>
          <cell r="E2032" t="str">
            <v>A</v>
          </cell>
          <cell r="F2032" t="str">
            <v>09/14/2000</v>
          </cell>
        </row>
        <row r="2033">
          <cell r="B2033" t="str">
            <v>A2093</v>
          </cell>
          <cell r="C2033" t="str">
            <v>001G</v>
          </cell>
          <cell r="D2033" t="str">
            <v>Y</v>
          </cell>
          <cell r="E2033" t="str">
            <v>I</v>
          </cell>
          <cell r="F2033" t="str">
            <v>09/19/2000</v>
          </cell>
        </row>
        <row r="2034">
          <cell r="B2034" t="str">
            <v>A2094</v>
          </cell>
          <cell r="C2034" t="str">
            <v>AFS</v>
          </cell>
          <cell r="D2034" t="str">
            <v>N</v>
          </cell>
          <cell r="E2034" t="str">
            <v>I</v>
          </cell>
          <cell r="F2034" t="str">
            <v>01/12/2004</v>
          </cell>
        </row>
        <row r="2035">
          <cell r="B2035" t="str">
            <v>A2096</v>
          </cell>
          <cell r="C2035" t="str">
            <v>AFS</v>
          </cell>
          <cell r="D2035" t="str">
            <v>Y</v>
          </cell>
          <cell r="E2035" t="str">
            <v>A</v>
          </cell>
          <cell r="F2035" t="str">
            <v>09/21/2000</v>
          </cell>
        </row>
        <row r="2036">
          <cell r="B2036" t="str">
            <v>A2104</v>
          </cell>
          <cell r="C2036" t="str">
            <v>004A</v>
          </cell>
          <cell r="D2036" t="str">
            <v>Y</v>
          </cell>
          <cell r="E2036" t="str">
            <v>A</v>
          </cell>
          <cell r="F2036" t="str">
            <v>09/22/2000</v>
          </cell>
        </row>
        <row r="2037">
          <cell r="B2037" t="str">
            <v>A2105</v>
          </cell>
          <cell r="C2037" t="str">
            <v>UEC</v>
          </cell>
          <cell r="D2037" t="str">
            <v>Y</v>
          </cell>
          <cell r="E2037" t="str">
            <v>A</v>
          </cell>
          <cell r="F2037" t="str">
            <v>09/22/2000</v>
          </cell>
        </row>
        <row r="2038">
          <cell r="B2038" t="str">
            <v>A2106</v>
          </cell>
          <cell r="C2038" t="str">
            <v>017C</v>
          </cell>
          <cell r="D2038" t="str">
            <v>Y</v>
          </cell>
          <cell r="E2038" t="str">
            <v>A</v>
          </cell>
          <cell r="F2038" t="str">
            <v>09/22/2000</v>
          </cell>
        </row>
        <row r="2039">
          <cell r="B2039" t="str">
            <v>A2107</v>
          </cell>
          <cell r="C2039" t="str">
            <v>001G</v>
          </cell>
          <cell r="D2039" t="str">
            <v>Y</v>
          </cell>
          <cell r="E2039" t="str">
            <v>A</v>
          </cell>
          <cell r="F2039" t="str">
            <v>09/22/2000</v>
          </cell>
        </row>
        <row r="2040">
          <cell r="B2040" t="str">
            <v>A2108</v>
          </cell>
          <cell r="C2040" t="str">
            <v>GEN</v>
          </cell>
          <cell r="D2040" t="str">
            <v>Y</v>
          </cell>
          <cell r="E2040" t="str">
            <v>A</v>
          </cell>
          <cell r="F2040" t="str">
            <v>09/22/2000</v>
          </cell>
        </row>
        <row r="2041">
          <cell r="B2041" t="str">
            <v>A2109</v>
          </cell>
          <cell r="C2041" t="str">
            <v>UEC</v>
          </cell>
          <cell r="D2041" t="str">
            <v>Y</v>
          </cell>
          <cell r="E2041" t="str">
            <v>A</v>
          </cell>
          <cell r="F2041" t="str">
            <v>09/22/2000</v>
          </cell>
        </row>
        <row r="2042">
          <cell r="B2042" t="str">
            <v>A2111</v>
          </cell>
          <cell r="C2042" t="str">
            <v>002K</v>
          </cell>
          <cell r="D2042" t="str">
            <v>Y</v>
          </cell>
          <cell r="E2042" t="str">
            <v>A</v>
          </cell>
          <cell r="F2042" t="str">
            <v>10/09/2000</v>
          </cell>
        </row>
        <row r="2043">
          <cell r="B2043" t="str">
            <v>A2112</v>
          </cell>
          <cell r="C2043" t="str">
            <v>004C</v>
          </cell>
          <cell r="D2043" t="str">
            <v>Y</v>
          </cell>
          <cell r="E2043" t="str">
            <v>A</v>
          </cell>
          <cell r="F2043" t="str">
            <v>10/06/2000</v>
          </cell>
        </row>
        <row r="2044">
          <cell r="B2044" t="str">
            <v>A2113</v>
          </cell>
          <cell r="C2044" t="str">
            <v>004A</v>
          </cell>
          <cell r="D2044" t="str">
            <v>Y</v>
          </cell>
          <cell r="E2044" t="str">
            <v>A</v>
          </cell>
          <cell r="F2044" t="str">
            <v>10/06/2000</v>
          </cell>
        </row>
        <row r="2045">
          <cell r="B2045" t="str">
            <v>A2114</v>
          </cell>
          <cell r="C2045" t="str">
            <v>004A</v>
          </cell>
          <cell r="D2045" t="str">
            <v>Y</v>
          </cell>
          <cell r="E2045" t="str">
            <v>A</v>
          </cell>
          <cell r="F2045" t="str">
            <v>10/06/2000</v>
          </cell>
        </row>
        <row r="2046">
          <cell r="B2046" t="str">
            <v>A2115</v>
          </cell>
          <cell r="C2046" t="str">
            <v>AFS</v>
          </cell>
          <cell r="D2046" t="str">
            <v>Y</v>
          </cell>
          <cell r="E2046" t="str">
            <v>A</v>
          </cell>
          <cell r="F2046" t="str">
            <v>10/03/2000</v>
          </cell>
        </row>
        <row r="2047">
          <cell r="B2047" t="str">
            <v>A2116</v>
          </cell>
          <cell r="C2047" t="str">
            <v>007A</v>
          </cell>
          <cell r="D2047" t="str">
            <v>Y</v>
          </cell>
          <cell r="E2047" t="str">
            <v>A</v>
          </cell>
          <cell r="F2047" t="str">
            <v>01/17/2001</v>
          </cell>
        </row>
        <row r="2048">
          <cell r="B2048" t="str">
            <v>A2122</v>
          </cell>
          <cell r="C2048"/>
          <cell r="D2048" t="str">
            <v>Y</v>
          </cell>
          <cell r="E2048" t="str">
            <v>A</v>
          </cell>
          <cell r="F2048" t="str">
            <v>10/17/2000</v>
          </cell>
        </row>
        <row r="2049">
          <cell r="B2049" t="str">
            <v>A2124</v>
          </cell>
          <cell r="C2049" t="str">
            <v>007A</v>
          </cell>
          <cell r="D2049" t="str">
            <v>Y</v>
          </cell>
          <cell r="E2049" t="str">
            <v>A</v>
          </cell>
          <cell r="F2049" t="str">
            <v>11/08/2000</v>
          </cell>
        </row>
        <row r="2050">
          <cell r="B2050" t="str">
            <v>A2126</v>
          </cell>
          <cell r="C2050" t="str">
            <v>001G</v>
          </cell>
          <cell r="D2050" t="str">
            <v>Y</v>
          </cell>
          <cell r="E2050" t="str">
            <v>A</v>
          </cell>
          <cell r="F2050" t="str">
            <v>11/30/2000</v>
          </cell>
        </row>
        <row r="2051">
          <cell r="B2051" t="str">
            <v>A2127</v>
          </cell>
          <cell r="C2051" t="str">
            <v>UEC</v>
          </cell>
          <cell r="D2051" t="str">
            <v>N</v>
          </cell>
          <cell r="E2051" t="str">
            <v>A</v>
          </cell>
          <cell r="F2051" t="str">
            <v>12/11/2000</v>
          </cell>
        </row>
        <row r="2052">
          <cell r="B2052" t="str">
            <v>A2128</v>
          </cell>
          <cell r="C2052" t="str">
            <v>UEC</v>
          </cell>
          <cell r="D2052" t="str">
            <v>N</v>
          </cell>
          <cell r="E2052" t="str">
            <v>A</v>
          </cell>
          <cell r="F2052" t="str">
            <v>12/11/2000</v>
          </cell>
        </row>
        <row r="2053">
          <cell r="B2053" t="str">
            <v>A2129</v>
          </cell>
          <cell r="C2053" t="str">
            <v>001G</v>
          </cell>
          <cell r="D2053" t="str">
            <v>N</v>
          </cell>
          <cell r="E2053" t="str">
            <v>I</v>
          </cell>
          <cell r="F2053" t="str">
            <v>12/13/2000</v>
          </cell>
        </row>
        <row r="2054">
          <cell r="B2054" t="str">
            <v>A2130</v>
          </cell>
          <cell r="C2054" t="str">
            <v>AFS</v>
          </cell>
          <cell r="D2054" t="str">
            <v>Y</v>
          </cell>
          <cell r="E2054" t="str">
            <v>A</v>
          </cell>
          <cell r="F2054" t="str">
            <v>12/13/2000</v>
          </cell>
        </row>
        <row r="2055">
          <cell r="B2055" t="str">
            <v>A2132</v>
          </cell>
          <cell r="C2055" t="str">
            <v>AFS</v>
          </cell>
          <cell r="D2055" t="str">
            <v>Y</v>
          </cell>
          <cell r="E2055" t="str">
            <v>A</v>
          </cell>
          <cell r="F2055" t="str">
            <v>01/16/2001</v>
          </cell>
        </row>
        <row r="2056">
          <cell r="B2056" t="str">
            <v>A2133</v>
          </cell>
          <cell r="C2056" t="str">
            <v>GEN</v>
          </cell>
          <cell r="D2056" t="str">
            <v>Y</v>
          </cell>
          <cell r="E2056" t="str">
            <v>A</v>
          </cell>
          <cell r="F2056" t="str">
            <v>01/16/2001</v>
          </cell>
        </row>
        <row r="2057">
          <cell r="B2057" t="str">
            <v>A2134</v>
          </cell>
          <cell r="C2057" t="str">
            <v>IMS</v>
          </cell>
          <cell r="D2057" t="str">
            <v>Y</v>
          </cell>
          <cell r="E2057" t="str">
            <v>A</v>
          </cell>
          <cell r="F2057" t="str">
            <v>02/05/2001</v>
          </cell>
        </row>
        <row r="2058">
          <cell r="B2058" t="str">
            <v>A2135</v>
          </cell>
          <cell r="C2058" t="str">
            <v>001G</v>
          </cell>
          <cell r="D2058" t="str">
            <v>Y</v>
          </cell>
          <cell r="E2058" t="str">
            <v>A</v>
          </cell>
          <cell r="F2058" t="str">
            <v>02/06/2001</v>
          </cell>
        </row>
        <row r="2059">
          <cell r="B2059" t="str">
            <v>A2136</v>
          </cell>
          <cell r="C2059" t="str">
            <v>UEC</v>
          </cell>
          <cell r="D2059" t="str">
            <v>N</v>
          </cell>
          <cell r="E2059" t="str">
            <v>A</v>
          </cell>
          <cell r="F2059" t="str">
            <v>02/07/2001</v>
          </cell>
        </row>
        <row r="2060">
          <cell r="B2060" t="str">
            <v>A2139</v>
          </cell>
          <cell r="C2060" t="str">
            <v>001A</v>
          </cell>
          <cell r="D2060" t="str">
            <v>Y</v>
          </cell>
          <cell r="E2060" t="str">
            <v>A</v>
          </cell>
          <cell r="F2060" t="str">
            <v>02/15/2001</v>
          </cell>
        </row>
        <row r="2061">
          <cell r="B2061" t="str">
            <v>A2140</v>
          </cell>
          <cell r="C2061" t="str">
            <v>004A</v>
          </cell>
          <cell r="D2061" t="str">
            <v>Y</v>
          </cell>
          <cell r="E2061" t="str">
            <v>A</v>
          </cell>
          <cell r="F2061" t="str">
            <v>03/07/2001</v>
          </cell>
        </row>
        <row r="2062">
          <cell r="B2062" t="str">
            <v>A2142</v>
          </cell>
          <cell r="C2062" t="str">
            <v>GEN</v>
          </cell>
          <cell r="D2062" t="str">
            <v>Y</v>
          </cell>
          <cell r="E2062" t="str">
            <v>A</v>
          </cell>
          <cell r="F2062" t="str">
            <v>03/14/2001</v>
          </cell>
        </row>
        <row r="2063">
          <cell r="B2063" t="str">
            <v>A2145</v>
          </cell>
          <cell r="C2063" t="str">
            <v>001A</v>
          </cell>
          <cell r="D2063" t="str">
            <v>Y</v>
          </cell>
          <cell r="E2063" t="str">
            <v>A</v>
          </cell>
          <cell r="F2063" t="str">
            <v>04/11/2001</v>
          </cell>
        </row>
        <row r="2064">
          <cell r="B2064" t="str">
            <v>A2148</v>
          </cell>
          <cell r="C2064" t="str">
            <v>007A</v>
          </cell>
          <cell r="D2064" t="str">
            <v>Y</v>
          </cell>
          <cell r="E2064" t="str">
            <v>A</v>
          </cell>
          <cell r="F2064" t="str">
            <v>05/08/2001</v>
          </cell>
        </row>
        <row r="2065">
          <cell r="B2065" t="str">
            <v>A2149</v>
          </cell>
          <cell r="C2065" t="str">
            <v>GMC</v>
          </cell>
          <cell r="D2065" t="str">
            <v>Y</v>
          </cell>
          <cell r="E2065" t="str">
            <v>A</v>
          </cell>
          <cell r="F2065" t="str">
            <v>05/09/2001</v>
          </cell>
        </row>
        <row r="2066">
          <cell r="B2066" t="str">
            <v>A2150</v>
          </cell>
          <cell r="C2066" t="str">
            <v>GEN</v>
          </cell>
          <cell r="D2066" t="str">
            <v>Y</v>
          </cell>
          <cell r="E2066" t="str">
            <v>A</v>
          </cell>
          <cell r="F2066" t="str">
            <v>06/04/2001</v>
          </cell>
        </row>
        <row r="2067">
          <cell r="B2067" t="str">
            <v>A2151</v>
          </cell>
          <cell r="C2067" t="str">
            <v>UEC</v>
          </cell>
          <cell r="D2067" t="str">
            <v>Y</v>
          </cell>
          <cell r="E2067" t="str">
            <v>A</v>
          </cell>
          <cell r="F2067" t="str">
            <v>06/13/2001</v>
          </cell>
        </row>
        <row r="2068">
          <cell r="B2068" t="str">
            <v>A2152</v>
          </cell>
          <cell r="C2068" t="str">
            <v>002K</v>
          </cell>
          <cell r="D2068" t="str">
            <v>Y</v>
          </cell>
          <cell r="E2068" t="str">
            <v>A</v>
          </cell>
          <cell r="F2068" t="str">
            <v>06/13/2001</v>
          </cell>
        </row>
        <row r="2069">
          <cell r="B2069" t="str">
            <v>A2153</v>
          </cell>
          <cell r="C2069" t="str">
            <v>CIP</v>
          </cell>
          <cell r="D2069" t="str">
            <v>Y</v>
          </cell>
          <cell r="E2069" t="str">
            <v>A</v>
          </cell>
          <cell r="F2069" t="str">
            <v>06/13/2001</v>
          </cell>
        </row>
        <row r="2070">
          <cell r="B2070" t="str">
            <v>A2154</v>
          </cell>
          <cell r="C2070" t="str">
            <v>GEN</v>
          </cell>
          <cell r="D2070" t="str">
            <v>N</v>
          </cell>
          <cell r="E2070" t="str">
            <v>A</v>
          </cell>
          <cell r="F2070" t="str">
            <v>06/13/2001</v>
          </cell>
        </row>
        <row r="2071">
          <cell r="B2071" t="str">
            <v>A2155</v>
          </cell>
          <cell r="C2071" t="str">
            <v>UEC</v>
          </cell>
          <cell r="D2071" t="str">
            <v>N</v>
          </cell>
          <cell r="E2071" t="str">
            <v>A</v>
          </cell>
          <cell r="F2071" t="str">
            <v>06/13/2001</v>
          </cell>
        </row>
        <row r="2072">
          <cell r="B2072" t="str">
            <v>A2156</v>
          </cell>
          <cell r="C2072" t="str">
            <v>AED</v>
          </cell>
          <cell r="D2072" t="str">
            <v>N</v>
          </cell>
          <cell r="E2072" t="str">
            <v>A</v>
          </cell>
          <cell r="F2072" t="str">
            <v>06/13/2001</v>
          </cell>
        </row>
        <row r="2073">
          <cell r="B2073" t="str">
            <v>A2158</v>
          </cell>
          <cell r="C2073" t="str">
            <v>001A</v>
          </cell>
          <cell r="D2073" t="str">
            <v>N</v>
          </cell>
          <cell r="E2073" t="str">
            <v>A</v>
          </cell>
          <cell r="F2073" t="str">
            <v>07/10/2001</v>
          </cell>
        </row>
        <row r="2074">
          <cell r="B2074" t="str">
            <v>A2161</v>
          </cell>
          <cell r="C2074" t="str">
            <v>UEC</v>
          </cell>
          <cell r="D2074" t="str">
            <v>Y</v>
          </cell>
          <cell r="E2074" t="str">
            <v>A</v>
          </cell>
          <cell r="F2074" t="str">
            <v>07/17/2001</v>
          </cell>
        </row>
        <row r="2075">
          <cell r="B2075" t="str">
            <v>A2162</v>
          </cell>
          <cell r="C2075" t="str">
            <v>CIP</v>
          </cell>
          <cell r="D2075" t="str">
            <v>Y</v>
          </cell>
          <cell r="E2075" t="str">
            <v>A</v>
          </cell>
          <cell r="F2075" t="str">
            <v>07/17/2001</v>
          </cell>
        </row>
        <row r="2076">
          <cell r="B2076" t="str">
            <v>A2163</v>
          </cell>
          <cell r="C2076" t="str">
            <v>002K</v>
          </cell>
          <cell r="D2076" t="str">
            <v>Y</v>
          </cell>
          <cell r="E2076" t="str">
            <v>A</v>
          </cell>
          <cell r="F2076" t="str">
            <v>07/17/2001</v>
          </cell>
        </row>
        <row r="2077">
          <cell r="B2077" t="str">
            <v>A2164</v>
          </cell>
          <cell r="C2077" t="str">
            <v>UEC</v>
          </cell>
          <cell r="D2077" t="str">
            <v>Y</v>
          </cell>
          <cell r="E2077" t="str">
            <v>A</v>
          </cell>
          <cell r="F2077" t="str">
            <v>07/18/2001</v>
          </cell>
        </row>
        <row r="2078">
          <cell r="B2078" t="str">
            <v>A2165</v>
          </cell>
          <cell r="C2078" t="str">
            <v>CIP</v>
          </cell>
          <cell r="D2078" t="str">
            <v>Y</v>
          </cell>
          <cell r="E2078" t="str">
            <v>A</v>
          </cell>
          <cell r="F2078" t="str">
            <v>07/18/2001</v>
          </cell>
        </row>
        <row r="2079">
          <cell r="B2079" t="str">
            <v>A2166</v>
          </cell>
          <cell r="C2079" t="str">
            <v>002K</v>
          </cell>
          <cell r="D2079" t="str">
            <v>Y</v>
          </cell>
          <cell r="E2079" t="str">
            <v>A</v>
          </cell>
          <cell r="F2079" t="str">
            <v>07/18/2001</v>
          </cell>
        </row>
        <row r="2080">
          <cell r="B2080" t="str">
            <v>A2167</v>
          </cell>
          <cell r="C2080"/>
          <cell r="D2080" t="str">
            <v>Y</v>
          </cell>
          <cell r="E2080" t="str">
            <v>A</v>
          </cell>
          <cell r="F2080" t="str">
            <v>07/17/2001</v>
          </cell>
        </row>
        <row r="2081">
          <cell r="B2081" t="str">
            <v>A2168</v>
          </cell>
          <cell r="C2081" t="str">
            <v>017B</v>
          </cell>
          <cell r="D2081" t="str">
            <v>Y</v>
          </cell>
          <cell r="E2081" t="str">
            <v>A</v>
          </cell>
          <cell r="F2081" t="str">
            <v>07/18/2001</v>
          </cell>
        </row>
        <row r="2082">
          <cell r="B2082" t="str">
            <v>A2173</v>
          </cell>
          <cell r="C2082" t="str">
            <v>007A</v>
          </cell>
          <cell r="D2082" t="str">
            <v>Y</v>
          </cell>
          <cell r="E2082" t="str">
            <v>I</v>
          </cell>
          <cell r="F2082" t="str">
            <v>07/18/2001</v>
          </cell>
        </row>
        <row r="2083">
          <cell r="B2083" t="str">
            <v>A2174</v>
          </cell>
          <cell r="C2083" t="str">
            <v>UEC</v>
          </cell>
          <cell r="D2083" t="str">
            <v>Y</v>
          </cell>
          <cell r="E2083" t="str">
            <v>A</v>
          </cell>
          <cell r="F2083" t="str">
            <v>07/25/2001</v>
          </cell>
        </row>
        <row r="2084">
          <cell r="B2084" t="str">
            <v>A2175</v>
          </cell>
          <cell r="C2084" t="str">
            <v>CIP</v>
          </cell>
          <cell r="D2084" t="str">
            <v>Y</v>
          </cell>
          <cell r="E2084" t="str">
            <v>A</v>
          </cell>
          <cell r="F2084" t="str">
            <v>07/25/2001</v>
          </cell>
        </row>
        <row r="2085">
          <cell r="B2085" t="str">
            <v>A2176</v>
          </cell>
          <cell r="C2085" t="str">
            <v>002K</v>
          </cell>
          <cell r="D2085" t="str">
            <v>Y</v>
          </cell>
          <cell r="E2085" t="str">
            <v>A</v>
          </cell>
          <cell r="F2085" t="str">
            <v>07/25/2001</v>
          </cell>
        </row>
        <row r="2086">
          <cell r="B2086" t="str">
            <v>A2177</v>
          </cell>
          <cell r="C2086" t="str">
            <v>UEC</v>
          </cell>
          <cell r="D2086" t="str">
            <v>Y</v>
          </cell>
          <cell r="E2086" t="str">
            <v>A</v>
          </cell>
          <cell r="F2086" t="str">
            <v>07/17/2001</v>
          </cell>
        </row>
        <row r="2087">
          <cell r="B2087" t="str">
            <v>A2178</v>
          </cell>
          <cell r="C2087" t="str">
            <v>CIP</v>
          </cell>
          <cell r="D2087" t="str">
            <v>Y</v>
          </cell>
          <cell r="E2087" t="str">
            <v>A</v>
          </cell>
          <cell r="F2087" t="str">
            <v>07/17/2001</v>
          </cell>
        </row>
        <row r="2088">
          <cell r="B2088" t="str">
            <v>A2179</v>
          </cell>
          <cell r="C2088" t="str">
            <v>002K</v>
          </cell>
          <cell r="D2088" t="str">
            <v>Y</v>
          </cell>
          <cell r="E2088" t="str">
            <v>A</v>
          </cell>
          <cell r="F2088" t="str">
            <v>07/17/2001</v>
          </cell>
        </row>
        <row r="2089">
          <cell r="B2089" t="str">
            <v>A2181</v>
          </cell>
          <cell r="C2089" t="str">
            <v>002A</v>
          </cell>
          <cell r="D2089" t="str">
            <v>Y</v>
          </cell>
          <cell r="E2089" t="str">
            <v>A</v>
          </cell>
          <cell r="F2089" t="str">
            <v>07/18/2001</v>
          </cell>
        </row>
        <row r="2090">
          <cell r="B2090" t="str">
            <v>A2184</v>
          </cell>
          <cell r="C2090" t="str">
            <v>004A</v>
          </cell>
          <cell r="D2090" t="str">
            <v>Y</v>
          </cell>
          <cell r="E2090" t="str">
            <v>A</v>
          </cell>
          <cell r="F2090" t="str">
            <v>08/17/2001</v>
          </cell>
        </row>
        <row r="2091">
          <cell r="B2091" t="str">
            <v>A2186</v>
          </cell>
          <cell r="C2091" t="str">
            <v>004H</v>
          </cell>
          <cell r="D2091" t="str">
            <v>N</v>
          </cell>
          <cell r="E2091" t="str">
            <v>A</v>
          </cell>
          <cell r="F2091" t="str">
            <v>08/10/2001</v>
          </cell>
        </row>
        <row r="2092">
          <cell r="B2092" t="str">
            <v>A2187</v>
          </cell>
          <cell r="C2092" t="str">
            <v>004I</v>
          </cell>
          <cell r="D2092" t="str">
            <v>N</v>
          </cell>
          <cell r="E2092" t="str">
            <v>A</v>
          </cell>
          <cell r="F2092" t="str">
            <v>08/10/2001</v>
          </cell>
        </row>
        <row r="2093">
          <cell r="B2093" t="str">
            <v>A2188</v>
          </cell>
          <cell r="C2093" t="str">
            <v>004J</v>
          </cell>
          <cell r="D2093" t="str">
            <v>N</v>
          </cell>
          <cell r="E2093" t="str">
            <v>A</v>
          </cell>
          <cell r="F2093" t="str">
            <v>08/10/2001</v>
          </cell>
        </row>
        <row r="2094">
          <cell r="B2094" t="str">
            <v>A2189</v>
          </cell>
          <cell r="C2094" t="str">
            <v>004M</v>
          </cell>
          <cell r="D2094" t="str">
            <v>N</v>
          </cell>
          <cell r="E2094" t="str">
            <v>A</v>
          </cell>
          <cell r="F2094" t="str">
            <v>08/10/2001</v>
          </cell>
        </row>
        <row r="2095">
          <cell r="B2095" t="str">
            <v>A2190</v>
          </cell>
          <cell r="C2095" t="str">
            <v>UEC</v>
          </cell>
          <cell r="D2095" t="str">
            <v>N</v>
          </cell>
          <cell r="E2095" t="str">
            <v>A</v>
          </cell>
          <cell r="F2095" t="str">
            <v>08/10/2001</v>
          </cell>
        </row>
        <row r="2096">
          <cell r="B2096" t="str">
            <v>A2191</v>
          </cell>
          <cell r="C2096" t="str">
            <v>004K</v>
          </cell>
          <cell r="D2096" t="str">
            <v>N</v>
          </cell>
          <cell r="E2096" t="str">
            <v>A</v>
          </cell>
          <cell r="F2096" t="str">
            <v>08/10/2001</v>
          </cell>
        </row>
        <row r="2097">
          <cell r="B2097" t="str">
            <v>A2192</v>
          </cell>
          <cell r="C2097" t="str">
            <v>004L</v>
          </cell>
          <cell r="D2097" t="str">
            <v>N</v>
          </cell>
          <cell r="E2097" t="str">
            <v>A</v>
          </cell>
          <cell r="F2097" t="str">
            <v>08/10/2001</v>
          </cell>
        </row>
        <row r="2098">
          <cell r="B2098" t="str">
            <v>A2193</v>
          </cell>
          <cell r="C2098" t="str">
            <v>002I</v>
          </cell>
          <cell r="D2098" t="str">
            <v>Y</v>
          </cell>
          <cell r="E2098" t="str">
            <v>A</v>
          </cell>
          <cell r="F2098" t="str">
            <v>08/09/2001</v>
          </cell>
        </row>
        <row r="2099">
          <cell r="B2099" t="str">
            <v>A2194</v>
          </cell>
          <cell r="C2099" t="str">
            <v>002F</v>
          </cell>
          <cell r="D2099" t="str">
            <v>Y</v>
          </cell>
          <cell r="E2099" t="str">
            <v>A</v>
          </cell>
          <cell r="F2099" t="str">
            <v>08/09/2001</v>
          </cell>
        </row>
        <row r="2100">
          <cell r="B2100" t="str">
            <v>A2195</v>
          </cell>
          <cell r="C2100" t="str">
            <v>002G</v>
          </cell>
          <cell r="D2100" t="str">
            <v>Y</v>
          </cell>
          <cell r="E2100" t="str">
            <v>A</v>
          </cell>
          <cell r="F2100" t="str">
            <v>08/09/2001</v>
          </cell>
        </row>
        <row r="2101">
          <cell r="B2101" t="str">
            <v>A2196</v>
          </cell>
          <cell r="C2101" t="str">
            <v>UEC</v>
          </cell>
          <cell r="D2101" t="str">
            <v>Y</v>
          </cell>
          <cell r="E2101" t="str">
            <v>A</v>
          </cell>
          <cell r="F2101" t="str">
            <v>08/09/2001</v>
          </cell>
        </row>
        <row r="2102">
          <cell r="B2102" t="str">
            <v>A2197</v>
          </cell>
          <cell r="C2102" t="str">
            <v>UEC</v>
          </cell>
          <cell r="D2102" t="str">
            <v>Y</v>
          </cell>
          <cell r="E2102" t="str">
            <v>A</v>
          </cell>
          <cell r="F2102" t="str">
            <v>08/09/2001</v>
          </cell>
        </row>
        <row r="2103">
          <cell r="B2103" t="str">
            <v>A2198</v>
          </cell>
          <cell r="C2103" t="str">
            <v>CIP</v>
          </cell>
          <cell r="D2103" t="str">
            <v>Y</v>
          </cell>
          <cell r="E2103" t="str">
            <v>A</v>
          </cell>
          <cell r="F2103" t="str">
            <v>08/09/2001</v>
          </cell>
        </row>
        <row r="2104">
          <cell r="B2104" t="str">
            <v>A2199</v>
          </cell>
          <cell r="C2104" t="str">
            <v>CIP</v>
          </cell>
          <cell r="D2104" t="str">
            <v>Y</v>
          </cell>
          <cell r="E2104" t="str">
            <v>A</v>
          </cell>
          <cell r="F2104" t="str">
            <v>08/09/2001</v>
          </cell>
        </row>
        <row r="2105">
          <cell r="B2105" t="str">
            <v>A2201</v>
          </cell>
          <cell r="C2105" t="str">
            <v>UEC</v>
          </cell>
          <cell r="D2105" t="str">
            <v>N</v>
          </cell>
          <cell r="E2105" t="str">
            <v>A</v>
          </cell>
          <cell r="F2105" t="str">
            <v>08/20/2001</v>
          </cell>
        </row>
        <row r="2106">
          <cell r="B2106" t="str">
            <v>A2202</v>
          </cell>
          <cell r="C2106" t="str">
            <v>CIP</v>
          </cell>
          <cell r="D2106" t="str">
            <v>N</v>
          </cell>
          <cell r="E2106" t="str">
            <v>A</v>
          </cell>
          <cell r="F2106" t="str">
            <v>08/21/2001</v>
          </cell>
        </row>
        <row r="2107">
          <cell r="B2107" t="str">
            <v>A2203</v>
          </cell>
          <cell r="C2107" t="str">
            <v>UEC</v>
          </cell>
          <cell r="D2107" t="str">
            <v>N</v>
          </cell>
          <cell r="E2107" t="str">
            <v>A</v>
          </cell>
          <cell r="F2107" t="str">
            <v>08/21/2001</v>
          </cell>
        </row>
        <row r="2108">
          <cell r="B2108" t="str">
            <v>A2206</v>
          </cell>
          <cell r="C2108" t="str">
            <v>GEN</v>
          </cell>
          <cell r="D2108" t="str">
            <v>N</v>
          </cell>
          <cell r="E2108" t="str">
            <v>A</v>
          </cell>
          <cell r="F2108" t="str">
            <v>08/24/2001</v>
          </cell>
        </row>
        <row r="2109">
          <cell r="B2109" t="str">
            <v>A2209</v>
          </cell>
          <cell r="C2109"/>
          <cell r="D2109" t="str">
            <v>Y</v>
          </cell>
          <cell r="E2109" t="str">
            <v>A</v>
          </cell>
          <cell r="F2109" t="str">
            <v>08/30/2001</v>
          </cell>
        </row>
        <row r="2110">
          <cell r="B2110" t="str">
            <v>A2216</v>
          </cell>
          <cell r="C2110" t="str">
            <v>UEC</v>
          </cell>
          <cell r="D2110" t="str">
            <v>Y</v>
          </cell>
          <cell r="E2110" t="str">
            <v>A</v>
          </cell>
          <cell r="F2110" t="str">
            <v>10/23/2001</v>
          </cell>
        </row>
        <row r="2111">
          <cell r="B2111" t="str">
            <v>A2217</v>
          </cell>
          <cell r="C2111" t="str">
            <v>CIP</v>
          </cell>
          <cell r="D2111" t="str">
            <v>Y</v>
          </cell>
          <cell r="E2111" t="str">
            <v>A</v>
          </cell>
          <cell r="F2111" t="str">
            <v>10/23/2001</v>
          </cell>
        </row>
        <row r="2112">
          <cell r="B2112" t="str">
            <v>A2220</v>
          </cell>
          <cell r="C2112" t="str">
            <v>UEC</v>
          </cell>
          <cell r="D2112" t="str">
            <v>Y</v>
          </cell>
          <cell r="E2112" t="str">
            <v>A</v>
          </cell>
          <cell r="F2112" t="str">
            <v>12/04/2001</v>
          </cell>
        </row>
        <row r="2113">
          <cell r="B2113" t="str">
            <v>A2223</v>
          </cell>
          <cell r="C2113" t="str">
            <v>CIC</v>
          </cell>
          <cell r="D2113" t="str">
            <v>N</v>
          </cell>
          <cell r="E2113" t="str">
            <v>A</v>
          </cell>
          <cell r="F2113" t="str">
            <v>01/06/2002</v>
          </cell>
        </row>
        <row r="2114">
          <cell r="B2114" t="str">
            <v>A2224</v>
          </cell>
          <cell r="C2114" t="str">
            <v>001A</v>
          </cell>
          <cell r="D2114" t="str">
            <v>Y</v>
          </cell>
          <cell r="E2114" t="str">
            <v>A</v>
          </cell>
          <cell r="F2114" t="str">
            <v>12/13/2001</v>
          </cell>
        </row>
        <row r="2115">
          <cell r="B2115" t="str">
            <v>A2225</v>
          </cell>
          <cell r="C2115" t="str">
            <v>UEC</v>
          </cell>
          <cell r="D2115" t="str">
            <v>Y</v>
          </cell>
          <cell r="E2115" t="str">
            <v>A</v>
          </cell>
          <cell r="F2115" t="str">
            <v>01/14/2002</v>
          </cell>
        </row>
        <row r="2116">
          <cell r="B2116" t="str">
            <v>A2226</v>
          </cell>
          <cell r="C2116" t="str">
            <v>CIP</v>
          </cell>
          <cell r="D2116" t="str">
            <v>Y</v>
          </cell>
          <cell r="E2116" t="str">
            <v>A</v>
          </cell>
          <cell r="F2116" t="str">
            <v>01/24/2002</v>
          </cell>
        </row>
        <row r="2117">
          <cell r="B2117" t="str">
            <v>A2227</v>
          </cell>
          <cell r="C2117" t="str">
            <v>AMC</v>
          </cell>
          <cell r="D2117" t="str">
            <v>Y</v>
          </cell>
          <cell r="E2117" t="str">
            <v>A</v>
          </cell>
          <cell r="F2117" t="str">
            <v>01/24/2002</v>
          </cell>
        </row>
        <row r="2118">
          <cell r="B2118" t="str">
            <v>A2228</v>
          </cell>
          <cell r="C2118" t="str">
            <v>IMS</v>
          </cell>
          <cell r="D2118" t="str">
            <v>Y</v>
          </cell>
          <cell r="E2118" t="str">
            <v>A</v>
          </cell>
          <cell r="F2118" t="str">
            <v>12/18/2001</v>
          </cell>
        </row>
        <row r="2119">
          <cell r="B2119" t="str">
            <v>A2230</v>
          </cell>
          <cell r="C2119" t="str">
            <v>GMC</v>
          </cell>
          <cell r="D2119" t="str">
            <v>Y</v>
          </cell>
          <cell r="E2119" t="str">
            <v>A</v>
          </cell>
          <cell r="F2119" t="str">
            <v>12/27/2001</v>
          </cell>
        </row>
        <row r="2120">
          <cell r="B2120" t="str">
            <v>A2231</v>
          </cell>
          <cell r="C2120" t="str">
            <v>GMC</v>
          </cell>
          <cell r="D2120" t="str">
            <v>Y</v>
          </cell>
          <cell r="E2120" t="str">
            <v>A</v>
          </cell>
          <cell r="F2120" t="str">
            <v>01/02/2002</v>
          </cell>
        </row>
        <row r="2121">
          <cell r="B2121" t="str">
            <v>A2232</v>
          </cell>
          <cell r="C2121" t="str">
            <v>GMC</v>
          </cell>
          <cell r="D2121" t="str">
            <v>Y</v>
          </cell>
          <cell r="E2121" t="str">
            <v>A</v>
          </cell>
          <cell r="F2121" t="str">
            <v>01/02/2002</v>
          </cell>
        </row>
        <row r="2122">
          <cell r="B2122" t="str">
            <v>A2233</v>
          </cell>
          <cell r="C2122" t="str">
            <v>GMC</v>
          </cell>
          <cell r="D2122" t="str">
            <v>Y</v>
          </cell>
          <cell r="E2122" t="str">
            <v>A</v>
          </cell>
          <cell r="F2122" t="str">
            <v>01/02/2002</v>
          </cell>
        </row>
        <row r="2123">
          <cell r="B2123" t="str">
            <v>A2234</v>
          </cell>
          <cell r="C2123" t="str">
            <v>GMC</v>
          </cell>
          <cell r="D2123" t="str">
            <v>Y</v>
          </cell>
          <cell r="E2123" t="str">
            <v>A</v>
          </cell>
          <cell r="F2123" t="str">
            <v>01/02/2002</v>
          </cell>
        </row>
        <row r="2124">
          <cell r="B2124" t="str">
            <v>A2235</v>
          </cell>
          <cell r="C2124" t="str">
            <v>GMC</v>
          </cell>
          <cell r="D2124" t="str">
            <v>Y</v>
          </cell>
          <cell r="E2124" t="str">
            <v>A</v>
          </cell>
          <cell r="F2124" t="str">
            <v>01/02/2002</v>
          </cell>
        </row>
        <row r="2125">
          <cell r="B2125" t="str">
            <v>A2236</v>
          </cell>
          <cell r="C2125" t="str">
            <v>GMC</v>
          </cell>
          <cell r="D2125" t="str">
            <v>Y</v>
          </cell>
          <cell r="E2125" t="str">
            <v>A</v>
          </cell>
          <cell r="F2125" t="str">
            <v>01/02/2002</v>
          </cell>
        </row>
        <row r="2126">
          <cell r="B2126" t="str">
            <v>A2237</v>
          </cell>
          <cell r="C2126" t="str">
            <v>GMC</v>
          </cell>
          <cell r="D2126" t="str">
            <v>Y</v>
          </cell>
          <cell r="E2126" t="str">
            <v>A</v>
          </cell>
          <cell r="F2126" t="str">
            <v>01/02/2002</v>
          </cell>
        </row>
        <row r="2127">
          <cell r="B2127" t="str">
            <v>A2238</v>
          </cell>
          <cell r="C2127" t="str">
            <v>GMC</v>
          </cell>
          <cell r="D2127" t="str">
            <v>Y</v>
          </cell>
          <cell r="E2127" t="str">
            <v>A</v>
          </cell>
          <cell r="F2127" t="str">
            <v>01/02/2002</v>
          </cell>
        </row>
        <row r="2128">
          <cell r="B2128" t="str">
            <v>A2239</v>
          </cell>
          <cell r="C2128" t="str">
            <v>IHC</v>
          </cell>
          <cell r="D2128" t="str">
            <v>Y</v>
          </cell>
          <cell r="E2128" t="str">
            <v>A</v>
          </cell>
          <cell r="F2128" t="str">
            <v>01/02/2002</v>
          </cell>
        </row>
        <row r="2129">
          <cell r="B2129" t="str">
            <v>A2240</v>
          </cell>
          <cell r="C2129" t="str">
            <v>IHC</v>
          </cell>
          <cell r="D2129" t="str">
            <v>Y</v>
          </cell>
          <cell r="E2129" t="str">
            <v>A</v>
          </cell>
          <cell r="F2129" t="str">
            <v>01/02/2002</v>
          </cell>
        </row>
        <row r="2130">
          <cell r="B2130" t="str">
            <v>A2241</v>
          </cell>
          <cell r="C2130" t="str">
            <v>IHC</v>
          </cell>
          <cell r="D2130" t="str">
            <v>Y</v>
          </cell>
          <cell r="E2130" t="str">
            <v>A</v>
          </cell>
          <cell r="F2130" t="str">
            <v>01/02/2002</v>
          </cell>
        </row>
        <row r="2131">
          <cell r="B2131" t="str">
            <v>A2242</v>
          </cell>
          <cell r="C2131" t="str">
            <v>AED</v>
          </cell>
          <cell r="D2131" t="str">
            <v>Y</v>
          </cell>
          <cell r="E2131" t="str">
            <v>A</v>
          </cell>
          <cell r="F2131" t="str">
            <v>01/02/2002</v>
          </cell>
        </row>
        <row r="2132">
          <cell r="B2132" t="str">
            <v>A2243</v>
          </cell>
          <cell r="C2132" t="str">
            <v>GMC</v>
          </cell>
          <cell r="D2132" t="str">
            <v>Y</v>
          </cell>
          <cell r="E2132" t="str">
            <v>A</v>
          </cell>
          <cell r="F2132" t="str">
            <v>01/02/2002</v>
          </cell>
        </row>
        <row r="2133">
          <cell r="B2133" t="str">
            <v>A2244</v>
          </cell>
          <cell r="C2133" t="str">
            <v>GMC</v>
          </cell>
          <cell r="D2133" t="str">
            <v>Y</v>
          </cell>
          <cell r="E2133" t="str">
            <v>A</v>
          </cell>
          <cell r="F2133" t="str">
            <v>01/02/2002</v>
          </cell>
        </row>
        <row r="2134">
          <cell r="B2134" t="str">
            <v>A2245</v>
          </cell>
          <cell r="C2134" t="str">
            <v>GMC</v>
          </cell>
          <cell r="D2134" t="str">
            <v>Y</v>
          </cell>
          <cell r="E2134" t="str">
            <v>A</v>
          </cell>
          <cell r="F2134" t="str">
            <v>01/02/2002</v>
          </cell>
        </row>
        <row r="2135">
          <cell r="B2135" t="str">
            <v>A2246</v>
          </cell>
          <cell r="C2135" t="str">
            <v>AME</v>
          </cell>
          <cell r="D2135" t="str">
            <v>Y</v>
          </cell>
          <cell r="E2135" t="str">
            <v>A</v>
          </cell>
          <cell r="F2135" t="str">
            <v>01/02/2002</v>
          </cell>
        </row>
        <row r="2136">
          <cell r="B2136" t="str">
            <v>A2247</v>
          </cell>
          <cell r="C2136" t="str">
            <v>AME</v>
          </cell>
          <cell r="D2136" t="str">
            <v>Y</v>
          </cell>
          <cell r="E2136" t="str">
            <v>A</v>
          </cell>
          <cell r="F2136" t="str">
            <v>01/02/2002</v>
          </cell>
        </row>
        <row r="2137">
          <cell r="B2137" t="str">
            <v>A2248</v>
          </cell>
          <cell r="C2137" t="str">
            <v>AME</v>
          </cell>
          <cell r="D2137" t="str">
            <v>Y</v>
          </cell>
          <cell r="E2137" t="str">
            <v>A</v>
          </cell>
          <cell r="F2137" t="str">
            <v>01/02/2002</v>
          </cell>
        </row>
        <row r="2138">
          <cell r="B2138" t="str">
            <v>A2249</v>
          </cell>
          <cell r="C2138" t="str">
            <v>AME</v>
          </cell>
          <cell r="D2138" t="str">
            <v>Y</v>
          </cell>
          <cell r="E2138" t="str">
            <v>A</v>
          </cell>
          <cell r="F2138" t="str">
            <v>01/02/2002</v>
          </cell>
        </row>
        <row r="2139">
          <cell r="B2139" t="str">
            <v>A2250</v>
          </cell>
          <cell r="C2139" t="str">
            <v>AME</v>
          </cell>
          <cell r="D2139" t="str">
            <v>Y</v>
          </cell>
          <cell r="E2139" t="str">
            <v>A</v>
          </cell>
          <cell r="F2139" t="str">
            <v>01/02/2002</v>
          </cell>
        </row>
        <row r="2140">
          <cell r="B2140" t="str">
            <v>A2251</v>
          </cell>
          <cell r="C2140" t="str">
            <v>AFS</v>
          </cell>
          <cell r="D2140" t="str">
            <v>Y</v>
          </cell>
          <cell r="E2140" t="str">
            <v>A</v>
          </cell>
          <cell r="F2140" t="str">
            <v>01/02/2002</v>
          </cell>
        </row>
        <row r="2141">
          <cell r="B2141" t="str">
            <v>A2257</v>
          </cell>
          <cell r="C2141" t="str">
            <v>004A</v>
          </cell>
          <cell r="D2141" t="str">
            <v>Y</v>
          </cell>
          <cell r="E2141" t="str">
            <v>A</v>
          </cell>
          <cell r="F2141" t="str">
            <v>01/18/2002</v>
          </cell>
        </row>
        <row r="2142">
          <cell r="B2142" t="str">
            <v>A2258</v>
          </cell>
          <cell r="C2142" t="str">
            <v>AME</v>
          </cell>
          <cell r="D2142" t="str">
            <v>Y</v>
          </cell>
          <cell r="E2142" t="str">
            <v>A</v>
          </cell>
          <cell r="F2142" t="str">
            <v>01/24/2002</v>
          </cell>
        </row>
        <row r="2143">
          <cell r="B2143" t="str">
            <v>A2263</v>
          </cell>
          <cell r="C2143" t="str">
            <v>GEN</v>
          </cell>
          <cell r="D2143" t="str">
            <v>Y</v>
          </cell>
          <cell r="E2143" t="str">
            <v>A</v>
          </cell>
          <cell r="F2143" t="str">
            <v>02/06/2002</v>
          </cell>
        </row>
        <row r="2144">
          <cell r="B2144" t="str">
            <v>A2264</v>
          </cell>
          <cell r="C2144" t="str">
            <v>UEC</v>
          </cell>
          <cell r="D2144" t="str">
            <v>N</v>
          </cell>
          <cell r="E2144" t="str">
            <v>A</v>
          </cell>
          <cell r="F2144" t="str">
            <v>02/05/2002</v>
          </cell>
        </row>
        <row r="2145">
          <cell r="B2145" t="str">
            <v>A2265</v>
          </cell>
          <cell r="C2145" t="str">
            <v>002L</v>
          </cell>
          <cell r="D2145" t="str">
            <v>N</v>
          </cell>
          <cell r="E2145" t="str">
            <v>A</v>
          </cell>
          <cell r="F2145" t="str">
            <v>02/05/2002</v>
          </cell>
        </row>
        <row r="2146">
          <cell r="B2146" t="str">
            <v>A2266</v>
          </cell>
          <cell r="C2146" t="str">
            <v>GEN</v>
          </cell>
          <cell r="D2146" t="str">
            <v>Y</v>
          </cell>
          <cell r="E2146" t="str">
            <v>A</v>
          </cell>
          <cell r="F2146" t="str">
            <v>02/12/2002</v>
          </cell>
        </row>
        <row r="2147">
          <cell r="B2147" t="str">
            <v>A2268</v>
          </cell>
          <cell r="C2147" t="str">
            <v>GMC</v>
          </cell>
          <cell r="D2147" t="str">
            <v>Y</v>
          </cell>
          <cell r="E2147" t="str">
            <v>A</v>
          </cell>
          <cell r="F2147" t="str">
            <v>02/13/2002</v>
          </cell>
        </row>
        <row r="2148">
          <cell r="B2148" t="str">
            <v>A2269</v>
          </cell>
          <cell r="C2148" t="str">
            <v>AFS</v>
          </cell>
          <cell r="D2148" t="str">
            <v>Y</v>
          </cell>
          <cell r="E2148" t="str">
            <v>A</v>
          </cell>
          <cell r="F2148" t="str">
            <v>02/13/2002</v>
          </cell>
        </row>
        <row r="2149">
          <cell r="B2149" t="str">
            <v>A2271</v>
          </cell>
          <cell r="C2149" t="str">
            <v>010A</v>
          </cell>
          <cell r="D2149" t="str">
            <v>Y</v>
          </cell>
          <cell r="E2149" t="str">
            <v>A</v>
          </cell>
          <cell r="F2149" t="str">
            <v>02/20/2002</v>
          </cell>
        </row>
        <row r="2150">
          <cell r="B2150" t="str">
            <v>A2272</v>
          </cell>
          <cell r="C2150" t="str">
            <v>001A</v>
          </cell>
          <cell r="D2150" t="str">
            <v>Y</v>
          </cell>
          <cell r="E2150" t="str">
            <v>I</v>
          </cell>
          <cell r="F2150" t="str">
            <v>03/08/2002</v>
          </cell>
        </row>
        <row r="2151">
          <cell r="B2151" t="str">
            <v>A2274</v>
          </cell>
          <cell r="C2151" t="str">
            <v>001A</v>
          </cell>
          <cell r="D2151" t="str">
            <v>Y</v>
          </cell>
          <cell r="E2151" t="str">
            <v>A</v>
          </cell>
          <cell r="F2151" t="str">
            <v>03/20/2002</v>
          </cell>
        </row>
        <row r="2152">
          <cell r="B2152" t="str">
            <v>A2275</v>
          </cell>
          <cell r="C2152" t="str">
            <v>002A</v>
          </cell>
          <cell r="D2152" t="str">
            <v>Y</v>
          </cell>
          <cell r="E2152" t="str">
            <v>A</v>
          </cell>
          <cell r="F2152" t="str">
            <v>03/20/2002</v>
          </cell>
        </row>
        <row r="2153">
          <cell r="B2153" t="str">
            <v>A2276</v>
          </cell>
          <cell r="C2153" t="str">
            <v>001A</v>
          </cell>
          <cell r="D2153" t="str">
            <v>Y</v>
          </cell>
          <cell r="E2153" t="str">
            <v>A</v>
          </cell>
          <cell r="F2153" t="str">
            <v>03/20/2002</v>
          </cell>
        </row>
        <row r="2154">
          <cell r="B2154" t="str">
            <v>A2278</v>
          </cell>
          <cell r="C2154" t="str">
            <v>AFS</v>
          </cell>
          <cell r="D2154" t="str">
            <v>Y</v>
          </cell>
          <cell r="E2154" t="str">
            <v>A</v>
          </cell>
          <cell r="F2154" t="str">
            <v>05/07/2002</v>
          </cell>
        </row>
        <row r="2155">
          <cell r="B2155" t="str">
            <v>A2280</v>
          </cell>
          <cell r="C2155" t="str">
            <v>AMC</v>
          </cell>
          <cell r="D2155" t="str">
            <v>Y</v>
          </cell>
          <cell r="E2155" t="str">
            <v>A</v>
          </cell>
          <cell r="F2155" t="str">
            <v>05/07/2002</v>
          </cell>
        </row>
        <row r="2156">
          <cell r="B2156" t="str">
            <v>A2282</v>
          </cell>
          <cell r="C2156" t="str">
            <v>IMS</v>
          </cell>
          <cell r="D2156" t="str">
            <v>Y</v>
          </cell>
          <cell r="E2156" t="str">
            <v>A</v>
          </cell>
          <cell r="F2156" t="str">
            <v>05/10/2002</v>
          </cell>
        </row>
        <row r="2157">
          <cell r="B2157" t="str">
            <v>A2284</v>
          </cell>
          <cell r="C2157" t="str">
            <v>GEN</v>
          </cell>
          <cell r="D2157" t="str">
            <v>Y</v>
          </cell>
          <cell r="E2157" t="str">
            <v>A</v>
          </cell>
          <cell r="F2157" t="str">
            <v>05/09/2002</v>
          </cell>
        </row>
        <row r="2158">
          <cell r="B2158" t="str">
            <v>A2285</v>
          </cell>
          <cell r="C2158" t="str">
            <v>GEN</v>
          </cell>
          <cell r="D2158" t="str">
            <v>Y</v>
          </cell>
          <cell r="E2158" t="str">
            <v>A</v>
          </cell>
          <cell r="F2158" t="str">
            <v>05/14/2002</v>
          </cell>
        </row>
        <row r="2159">
          <cell r="B2159" t="str">
            <v>A2286</v>
          </cell>
          <cell r="C2159" t="str">
            <v>AFS</v>
          </cell>
          <cell r="D2159" t="str">
            <v>Y</v>
          </cell>
          <cell r="E2159" t="str">
            <v>A</v>
          </cell>
          <cell r="F2159" t="str">
            <v>05/14/2002</v>
          </cell>
        </row>
        <row r="2160">
          <cell r="B2160" t="str">
            <v>A2287</v>
          </cell>
          <cell r="C2160" t="str">
            <v>GMC</v>
          </cell>
          <cell r="D2160" t="str">
            <v>Y</v>
          </cell>
          <cell r="E2160" t="str">
            <v>A</v>
          </cell>
          <cell r="F2160" t="str">
            <v>05/17/2002</v>
          </cell>
        </row>
        <row r="2161">
          <cell r="B2161" t="str">
            <v>A2288</v>
          </cell>
          <cell r="C2161" t="str">
            <v>GEN</v>
          </cell>
          <cell r="D2161" t="str">
            <v>Y</v>
          </cell>
          <cell r="E2161" t="str">
            <v>A</v>
          </cell>
          <cell r="F2161" t="str">
            <v>05/24/2002</v>
          </cell>
        </row>
        <row r="2162">
          <cell r="B2162" t="str">
            <v>A2289</v>
          </cell>
          <cell r="C2162" t="str">
            <v>CIP</v>
          </cell>
          <cell r="D2162" t="str">
            <v>Y</v>
          </cell>
          <cell r="E2162" t="str">
            <v>A</v>
          </cell>
          <cell r="F2162" t="str">
            <v>05/24/2002</v>
          </cell>
        </row>
        <row r="2163">
          <cell r="B2163" t="str">
            <v>A2290</v>
          </cell>
          <cell r="C2163" t="str">
            <v>CIP</v>
          </cell>
          <cell r="D2163" t="str">
            <v>Y</v>
          </cell>
          <cell r="E2163" t="str">
            <v>A</v>
          </cell>
          <cell r="F2163" t="str">
            <v>05/31/2002</v>
          </cell>
        </row>
        <row r="2164">
          <cell r="B2164" t="str">
            <v>A2291</v>
          </cell>
          <cell r="C2164" t="str">
            <v>UEC</v>
          </cell>
          <cell r="D2164" t="str">
            <v>Y</v>
          </cell>
          <cell r="E2164" t="str">
            <v>A</v>
          </cell>
          <cell r="F2164" t="str">
            <v>05/31/2002</v>
          </cell>
        </row>
        <row r="2165">
          <cell r="B2165" t="str">
            <v>A2292</v>
          </cell>
          <cell r="C2165" t="str">
            <v>001D</v>
          </cell>
          <cell r="D2165" t="str">
            <v>Y</v>
          </cell>
          <cell r="E2165" t="str">
            <v>A</v>
          </cell>
          <cell r="F2165" t="str">
            <v>05/31/2002</v>
          </cell>
        </row>
        <row r="2166">
          <cell r="B2166" t="str">
            <v>A2293</v>
          </cell>
          <cell r="C2166" t="str">
            <v>UEC</v>
          </cell>
          <cell r="D2166" t="str">
            <v>Y</v>
          </cell>
          <cell r="E2166" t="str">
            <v>A</v>
          </cell>
          <cell r="F2166" t="str">
            <v>06/10/2002</v>
          </cell>
        </row>
        <row r="2167">
          <cell r="B2167" t="str">
            <v>A2294</v>
          </cell>
          <cell r="C2167" t="str">
            <v>UEC</v>
          </cell>
          <cell r="D2167" t="str">
            <v>Y</v>
          </cell>
          <cell r="E2167" t="str">
            <v>A</v>
          </cell>
          <cell r="F2167" t="str">
            <v>06/11/2002</v>
          </cell>
        </row>
        <row r="2168">
          <cell r="B2168" t="str">
            <v>A2295</v>
          </cell>
          <cell r="C2168" t="str">
            <v>AFS</v>
          </cell>
          <cell r="D2168" t="str">
            <v>N</v>
          </cell>
          <cell r="E2168" t="str">
            <v>A</v>
          </cell>
          <cell r="F2168" t="str">
            <v>06/17/2002</v>
          </cell>
        </row>
        <row r="2169">
          <cell r="B2169" t="str">
            <v>A2296</v>
          </cell>
          <cell r="C2169" t="str">
            <v>002L</v>
          </cell>
          <cell r="D2169" t="str">
            <v>Y</v>
          </cell>
          <cell r="E2169" t="str">
            <v>A</v>
          </cell>
          <cell r="F2169" t="str">
            <v>06/26/2002</v>
          </cell>
        </row>
        <row r="2170">
          <cell r="B2170" t="str">
            <v>A2297</v>
          </cell>
          <cell r="C2170" t="str">
            <v>010A</v>
          </cell>
          <cell r="D2170" t="str">
            <v>Y</v>
          </cell>
          <cell r="E2170" t="str">
            <v>A</v>
          </cell>
          <cell r="F2170" t="str">
            <v>06/26/2002</v>
          </cell>
        </row>
        <row r="2171">
          <cell r="B2171" t="str">
            <v>A2298</v>
          </cell>
          <cell r="C2171" t="str">
            <v>AFS</v>
          </cell>
          <cell r="D2171" t="str">
            <v>Y</v>
          </cell>
          <cell r="E2171" t="str">
            <v>A</v>
          </cell>
          <cell r="F2171" t="str">
            <v>06/27/2002</v>
          </cell>
        </row>
        <row r="2172">
          <cell r="B2172" t="str">
            <v>A2299</v>
          </cell>
          <cell r="C2172" t="str">
            <v>AMC</v>
          </cell>
          <cell r="D2172" t="str">
            <v>Y</v>
          </cell>
          <cell r="E2172" t="str">
            <v>A</v>
          </cell>
          <cell r="F2172" t="str">
            <v>06/27/2002</v>
          </cell>
        </row>
        <row r="2173">
          <cell r="B2173" t="str">
            <v>A2300</v>
          </cell>
          <cell r="C2173" t="str">
            <v>002L</v>
          </cell>
          <cell r="D2173" t="str">
            <v>Y</v>
          </cell>
          <cell r="E2173" t="str">
            <v>A</v>
          </cell>
          <cell r="F2173" t="str">
            <v>07/01/2002</v>
          </cell>
        </row>
        <row r="2174">
          <cell r="B2174" t="str">
            <v>A2301</v>
          </cell>
          <cell r="C2174"/>
          <cell r="D2174" t="str">
            <v>Y</v>
          </cell>
          <cell r="E2174" t="str">
            <v>A</v>
          </cell>
          <cell r="F2174" t="str">
            <v>07/09/2002</v>
          </cell>
        </row>
        <row r="2175">
          <cell r="B2175" t="str">
            <v>A2302</v>
          </cell>
          <cell r="C2175"/>
          <cell r="D2175" t="str">
            <v>Y</v>
          </cell>
          <cell r="E2175" t="str">
            <v>A</v>
          </cell>
          <cell r="F2175" t="str">
            <v>07/11/2002</v>
          </cell>
        </row>
        <row r="2176">
          <cell r="B2176" t="str">
            <v>A2303</v>
          </cell>
          <cell r="C2176" t="str">
            <v>CIP</v>
          </cell>
          <cell r="D2176" t="str">
            <v>Y</v>
          </cell>
          <cell r="E2176" t="str">
            <v>A</v>
          </cell>
          <cell r="F2176" t="str">
            <v>07/11/2002</v>
          </cell>
        </row>
        <row r="2177">
          <cell r="B2177" t="str">
            <v>A2304</v>
          </cell>
          <cell r="C2177" t="str">
            <v>001A</v>
          </cell>
          <cell r="D2177" t="str">
            <v>Y</v>
          </cell>
          <cell r="E2177" t="str">
            <v>A</v>
          </cell>
          <cell r="F2177" t="str">
            <v>07/19/2002</v>
          </cell>
        </row>
        <row r="2178">
          <cell r="B2178" t="str">
            <v>A2305</v>
          </cell>
          <cell r="C2178" t="str">
            <v>GEN</v>
          </cell>
          <cell r="D2178" t="str">
            <v>N</v>
          </cell>
          <cell r="E2178" t="str">
            <v>A</v>
          </cell>
          <cell r="F2178" t="str">
            <v>07/30/2002</v>
          </cell>
        </row>
        <row r="2179">
          <cell r="B2179" t="str">
            <v>A2306</v>
          </cell>
          <cell r="C2179" t="str">
            <v>UEC</v>
          </cell>
          <cell r="D2179" t="str">
            <v>N</v>
          </cell>
          <cell r="E2179" t="str">
            <v>A</v>
          </cell>
          <cell r="F2179" t="str">
            <v>07/30/2002</v>
          </cell>
        </row>
        <row r="2180">
          <cell r="B2180" t="str">
            <v>A2307</v>
          </cell>
          <cell r="C2180" t="str">
            <v>002L</v>
          </cell>
          <cell r="D2180" t="str">
            <v>Y</v>
          </cell>
          <cell r="E2180" t="str">
            <v>A</v>
          </cell>
          <cell r="F2180" t="str">
            <v>08/06/2002</v>
          </cell>
        </row>
        <row r="2181">
          <cell r="B2181" t="str">
            <v>A2308</v>
          </cell>
          <cell r="C2181" t="str">
            <v>001A</v>
          </cell>
          <cell r="D2181" t="str">
            <v>Y</v>
          </cell>
          <cell r="E2181" t="str">
            <v>A</v>
          </cell>
          <cell r="F2181" t="str">
            <v>08/09/2002</v>
          </cell>
        </row>
        <row r="2182">
          <cell r="B2182" t="str">
            <v>A2309</v>
          </cell>
          <cell r="C2182" t="str">
            <v>004A</v>
          </cell>
          <cell r="D2182" t="str">
            <v>Y</v>
          </cell>
          <cell r="E2182" t="str">
            <v>A</v>
          </cell>
          <cell r="F2182" t="str">
            <v>08/13/2002</v>
          </cell>
        </row>
        <row r="2183">
          <cell r="B2183" t="str">
            <v>A2310</v>
          </cell>
          <cell r="C2183" t="str">
            <v>CIC</v>
          </cell>
          <cell r="D2183" t="str">
            <v>N</v>
          </cell>
          <cell r="E2183" t="str">
            <v>I</v>
          </cell>
          <cell r="F2183" t="str">
            <v>08/16/2002</v>
          </cell>
        </row>
        <row r="2184">
          <cell r="B2184" t="str">
            <v>A2312</v>
          </cell>
          <cell r="C2184" t="str">
            <v>010A</v>
          </cell>
          <cell r="D2184" t="str">
            <v>Y</v>
          </cell>
          <cell r="E2184" t="str">
            <v>A</v>
          </cell>
          <cell r="F2184" t="str">
            <v>08/16/2002</v>
          </cell>
        </row>
        <row r="2185">
          <cell r="B2185" t="str">
            <v>A2316</v>
          </cell>
          <cell r="C2185" t="str">
            <v>IHC</v>
          </cell>
          <cell r="D2185" t="str">
            <v>Y</v>
          </cell>
          <cell r="E2185" t="str">
            <v>A</v>
          </cell>
          <cell r="F2185" t="str">
            <v>08/27/2002</v>
          </cell>
        </row>
        <row r="2186">
          <cell r="B2186" t="str">
            <v>A2317</v>
          </cell>
          <cell r="C2186" t="str">
            <v>IHC</v>
          </cell>
          <cell r="D2186" t="str">
            <v>Y</v>
          </cell>
          <cell r="E2186" t="str">
            <v>A</v>
          </cell>
          <cell r="F2186" t="str">
            <v>08/30/2002</v>
          </cell>
        </row>
        <row r="2187">
          <cell r="B2187" t="str">
            <v>A2321</v>
          </cell>
          <cell r="C2187"/>
          <cell r="D2187" t="str">
            <v>Y</v>
          </cell>
          <cell r="E2187" t="str">
            <v>A</v>
          </cell>
          <cell r="F2187" t="str">
            <v>10/07/2002</v>
          </cell>
        </row>
        <row r="2188">
          <cell r="B2188" t="str">
            <v>A2322</v>
          </cell>
          <cell r="C2188" t="str">
            <v>003A</v>
          </cell>
          <cell r="D2188" t="str">
            <v>Y</v>
          </cell>
          <cell r="E2188" t="str">
            <v>I</v>
          </cell>
          <cell r="F2188" t="str">
            <v>09/18/2002</v>
          </cell>
        </row>
        <row r="2189">
          <cell r="B2189" t="str">
            <v>A2323</v>
          </cell>
          <cell r="C2189" t="str">
            <v>IHC</v>
          </cell>
          <cell r="D2189" t="str">
            <v>Y</v>
          </cell>
          <cell r="E2189" t="str">
            <v>A</v>
          </cell>
          <cell r="F2189" t="str">
            <v>09/19/2002</v>
          </cell>
        </row>
        <row r="2190">
          <cell r="B2190" t="str">
            <v>A2324</v>
          </cell>
          <cell r="C2190" t="str">
            <v>GMC</v>
          </cell>
          <cell r="D2190" t="str">
            <v>Y</v>
          </cell>
          <cell r="E2190" t="str">
            <v>A</v>
          </cell>
          <cell r="F2190" t="str">
            <v>09/19/2002</v>
          </cell>
        </row>
        <row r="2191">
          <cell r="B2191" t="str">
            <v>A2325</v>
          </cell>
          <cell r="C2191" t="str">
            <v>AME</v>
          </cell>
          <cell r="D2191" t="str">
            <v>Y</v>
          </cell>
          <cell r="E2191" t="str">
            <v>A</v>
          </cell>
          <cell r="F2191" t="str">
            <v>09/19/2002</v>
          </cell>
        </row>
        <row r="2192">
          <cell r="B2192" t="str">
            <v>A2326</v>
          </cell>
          <cell r="C2192" t="str">
            <v>AFS</v>
          </cell>
          <cell r="D2192" t="str">
            <v>Y</v>
          </cell>
          <cell r="E2192" t="str">
            <v>A</v>
          </cell>
          <cell r="F2192" t="str">
            <v>09/19/2002</v>
          </cell>
        </row>
        <row r="2193">
          <cell r="B2193" t="str">
            <v>A2327</v>
          </cell>
          <cell r="C2193" t="str">
            <v>GEN</v>
          </cell>
          <cell r="D2193" t="str">
            <v>Y</v>
          </cell>
          <cell r="E2193" t="str">
            <v>A</v>
          </cell>
          <cell r="F2193" t="str">
            <v>09/25/2002</v>
          </cell>
        </row>
        <row r="2194">
          <cell r="B2194" t="str">
            <v>A2328</v>
          </cell>
          <cell r="C2194" t="str">
            <v>004A</v>
          </cell>
          <cell r="D2194" t="str">
            <v>Y</v>
          </cell>
          <cell r="E2194" t="str">
            <v>I</v>
          </cell>
          <cell r="F2194" t="str">
            <v>10/25/2002</v>
          </cell>
        </row>
        <row r="2195">
          <cell r="B2195" t="str">
            <v>A2329</v>
          </cell>
          <cell r="C2195" t="str">
            <v>004A</v>
          </cell>
          <cell r="D2195" t="str">
            <v>Y</v>
          </cell>
          <cell r="E2195" t="str">
            <v>I</v>
          </cell>
          <cell r="F2195" t="str">
            <v>10/29/2002</v>
          </cell>
        </row>
        <row r="2196">
          <cell r="B2196" t="str">
            <v>A2330</v>
          </cell>
          <cell r="C2196" t="str">
            <v>015A</v>
          </cell>
          <cell r="D2196" t="str">
            <v>N</v>
          </cell>
          <cell r="E2196" t="str">
            <v>A</v>
          </cell>
          <cell r="F2196" t="str">
            <v>11/05/2002</v>
          </cell>
        </row>
        <row r="2197">
          <cell r="B2197" t="str">
            <v>A2331</v>
          </cell>
          <cell r="C2197" t="str">
            <v>UEC</v>
          </cell>
          <cell r="D2197" t="str">
            <v>Y</v>
          </cell>
          <cell r="E2197" t="str">
            <v>A</v>
          </cell>
          <cell r="F2197" t="str">
            <v>11/05/2002</v>
          </cell>
        </row>
        <row r="2198">
          <cell r="B2198" t="str">
            <v>A2332</v>
          </cell>
          <cell r="C2198" t="str">
            <v>UEC</v>
          </cell>
          <cell r="D2198" t="str">
            <v>Y</v>
          </cell>
          <cell r="E2198" t="str">
            <v>A</v>
          </cell>
          <cell r="F2198" t="str">
            <v>11/05/2002</v>
          </cell>
        </row>
        <row r="2199">
          <cell r="B2199" t="str">
            <v>A2333</v>
          </cell>
          <cell r="C2199" t="str">
            <v>UEC</v>
          </cell>
          <cell r="D2199" t="str">
            <v>Y</v>
          </cell>
          <cell r="E2199" t="str">
            <v>A</v>
          </cell>
          <cell r="F2199" t="str">
            <v>11/05/2002</v>
          </cell>
        </row>
        <row r="2200">
          <cell r="B2200" t="str">
            <v>A2334</v>
          </cell>
          <cell r="C2200" t="str">
            <v>UEC</v>
          </cell>
          <cell r="D2200" t="str">
            <v>Y</v>
          </cell>
          <cell r="E2200" t="str">
            <v>A</v>
          </cell>
          <cell r="F2200" t="str">
            <v>11/05/2002</v>
          </cell>
        </row>
        <row r="2201">
          <cell r="B2201" t="str">
            <v>A2335</v>
          </cell>
          <cell r="C2201" t="str">
            <v>CIP</v>
          </cell>
          <cell r="D2201" t="str">
            <v>Y</v>
          </cell>
          <cell r="E2201" t="str">
            <v>I</v>
          </cell>
          <cell r="F2201" t="str">
            <v>11/05/2002</v>
          </cell>
        </row>
        <row r="2202">
          <cell r="B2202" t="str">
            <v>A2336</v>
          </cell>
          <cell r="C2202" t="str">
            <v>CIP</v>
          </cell>
          <cell r="D2202" t="str">
            <v>Y</v>
          </cell>
          <cell r="E2202" t="str">
            <v>I</v>
          </cell>
          <cell r="F2202" t="str">
            <v>11/05/2002</v>
          </cell>
        </row>
        <row r="2203">
          <cell r="B2203" t="str">
            <v>A2337</v>
          </cell>
          <cell r="C2203" t="str">
            <v>002M</v>
          </cell>
          <cell r="D2203" t="str">
            <v>Y</v>
          </cell>
          <cell r="E2203" t="str">
            <v>A</v>
          </cell>
          <cell r="F2203" t="str">
            <v>11/12/2002</v>
          </cell>
        </row>
        <row r="2204">
          <cell r="B2204" t="str">
            <v>A2338</v>
          </cell>
          <cell r="C2204" t="str">
            <v>002M</v>
          </cell>
          <cell r="D2204" t="str">
            <v>Y</v>
          </cell>
          <cell r="E2204" t="str">
            <v>A</v>
          </cell>
          <cell r="F2204" t="str">
            <v>11/13/2002</v>
          </cell>
        </row>
        <row r="2205">
          <cell r="B2205" t="str">
            <v>A2339</v>
          </cell>
          <cell r="C2205" t="str">
            <v>011A</v>
          </cell>
          <cell r="D2205" t="str">
            <v>Y</v>
          </cell>
          <cell r="E2205" t="str">
            <v>A</v>
          </cell>
          <cell r="F2205" t="str">
            <v>11/13/2002</v>
          </cell>
        </row>
        <row r="2206">
          <cell r="B2206" t="str">
            <v>A2340</v>
          </cell>
          <cell r="C2206" t="str">
            <v>010A</v>
          </cell>
          <cell r="D2206" t="str">
            <v>Y</v>
          </cell>
          <cell r="E2206" t="str">
            <v>A</v>
          </cell>
          <cell r="F2206" t="str">
            <v>11/13/2002</v>
          </cell>
        </row>
        <row r="2207">
          <cell r="B2207" t="str">
            <v>A2341</v>
          </cell>
          <cell r="C2207" t="str">
            <v>002D</v>
          </cell>
          <cell r="D2207" t="str">
            <v>Y</v>
          </cell>
          <cell r="E2207" t="str">
            <v>A</v>
          </cell>
          <cell r="F2207" t="str">
            <v>11/13/2002</v>
          </cell>
        </row>
        <row r="2208">
          <cell r="B2208" t="str">
            <v>A2342</v>
          </cell>
          <cell r="C2208" t="str">
            <v>UEC</v>
          </cell>
          <cell r="D2208" t="str">
            <v>Y</v>
          </cell>
          <cell r="E2208" t="str">
            <v>A</v>
          </cell>
          <cell r="F2208" t="str">
            <v>11/19/2002</v>
          </cell>
        </row>
        <row r="2209">
          <cell r="B2209" t="str">
            <v>A2343</v>
          </cell>
          <cell r="C2209" t="str">
            <v>CIP</v>
          </cell>
          <cell r="D2209" t="str">
            <v>Y</v>
          </cell>
          <cell r="E2209" t="str">
            <v>A</v>
          </cell>
          <cell r="F2209" t="str">
            <v>11/19/2002</v>
          </cell>
        </row>
        <row r="2210">
          <cell r="B2210" t="str">
            <v>A2344</v>
          </cell>
          <cell r="C2210" t="str">
            <v>002K</v>
          </cell>
          <cell r="D2210" t="str">
            <v>Y</v>
          </cell>
          <cell r="E2210" t="str">
            <v>A</v>
          </cell>
          <cell r="F2210" t="str">
            <v>11/19/2002</v>
          </cell>
        </row>
        <row r="2211">
          <cell r="B2211" t="str">
            <v>A2345</v>
          </cell>
          <cell r="C2211" t="str">
            <v>CIL</v>
          </cell>
          <cell r="D2211" t="str">
            <v>Y</v>
          </cell>
          <cell r="E2211" t="str">
            <v>A</v>
          </cell>
          <cell r="F2211" t="str">
            <v>12/16/2002</v>
          </cell>
        </row>
        <row r="2212">
          <cell r="B2212" t="str">
            <v>A2347</v>
          </cell>
          <cell r="C2212"/>
          <cell r="D2212" t="str">
            <v>Y</v>
          </cell>
          <cell r="E2212" t="str">
            <v>A</v>
          </cell>
          <cell r="F2212" t="str">
            <v>01/10/2003</v>
          </cell>
        </row>
        <row r="2213">
          <cell r="B2213" t="str">
            <v>A2348</v>
          </cell>
          <cell r="C2213" t="str">
            <v>GMC</v>
          </cell>
          <cell r="D2213" t="str">
            <v>Y</v>
          </cell>
          <cell r="E2213" t="str">
            <v>A</v>
          </cell>
          <cell r="F2213" t="str">
            <v>01/22/2003</v>
          </cell>
        </row>
        <row r="2214">
          <cell r="B2214" t="str">
            <v>A2349</v>
          </cell>
          <cell r="C2214" t="str">
            <v>UEC</v>
          </cell>
          <cell r="D2214" t="str">
            <v>Y</v>
          </cell>
          <cell r="E2214" t="str">
            <v>A</v>
          </cell>
          <cell r="F2214" t="str">
            <v>01/24/2003</v>
          </cell>
        </row>
        <row r="2215">
          <cell r="B2215" t="str">
            <v>A2350</v>
          </cell>
          <cell r="C2215" t="str">
            <v>001G</v>
          </cell>
          <cell r="D2215" t="str">
            <v>Y</v>
          </cell>
          <cell r="E2215" t="str">
            <v>A</v>
          </cell>
          <cell r="F2215" t="str">
            <v>01/27/2003</v>
          </cell>
        </row>
        <row r="2216">
          <cell r="B2216" t="str">
            <v>A2351</v>
          </cell>
          <cell r="C2216" t="str">
            <v>CIL</v>
          </cell>
          <cell r="D2216" t="str">
            <v>Y</v>
          </cell>
          <cell r="E2216" t="str">
            <v>A</v>
          </cell>
          <cell r="F2216" t="str">
            <v>02/03/2003</v>
          </cell>
        </row>
        <row r="2217">
          <cell r="B2217" t="str">
            <v>A2352</v>
          </cell>
          <cell r="C2217" t="str">
            <v>CIL</v>
          </cell>
          <cell r="D2217" t="str">
            <v>Y</v>
          </cell>
          <cell r="E2217" t="str">
            <v>A</v>
          </cell>
          <cell r="F2217" t="str">
            <v>02/03/2003</v>
          </cell>
        </row>
        <row r="2218">
          <cell r="B2218" t="str">
            <v>A2353</v>
          </cell>
          <cell r="C2218" t="str">
            <v>CIL</v>
          </cell>
          <cell r="D2218" t="str">
            <v>Y</v>
          </cell>
          <cell r="E2218" t="str">
            <v>A</v>
          </cell>
          <cell r="F2218" t="str">
            <v>02/04/2003</v>
          </cell>
        </row>
        <row r="2219">
          <cell r="B2219" t="str">
            <v>A2354</v>
          </cell>
          <cell r="C2219" t="str">
            <v>CIL</v>
          </cell>
          <cell r="D2219" t="str">
            <v>Y</v>
          </cell>
          <cell r="E2219" t="str">
            <v>A</v>
          </cell>
          <cell r="F2219" t="str">
            <v>02/11/2003</v>
          </cell>
        </row>
        <row r="2220">
          <cell r="B2220" t="str">
            <v>A2355</v>
          </cell>
          <cell r="C2220" t="str">
            <v>ARG</v>
          </cell>
          <cell r="D2220" t="str">
            <v>N</v>
          </cell>
          <cell r="E2220" t="str">
            <v>A</v>
          </cell>
          <cell r="F2220" t="str">
            <v>02/05/2003</v>
          </cell>
        </row>
        <row r="2221">
          <cell r="B2221" t="str">
            <v>A2356</v>
          </cell>
          <cell r="C2221" t="str">
            <v>ARG</v>
          </cell>
          <cell r="D2221" t="str">
            <v>N</v>
          </cell>
          <cell r="E2221" t="str">
            <v>A</v>
          </cell>
          <cell r="F2221" t="str">
            <v>02/05/2003</v>
          </cell>
        </row>
        <row r="2222">
          <cell r="B2222" t="str">
            <v>A2357</v>
          </cell>
          <cell r="C2222" t="str">
            <v>CIL</v>
          </cell>
          <cell r="D2222" t="str">
            <v>N</v>
          </cell>
          <cell r="E2222" t="str">
            <v>A</v>
          </cell>
          <cell r="F2222" t="str">
            <v>02/05/2003</v>
          </cell>
        </row>
        <row r="2223">
          <cell r="B2223" t="str">
            <v>A2358</v>
          </cell>
          <cell r="C2223" t="str">
            <v>CIL</v>
          </cell>
          <cell r="D2223" t="str">
            <v>N</v>
          </cell>
          <cell r="E2223" t="str">
            <v>A</v>
          </cell>
          <cell r="F2223" t="str">
            <v>02/06/2003</v>
          </cell>
        </row>
        <row r="2224">
          <cell r="B2224" t="str">
            <v>A2359</v>
          </cell>
          <cell r="C2224" t="str">
            <v>CIL</v>
          </cell>
          <cell r="D2224" t="str">
            <v>N</v>
          </cell>
          <cell r="E2224" t="str">
            <v>A</v>
          </cell>
          <cell r="F2224" t="str">
            <v>03/12/2003</v>
          </cell>
        </row>
        <row r="2225">
          <cell r="B2225" t="str">
            <v>A2360</v>
          </cell>
          <cell r="C2225" t="str">
            <v>UEC</v>
          </cell>
          <cell r="D2225" t="str">
            <v>N</v>
          </cell>
          <cell r="E2225" t="str">
            <v>A</v>
          </cell>
          <cell r="F2225" t="str">
            <v>02/07/2003</v>
          </cell>
        </row>
        <row r="2226">
          <cell r="B2226" t="str">
            <v>A2361</v>
          </cell>
          <cell r="C2226" t="str">
            <v>CIP</v>
          </cell>
          <cell r="D2226" t="str">
            <v>N</v>
          </cell>
          <cell r="E2226" t="str">
            <v>A</v>
          </cell>
          <cell r="F2226" t="str">
            <v>02/07/2003</v>
          </cell>
        </row>
        <row r="2227">
          <cell r="B2227" t="str">
            <v>A2362</v>
          </cell>
          <cell r="C2227" t="str">
            <v>CIL</v>
          </cell>
          <cell r="D2227" t="str">
            <v>N</v>
          </cell>
          <cell r="E2227" t="str">
            <v>A</v>
          </cell>
          <cell r="F2227" t="str">
            <v>09/19/2003</v>
          </cell>
        </row>
        <row r="2228">
          <cell r="B2228" t="str">
            <v>A2363</v>
          </cell>
          <cell r="C2228" t="str">
            <v>UEC</v>
          </cell>
          <cell r="D2228" t="str">
            <v>Y</v>
          </cell>
          <cell r="E2228" t="str">
            <v>A</v>
          </cell>
          <cell r="F2228" t="str">
            <v>02/07/2003</v>
          </cell>
        </row>
        <row r="2229">
          <cell r="B2229" t="str">
            <v>A2364</v>
          </cell>
          <cell r="C2229" t="str">
            <v>UEC</v>
          </cell>
          <cell r="D2229" t="str">
            <v>Y</v>
          </cell>
          <cell r="E2229" t="str">
            <v>A</v>
          </cell>
          <cell r="F2229" t="str">
            <v>02/07/2003</v>
          </cell>
        </row>
        <row r="2230">
          <cell r="B2230" t="str">
            <v>A2365</v>
          </cell>
          <cell r="C2230" t="str">
            <v>UEC</v>
          </cell>
          <cell r="D2230" t="str">
            <v>Y</v>
          </cell>
          <cell r="E2230" t="str">
            <v>A</v>
          </cell>
          <cell r="F2230" t="str">
            <v>02/07/2003</v>
          </cell>
        </row>
        <row r="2231">
          <cell r="B2231" t="str">
            <v>A2366</v>
          </cell>
          <cell r="C2231" t="str">
            <v>002I</v>
          </cell>
          <cell r="D2231" t="str">
            <v>Y</v>
          </cell>
          <cell r="E2231" t="str">
            <v>A</v>
          </cell>
          <cell r="F2231" t="str">
            <v>02/25/2003</v>
          </cell>
        </row>
        <row r="2232">
          <cell r="B2232" t="str">
            <v>A2367</v>
          </cell>
          <cell r="C2232" t="str">
            <v>CIL</v>
          </cell>
          <cell r="D2232" t="str">
            <v>Y</v>
          </cell>
          <cell r="E2232" t="str">
            <v>A</v>
          </cell>
          <cell r="F2232" t="str">
            <v>02/25/2003</v>
          </cell>
        </row>
        <row r="2233">
          <cell r="B2233" t="str">
            <v>A2368</v>
          </cell>
          <cell r="C2233" t="str">
            <v>CIL</v>
          </cell>
          <cell r="D2233" t="str">
            <v>Y</v>
          </cell>
          <cell r="E2233" t="str">
            <v>A</v>
          </cell>
          <cell r="F2233" t="str">
            <v>02/14/2003</v>
          </cell>
        </row>
        <row r="2234">
          <cell r="B2234" t="str">
            <v>A2369</v>
          </cell>
          <cell r="C2234" t="str">
            <v>CIL</v>
          </cell>
          <cell r="D2234" t="str">
            <v>Y</v>
          </cell>
          <cell r="E2234" t="str">
            <v>A</v>
          </cell>
          <cell r="F2234" t="str">
            <v>02/14/2003</v>
          </cell>
        </row>
        <row r="2235">
          <cell r="B2235" t="str">
            <v>A2370</v>
          </cell>
          <cell r="C2235" t="str">
            <v>UEC</v>
          </cell>
          <cell r="D2235" t="str">
            <v>Y</v>
          </cell>
          <cell r="E2235" t="str">
            <v>I</v>
          </cell>
          <cell r="F2235" t="str">
            <v>02/14/2003</v>
          </cell>
        </row>
        <row r="2236">
          <cell r="B2236" t="str">
            <v>A2371</v>
          </cell>
          <cell r="C2236" t="str">
            <v>CIP</v>
          </cell>
          <cell r="D2236" t="str">
            <v>Y</v>
          </cell>
          <cell r="E2236" t="str">
            <v>I</v>
          </cell>
          <cell r="F2236" t="str">
            <v>02/14/2003</v>
          </cell>
        </row>
        <row r="2237">
          <cell r="B2237" t="str">
            <v>A2372</v>
          </cell>
          <cell r="C2237" t="str">
            <v>CIL</v>
          </cell>
          <cell r="D2237" t="str">
            <v>Y</v>
          </cell>
          <cell r="E2237" t="str">
            <v>A</v>
          </cell>
          <cell r="F2237" t="str">
            <v>02/21/2003</v>
          </cell>
        </row>
        <row r="2238">
          <cell r="B2238" t="str">
            <v>A2373</v>
          </cell>
          <cell r="C2238" t="str">
            <v>UEC</v>
          </cell>
          <cell r="D2238" t="str">
            <v>Y</v>
          </cell>
          <cell r="E2238" t="str">
            <v>A</v>
          </cell>
          <cell r="F2238" t="str">
            <v>02/20/2003</v>
          </cell>
        </row>
        <row r="2239">
          <cell r="B2239" t="str">
            <v>A2374</v>
          </cell>
          <cell r="C2239" t="str">
            <v>CIL</v>
          </cell>
          <cell r="D2239" t="str">
            <v>Y</v>
          </cell>
          <cell r="E2239" t="str">
            <v>A</v>
          </cell>
          <cell r="F2239" t="str">
            <v>02/20/2003</v>
          </cell>
        </row>
        <row r="2240">
          <cell r="B2240" t="str">
            <v>A2375</v>
          </cell>
          <cell r="C2240" t="str">
            <v>CIL</v>
          </cell>
          <cell r="D2240" t="str">
            <v>Y</v>
          </cell>
          <cell r="E2240" t="str">
            <v>I</v>
          </cell>
          <cell r="F2240" t="str">
            <v>03/04/2003</v>
          </cell>
        </row>
        <row r="2241">
          <cell r="B2241" t="str">
            <v>A2376</v>
          </cell>
          <cell r="C2241" t="str">
            <v>CIL</v>
          </cell>
          <cell r="D2241" t="str">
            <v>Y</v>
          </cell>
          <cell r="E2241" t="str">
            <v>I</v>
          </cell>
          <cell r="F2241" t="str">
            <v>03/04/2003</v>
          </cell>
        </row>
        <row r="2242">
          <cell r="B2242" t="str">
            <v>A2377</v>
          </cell>
          <cell r="C2242" t="str">
            <v>CIL</v>
          </cell>
          <cell r="D2242" t="str">
            <v>Y</v>
          </cell>
          <cell r="E2242" t="str">
            <v>I</v>
          </cell>
          <cell r="F2242" t="str">
            <v>03/04/2003</v>
          </cell>
        </row>
        <row r="2243">
          <cell r="B2243" t="str">
            <v>A2378</v>
          </cell>
          <cell r="C2243" t="str">
            <v>CIL</v>
          </cell>
          <cell r="D2243" t="str">
            <v>Y</v>
          </cell>
          <cell r="E2243" t="str">
            <v>A</v>
          </cell>
          <cell r="F2243" t="str">
            <v>03/04/2003</v>
          </cell>
        </row>
        <row r="2244">
          <cell r="B2244" t="str">
            <v>A2379</v>
          </cell>
          <cell r="C2244" t="str">
            <v>ARG</v>
          </cell>
          <cell r="D2244" t="str">
            <v>Y</v>
          </cell>
          <cell r="E2244" t="str">
            <v>A</v>
          </cell>
          <cell r="F2244" t="str">
            <v>03/04/2003</v>
          </cell>
        </row>
        <row r="2245">
          <cell r="B2245" t="str">
            <v>A2380</v>
          </cell>
          <cell r="C2245" t="str">
            <v>CIL</v>
          </cell>
          <cell r="D2245" t="str">
            <v>Y</v>
          </cell>
          <cell r="E2245" t="str">
            <v>A</v>
          </cell>
          <cell r="F2245" t="str">
            <v>03/04/2003</v>
          </cell>
        </row>
        <row r="2246">
          <cell r="B2246" t="str">
            <v>A2381</v>
          </cell>
          <cell r="C2246" t="str">
            <v>MV1</v>
          </cell>
          <cell r="D2246" t="str">
            <v>Y</v>
          </cell>
          <cell r="E2246" t="str">
            <v>A</v>
          </cell>
          <cell r="F2246" t="str">
            <v>10/16/2003</v>
          </cell>
        </row>
        <row r="2247">
          <cell r="B2247" t="str">
            <v>A2382</v>
          </cell>
          <cell r="C2247" t="str">
            <v>CIL</v>
          </cell>
          <cell r="D2247" t="str">
            <v>Y</v>
          </cell>
          <cell r="E2247" t="str">
            <v>I</v>
          </cell>
          <cell r="F2247" t="str">
            <v>03/04/2003</v>
          </cell>
        </row>
        <row r="2248">
          <cell r="B2248" t="str">
            <v>A2383</v>
          </cell>
          <cell r="C2248" t="str">
            <v>CIL</v>
          </cell>
          <cell r="D2248" t="str">
            <v>Y</v>
          </cell>
          <cell r="E2248" t="str">
            <v>A</v>
          </cell>
          <cell r="F2248" t="str">
            <v>03/04/2003</v>
          </cell>
        </row>
        <row r="2249">
          <cell r="B2249" t="str">
            <v>A2384</v>
          </cell>
          <cell r="C2249" t="str">
            <v>UEC</v>
          </cell>
          <cell r="D2249" t="str">
            <v>N</v>
          </cell>
          <cell r="E2249" t="str">
            <v>I</v>
          </cell>
          <cell r="F2249" t="str">
            <v>01/05/2004</v>
          </cell>
        </row>
        <row r="2250">
          <cell r="B2250" t="str">
            <v>A2385</v>
          </cell>
          <cell r="C2250" t="str">
            <v>CIP</v>
          </cell>
          <cell r="D2250" t="str">
            <v>N</v>
          </cell>
          <cell r="E2250" t="str">
            <v>I</v>
          </cell>
          <cell r="F2250" t="str">
            <v>01/05/2004</v>
          </cell>
        </row>
        <row r="2251">
          <cell r="B2251" t="str">
            <v>A2386</v>
          </cell>
          <cell r="C2251" t="str">
            <v>002L</v>
          </cell>
          <cell r="D2251" t="str">
            <v>N</v>
          </cell>
          <cell r="E2251" t="str">
            <v>I</v>
          </cell>
          <cell r="F2251" t="str">
            <v>01/05/2004</v>
          </cell>
        </row>
        <row r="2252">
          <cell r="B2252" t="str">
            <v>A2389</v>
          </cell>
          <cell r="C2252" t="str">
            <v>CIL</v>
          </cell>
          <cell r="D2252" t="str">
            <v>Y</v>
          </cell>
          <cell r="E2252" t="str">
            <v>A</v>
          </cell>
          <cell r="F2252" t="str">
            <v>02/26/2003</v>
          </cell>
        </row>
        <row r="2253">
          <cell r="B2253" t="str">
            <v>A2391</v>
          </cell>
          <cell r="C2253" t="str">
            <v>CIL</v>
          </cell>
          <cell r="D2253" t="str">
            <v>Y</v>
          </cell>
          <cell r="E2253" t="str">
            <v>I</v>
          </cell>
          <cell r="F2253" t="str">
            <v>02/26/2003</v>
          </cell>
        </row>
        <row r="2254">
          <cell r="B2254" t="str">
            <v>A2392</v>
          </cell>
          <cell r="C2254" t="str">
            <v>UEC</v>
          </cell>
          <cell r="D2254" t="str">
            <v>Y</v>
          </cell>
          <cell r="E2254" t="str">
            <v>A</v>
          </cell>
          <cell r="F2254" t="str">
            <v>07/30/2003</v>
          </cell>
        </row>
        <row r="2255">
          <cell r="B2255" t="str">
            <v>A2393</v>
          </cell>
          <cell r="C2255" t="str">
            <v>CIP</v>
          </cell>
          <cell r="D2255" t="str">
            <v>Y</v>
          </cell>
          <cell r="E2255" t="str">
            <v>A</v>
          </cell>
          <cell r="F2255" t="str">
            <v>07/30/2003</v>
          </cell>
        </row>
        <row r="2256">
          <cell r="B2256" t="str">
            <v>A2394</v>
          </cell>
          <cell r="C2256" t="str">
            <v>002L</v>
          </cell>
          <cell r="D2256" t="str">
            <v>Y</v>
          </cell>
          <cell r="E2256" t="str">
            <v>A</v>
          </cell>
          <cell r="F2256" t="str">
            <v>07/30/2003</v>
          </cell>
        </row>
        <row r="2257">
          <cell r="B2257" t="str">
            <v>A2395</v>
          </cell>
          <cell r="C2257" t="str">
            <v>CIP</v>
          </cell>
          <cell r="D2257" t="str">
            <v>Y</v>
          </cell>
          <cell r="E2257" t="str">
            <v>A</v>
          </cell>
          <cell r="F2257" t="str">
            <v>03/03/2003</v>
          </cell>
        </row>
        <row r="2258">
          <cell r="B2258" t="str">
            <v>A2396</v>
          </cell>
          <cell r="C2258" t="str">
            <v>CIP</v>
          </cell>
          <cell r="D2258" t="str">
            <v>Y</v>
          </cell>
          <cell r="E2258" t="str">
            <v>A</v>
          </cell>
          <cell r="F2258" t="str">
            <v>03/03/2003</v>
          </cell>
        </row>
        <row r="2259">
          <cell r="B2259" t="str">
            <v>A2397</v>
          </cell>
          <cell r="C2259"/>
          <cell r="D2259" t="str">
            <v>Y</v>
          </cell>
          <cell r="E2259" t="str">
            <v>A</v>
          </cell>
          <cell r="F2259" t="str">
            <v>03/04/2003</v>
          </cell>
        </row>
        <row r="2260">
          <cell r="B2260" t="str">
            <v>A2398</v>
          </cell>
          <cell r="C2260" t="str">
            <v>CIL</v>
          </cell>
          <cell r="D2260" t="str">
            <v>Y</v>
          </cell>
          <cell r="E2260" t="str">
            <v>A</v>
          </cell>
          <cell r="F2260" t="str">
            <v>03/04/2003</v>
          </cell>
        </row>
        <row r="2261">
          <cell r="B2261" t="str">
            <v>A2399</v>
          </cell>
          <cell r="C2261" t="str">
            <v>004A</v>
          </cell>
          <cell r="D2261" t="str">
            <v>Y</v>
          </cell>
          <cell r="E2261" t="str">
            <v>A</v>
          </cell>
          <cell r="F2261" t="str">
            <v>03/06/2003</v>
          </cell>
        </row>
        <row r="2262">
          <cell r="B2262" t="str">
            <v>A2400</v>
          </cell>
          <cell r="C2262" t="str">
            <v>004A</v>
          </cell>
          <cell r="D2262" t="str">
            <v>Y</v>
          </cell>
          <cell r="E2262" t="str">
            <v>A</v>
          </cell>
          <cell r="F2262" t="str">
            <v>03/06/2003</v>
          </cell>
        </row>
        <row r="2263">
          <cell r="B2263" t="str">
            <v>A2401</v>
          </cell>
          <cell r="C2263" t="str">
            <v>CIL</v>
          </cell>
          <cell r="D2263" t="str">
            <v>Y</v>
          </cell>
          <cell r="E2263" t="str">
            <v>A</v>
          </cell>
          <cell r="F2263" t="str">
            <v>03/06/2003</v>
          </cell>
        </row>
        <row r="2264">
          <cell r="B2264" t="str">
            <v>A2403</v>
          </cell>
          <cell r="C2264" t="str">
            <v>CIP</v>
          </cell>
          <cell r="D2264" t="str">
            <v>Y</v>
          </cell>
          <cell r="E2264" t="str">
            <v>A</v>
          </cell>
          <cell r="F2264" t="str">
            <v>03/12/2003</v>
          </cell>
        </row>
        <row r="2265">
          <cell r="B2265" t="str">
            <v>A2404</v>
          </cell>
          <cell r="C2265" t="str">
            <v>CIP</v>
          </cell>
          <cell r="D2265" t="str">
            <v>Y</v>
          </cell>
          <cell r="E2265" t="str">
            <v>A</v>
          </cell>
          <cell r="F2265" t="str">
            <v>03/12/2003</v>
          </cell>
        </row>
        <row r="2266">
          <cell r="B2266" t="str">
            <v>A2405</v>
          </cell>
          <cell r="C2266" t="str">
            <v>002I</v>
          </cell>
          <cell r="D2266" t="str">
            <v>Y</v>
          </cell>
          <cell r="E2266" t="str">
            <v>A</v>
          </cell>
          <cell r="F2266" t="str">
            <v>03/12/2003</v>
          </cell>
        </row>
        <row r="2267">
          <cell r="B2267" t="str">
            <v>A2408</v>
          </cell>
          <cell r="C2267" t="str">
            <v>CIL</v>
          </cell>
          <cell r="D2267" t="str">
            <v>Y</v>
          </cell>
          <cell r="E2267" t="str">
            <v>I</v>
          </cell>
          <cell r="F2267" t="str">
            <v>03/12/2003</v>
          </cell>
        </row>
        <row r="2268">
          <cell r="B2268" t="str">
            <v>A2409</v>
          </cell>
          <cell r="C2268" t="str">
            <v>CIL</v>
          </cell>
          <cell r="D2268" t="str">
            <v>Y</v>
          </cell>
          <cell r="E2268" t="str">
            <v>A</v>
          </cell>
          <cell r="F2268" t="str">
            <v>03/12/2003</v>
          </cell>
        </row>
        <row r="2269">
          <cell r="B2269" t="str">
            <v>A2411</v>
          </cell>
          <cell r="C2269" t="str">
            <v>CIL</v>
          </cell>
          <cell r="D2269" t="str">
            <v>N</v>
          </cell>
          <cell r="E2269" t="str">
            <v>A</v>
          </cell>
          <cell r="F2269" t="str">
            <v>10/27/2003</v>
          </cell>
        </row>
        <row r="2270">
          <cell r="B2270" t="str">
            <v>A2412</v>
          </cell>
          <cell r="C2270" t="str">
            <v>CIL</v>
          </cell>
          <cell r="D2270" t="str">
            <v>Y</v>
          </cell>
          <cell r="E2270" t="str">
            <v>A</v>
          </cell>
          <cell r="F2270" t="str">
            <v>04/01/2003</v>
          </cell>
        </row>
        <row r="2271">
          <cell r="B2271" t="str">
            <v>A2413</v>
          </cell>
          <cell r="C2271" t="str">
            <v>MV1</v>
          </cell>
          <cell r="D2271" t="str">
            <v>Y</v>
          </cell>
          <cell r="E2271" t="str">
            <v>A</v>
          </cell>
          <cell r="F2271" t="str">
            <v>04/01/2003</v>
          </cell>
        </row>
        <row r="2272">
          <cell r="B2272" t="str">
            <v>A2414</v>
          </cell>
          <cell r="C2272" t="str">
            <v>MV1</v>
          </cell>
          <cell r="D2272" t="str">
            <v>Y</v>
          </cell>
          <cell r="E2272" t="str">
            <v>A</v>
          </cell>
          <cell r="F2272" t="str">
            <v>04/22/2003</v>
          </cell>
        </row>
        <row r="2273">
          <cell r="B2273" t="str">
            <v>A2416</v>
          </cell>
          <cell r="C2273" t="str">
            <v>AMC</v>
          </cell>
          <cell r="D2273" t="str">
            <v>Y</v>
          </cell>
          <cell r="E2273" t="str">
            <v>A</v>
          </cell>
          <cell r="F2273" t="str">
            <v>04/16/2003</v>
          </cell>
        </row>
        <row r="2274">
          <cell r="B2274" t="str">
            <v>A2417</v>
          </cell>
          <cell r="C2274" t="str">
            <v>CIL</v>
          </cell>
          <cell r="D2274" t="str">
            <v>Y</v>
          </cell>
          <cell r="E2274" t="str">
            <v>A</v>
          </cell>
          <cell r="F2274" t="str">
            <v>04/16/2003</v>
          </cell>
        </row>
        <row r="2275">
          <cell r="B2275" t="str">
            <v>A2418</v>
          </cell>
          <cell r="C2275" t="str">
            <v>CIL</v>
          </cell>
          <cell r="D2275" t="str">
            <v>Y</v>
          </cell>
          <cell r="E2275" t="str">
            <v>A</v>
          </cell>
          <cell r="F2275" t="str">
            <v>04/16/2003</v>
          </cell>
        </row>
        <row r="2276">
          <cell r="B2276" t="str">
            <v>A2419</v>
          </cell>
          <cell r="C2276" t="str">
            <v>CIL</v>
          </cell>
          <cell r="D2276" t="str">
            <v>N</v>
          </cell>
          <cell r="E2276" t="str">
            <v>A</v>
          </cell>
          <cell r="F2276" t="str">
            <v>04/23/2003</v>
          </cell>
        </row>
        <row r="2277">
          <cell r="B2277" t="str">
            <v>A2420</v>
          </cell>
          <cell r="C2277" t="str">
            <v>CIL</v>
          </cell>
          <cell r="D2277" t="str">
            <v>N</v>
          </cell>
          <cell r="E2277" t="str">
            <v>A</v>
          </cell>
          <cell r="F2277" t="str">
            <v>05/06/2003</v>
          </cell>
        </row>
        <row r="2278">
          <cell r="B2278" t="str">
            <v>A2421</v>
          </cell>
          <cell r="C2278" t="str">
            <v>CIL</v>
          </cell>
          <cell r="D2278" t="str">
            <v>Y</v>
          </cell>
          <cell r="E2278" t="str">
            <v>A</v>
          </cell>
          <cell r="F2278" t="str">
            <v>05/08/2003</v>
          </cell>
        </row>
        <row r="2279">
          <cell r="B2279" t="str">
            <v>A2422</v>
          </cell>
          <cell r="C2279" t="str">
            <v>CIL</v>
          </cell>
          <cell r="D2279" t="str">
            <v>Y</v>
          </cell>
          <cell r="E2279" t="str">
            <v>A</v>
          </cell>
          <cell r="F2279" t="str">
            <v>05/08/2003</v>
          </cell>
        </row>
        <row r="2280">
          <cell r="B2280" t="str">
            <v>A2426</v>
          </cell>
          <cell r="C2280" t="str">
            <v>002D</v>
          </cell>
          <cell r="D2280" t="str">
            <v>Y</v>
          </cell>
          <cell r="E2280" t="str">
            <v>A</v>
          </cell>
          <cell r="F2280" t="str">
            <v>05/30/2003</v>
          </cell>
        </row>
        <row r="2281">
          <cell r="B2281" t="str">
            <v>A2427</v>
          </cell>
          <cell r="C2281" t="str">
            <v>UEC</v>
          </cell>
          <cell r="D2281" t="str">
            <v>Y</v>
          </cell>
          <cell r="E2281" t="str">
            <v>A</v>
          </cell>
          <cell r="F2281" t="str">
            <v>06/25/2003</v>
          </cell>
        </row>
        <row r="2282">
          <cell r="B2282" t="str">
            <v>A2429</v>
          </cell>
          <cell r="C2282" t="str">
            <v>004B</v>
          </cell>
          <cell r="D2282" t="str">
            <v>Y</v>
          </cell>
          <cell r="E2282" t="str">
            <v>A</v>
          </cell>
          <cell r="F2282" t="str">
            <v>07/02/2003</v>
          </cell>
        </row>
        <row r="2283">
          <cell r="B2283" t="str">
            <v>A2430</v>
          </cell>
          <cell r="C2283" t="str">
            <v>CIL</v>
          </cell>
          <cell r="D2283" t="str">
            <v>Y</v>
          </cell>
          <cell r="E2283" t="str">
            <v>A</v>
          </cell>
          <cell r="F2283" t="str">
            <v>01/05/2004</v>
          </cell>
        </row>
        <row r="2284">
          <cell r="B2284" t="str">
            <v>A2431</v>
          </cell>
          <cell r="C2284" t="str">
            <v>CIL</v>
          </cell>
          <cell r="D2284" t="str">
            <v>Y</v>
          </cell>
          <cell r="E2284" t="str">
            <v>A</v>
          </cell>
          <cell r="F2284" t="str">
            <v>09/03/2003</v>
          </cell>
        </row>
        <row r="2285">
          <cell r="B2285" t="str">
            <v>A2432</v>
          </cell>
          <cell r="C2285" t="str">
            <v>CIL</v>
          </cell>
          <cell r="D2285" t="str">
            <v>Y</v>
          </cell>
          <cell r="E2285" t="str">
            <v>A</v>
          </cell>
          <cell r="F2285" t="str">
            <v>09/03/2003</v>
          </cell>
        </row>
        <row r="2286">
          <cell r="B2286" t="str">
            <v>A2434</v>
          </cell>
          <cell r="C2286" t="str">
            <v>CIL</v>
          </cell>
          <cell r="D2286" t="str">
            <v>Y</v>
          </cell>
          <cell r="E2286" t="str">
            <v>A</v>
          </cell>
          <cell r="F2286" t="str">
            <v>09/03/2003</v>
          </cell>
        </row>
        <row r="2287">
          <cell r="B2287" t="str">
            <v>A2435</v>
          </cell>
          <cell r="C2287" t="str">
            <v>CIL</v>
          </cell>
          <cell r="D2287" t="str">
            <v>Y</v>
          </cell>
          <cell r="E2287" t="str">
            <v>A</v>
          </cell>
          <cell r="F2287" t="str">
            <v>09/03/2003</v>
          </cell>
        </row>
        <row r="2288">
          <cell r="B2288" t="str">
            <v>A2436</v>
          </cell>
          <cell r="C2288" t="str">
            <v>CIL</v>
          </cell>
          <cell r="D2288" t="str">
            <v>Y</v>
          </cell>
          <cell r="E2288" t="str">
            <v>A</v>
          </cell>
          <cell r="F2288" t="str">
            <v>09/04/2003</v>
          </cell>
        </row>
        <row r="2289">
          <cell r="B2289" t="str">
            <v>A2437</v>
          </cell>
          <cell r="C2289" t="str">
            <v>CIL</v>
          </cell>
          <cell r="D2289" t="str">
            <v>Y</v>
          </cell>
          <cell r="E2289" t="str">
            <v>A</v>
          </cell>
          <cell r="F2289" t="str">
            <v>01/20/2004</v>
          </cell>
        </row>
        <row r="2290">
          <cell r="B2290" t="str">
            <v>A2439</v>
          </cell>
          <cell r="C2290" t="str">
            <v>CIL</v>
          </cell>
          <cell r="D2290" t="str">
            <v>Y</v>
          </cell>
          <cell r="E2290" t="str">
            <v>A</v>
          </cell>
          <cell r="F2290" t="str">
            <v>09/03/2003</v>
          </cell>
        </row>
        <row r="2291">
          <cell r="B2291" t="str">
            <v>A2440</v>
          </cell>
          <cell r="C2291" t="str">
            <v>CIL</v>
          </cell>
          <cell r="D2291" t="str">
            <v>Y</v>
          </cell>
          <cell r="E2291" t="str">
            <v>A</v>
          </cell>
          <cell r="F2291" t="str">
            <v>09/03/2003</v>
          </cell>
        </row>
        <row r="2292">
          <cell r="B2292" t="str">
            <v>A2441</v>
          </cell>
          <cell r="C2292" t="str">
            <v>CIL</v>
          </cell>
          <cell r="D2292" t="str">
            <v>Y</v>
          </cell>
          <cell r="E2292" t="str">
            <v>A</v>
          </cell>
          <cell r="F2292" t="str">
            <v>09/03/2003</v>
          </cell>
        </row>
        <row r="2293">
          <cell r="B2293" t="str">
            <v>A2442</v>
          </cell>
          <cell r="C2293" t="str">
            <v>CIL</v>
          </cell>
          <cell r="D2293" t="str">
            <v>Y</v>
          </cell>
          <cell r="E2293" t="str">
            <v>A</v>
          </cell>
          <cell r="F2293" t="str">
            <v>09/03/2003</v>
          </cell>
        </row>
        <row r="2294">
          <cell r="B2294" t="str">
            <v>A2443</v>
          </cell>
          <cell r="C2294" t="str">
            <v>CIL</v>
          </cell>
          <cell r="D2294" t="str">
            <v>Y</v>
          </cell>
          <cell r="E2294" t="str">
            <v>A</v>
          </cell>
          <cell r="F2294" t="str">
            <v>09/04/2003</v>
          </cell>
        </row>
        <row r="2295">
          <cell r="B2295" t="str">
            <v>A2444</v>
          </cell>
          <cell r="C2295" t="str">
            <v>CIP</v>
          </cell>
          <cell r="D2295" t="str">
            <v>Y</v>
          </cell>
          <cell r="E2295" t="str">
            <v>A</v>
          </cell>
          <cell r="F2295" t="str">
            <v>10/01/2003</v>
          </cell>
        </row>
        <row r="2296">
          <cell r="B2296" t="str">
            <v>A2445</v>
          </cell>
          <cell r="C2296" t="str">
            <v>CIL</v>
          </cell>
          <cell r="D2296" t="str">
            <v>Y</v>
          </cell>
          <cell r="E2296" t="str">
            <v>A</v>
          </cell>
          <cell r="F2296" t="str">
            <v>09/04/2003</v>
          </cell>
        </row>
        <row r="2297">
          <cell r="B2297" t="str">
            <v>A2446</v>
          </cell>
          <cell r="C2297" t="str">
            <v>CIL</v>
          </cell>
          <cell r="D2297" t="str">
            <v>Y</v>
          </cell>
          <cell r="E2297" t="str">
            <v>A</v>
          </cell>
          <cell r="F2297" t="str">
            <v>09/04/2003</v>
          </cell>
        </row>
        <row r="2298">
          <cell r="B2298" t="str">
            <v>A2447</v>
          </cell>
          <cell r="C2298" t="str">
            <v>CIL</v>
          </cell>
          <cell r="D2298" t="str">
            <v>Y</v>
          </cell>
          <cell r="E2298" t="str">
            <v>A</v>
          </cell>
          <cell r="F2298" t="str">
            <v>09/04/2003</v>
          </cell>
        </row>
        <row r="2299">
          <cell r="B2299" t="str">
            <v>A2448</v>
          </cell>
          <cell r="C2299" t="str">
            <v>CIL</v>
          </cell>
          <cell r="D2299" t="str">
            <v>Y</v>
          </cell>
          <cell r="E2299" t="str">
            <v>A</v>
          </cell>
          <cell r="F2299" t="str">
            <v>09/03/2003</v>
          </cell>
        </row>
        <row r="2300">
          <cell r="B2300" t="str">
            <v>A2449</v>
          </cell>
          <cell r="C2300" t="str">
            <v>CIL</v>
          </cell>
          <cell r="D2300" t="str">
            <v>Y</v>
          </cell>
          <cell r="E2300" t="str">
            <v>A</v>
          </cell>
          <cell r="F2300" t="str">
            <v>09/03/2003</v>
          </cell>
        </row>
        <row r="2301">
          <cell r="B2301" t="str">
            <v>A2450</v>
          </cell>
          <cell r="C2301" t="str">
            <v>CIL</v>
          </cell>
          <cell r="D2301" t="str">
            <v>Y</v>
          </cell>
          <cell r="E2301" t="str">
            <v>A</v>
          </cell>
          <cell r="F2301" t="str">
            <v>09/03/2003</v>
          </cell>
        </row>
        <row r="2302">
          <cell r="B2302" t="str">
            <v>A2451</v>
          </cell>
          <cell r="C2302" t="str">
            <v>CIL</v>
          </cell>
          <cell r="D2302" t="str">
            <v>Y</v>
          </cell>
          <cell r="E2302" t="str">
            <v>A</v>
          </cell>
          <cell r="F2302" t="str">
            <v>09/03/2003</v>
          </cell>
        </row>
        <row r="2303">
          <cell r="B2303" t="str">
            <v>A2452</v>
          </cell>
          <cell r="C2303" t="str">
            <v>CIL</v>
          </cell>
          <cell r="D2303" t="str">
            <v>Y</v>
          </cell>
          <cell r="E2303" t="str">
            <v>A</v>
          </cell>
          <cell r="F2303" t="str">
            <v>09/03/2003</v>
          </cell>
        </row>
        <row r="2304">
          <cell r="B2304" t="str">
            <v>A2455</v>
          </cell>
          <cell r="C2304" t="str">
            <v>CIL</v>
          </cell>
          <cell r="D2304" t="str">
            <v>Y</v>
          </cell>
          <cell r="E2304" t="str">
            <v>A</v>
          </cell>
          <cell r="F2304" t="str">
            <v>09/03/2003</v>
          </cell>
        </row>
        <row r="2305">
          <cell r="B2305" t="str">
            <v>A2456</v>
          </cell>
          <cell r="C2305" t="str">
            <v>CIL</v>
          </cell>
          <cell r="D2305" t="str">
            <v>Y</v>
          </cell>
          <cell r="E2305" t="str">
            <v>A</v>
          </cell>
          <cell r="F2305" t="str">
            <v>09/03/2003</v>
          </cell>
        </row>
        <row r="2306">
          <cell r="B2306" t="str">
            <v>A2457</v>
          </cell>
          <cell r="C2306" t="str">
            <v>CIL</v>
          </cell>
          <cell r="D2306" t="str">
            <v>Y</v>
          </cell>
          <cell r="E2306" t="str">
            <v>A</v>
          </cell>
          <cell r="F2306" t="str">
            <v>09/04/2003</v>
          </cell>
        </row>
        <row r="2307">
          <cell r="B2307" t="str">
            <v>A2459</v>
          </cell>
          <cell r="C2307" t="str">
            <v>CIL</v>
          </cell>
          <cell r="D2307" t="str">
            <v>Y</v>
          </cell>
          <cell r="E2307" t="str">
            <v>A</v>
          </cell>
          <cell r="F2307" t="str">
            <v>09/03/2003</v>
          </cell>
        </row>
        <row r="2308">
          <cell r="B2308" t="str">
            <v>A2460</v>
          </cell>
          <cell r="C2308" t="str">
            <v>CIL</v>
          </cell>
          <cell r="D2308" t="str">
            <v>Y</v>
          </cell>
          <cell r="E2308" t="str">
            <v>A</v>
          </cell>
          <cell r="F2308" t="str">
            <v>09/03/2003</v>
          </cell>
        </row>
        <row r="2309">
          <cell r="B2309" t="str">
            <v>A2461</v>
          </cell>
          <cell r="C2309" t="str">
            <v>CIL</v>
          </cell>
          <cell r="D2309" t="str">
            <v>Y</v>
          </cell>
          <cell r="E2309" t="str">
            <v>A</v>
          </cell>
          <cell r="F2309" t="str">
            <v>09/03/2003</v>
          </cell>
        </row>
        <row r="2310">
          <cell r="B2310" t="str">
            <v>A2462</v>
          </cell>
          <cell r="C2310" t="str">
            <v>CIL</v>
          </cell>
          <cell r="D2310" t="str">
            <v>Y</v>
          </cell>
          <cell r="E2310" t="str">
            <v>A</v>
          </cell>
          <cell r="F2310" t="str">
            <v>09/03/2003</v>
          </cell>
        </row>
        <row r="2311">
          <cell r="B2311" t="str">
            <v>A2465</v>
          </cell>
          <cell r="C2311" t="str">
            <v>CIL</v>
          </cell>
          <cell r="D2311" t="str">
            <v>Y</v>
          </cell>
          <cell r="E2311" t="str">
            <v>A</v>
          </cell>
          <cell r="F2311" t="str">
            <v>09/03/2003</v>
          </cell>
        </row>
        <row r="2312">
          <cell r="B2312" t="str">
            <v>A2466</v>
          </cell>
          <cell r="C2312" t="str">
            <v>CIL</v>
          </cell>
          <cell r="D2312" t="str">
            <v>N</v>
          </cell>
          <cell r="E2312" t="str">
            <v>A</v>
          </cell>
          <cell r="F2312" t="str">
            <v>08/01/2003</v>
          </cell>
        </row>
        <row r="2313">
          <cell r="B2313" t="str">
            <v>A2467</v>
          </cell>
          <cell r="C2313" t="str">
            <v>CIL</v>
          </cell>
          <cell r="D2313" t="str">
            <v>N</v>
          </cell>
          <cell r="E2313" t="str">
            <v>A</v>
          </cell>
          <cell r="F2313" t="str">
            <v>08/01/2003</v>
          </cell>
        </row>
        <row r="2314">
          <cell r="B2314" t="str">
            <v>A2468</v>
          </cell>
          <cell r="C2314" t="str">
            <v>CIL</v>
          </cell>
          <cell r="D2314" t="str">
            <v>N</v>
          </cell>
          <cell r="E2314" t="str">
            <v>A</v>
          </cell>
          <cell r="F2314" t="str">
            <v>08/07/2003</v>
          </cell>
        </row>
        <row r="2315">
          <cell r="B2315" t="str">
            <v>A2469</v>
          </cell>
          <cell r="C2315" t="str">
            <v>MV1</v>
          </cell>
          <cell r="D2315" t="str">
            <v>N</v>
          </cell>
          <cell r="E2315" t="str">
            <v>A</v>
          </cell>
          <cell r="F2315" t="str">
            <v>08/07/2003</v>
          </cell>
        </row>
        <row r="2316">
          <cell r="B2316" t="str">
            <v>A2470</v>
          </cell>
          <cell r="C2316" t="str">
            <v>CIS</v>
          </cell>
          <cell r="D2316" t="str">
            <v>N</v>
          </cell>
          <cell r="E2316" t="str">
            <v>A</v>
          </cell>
          <cell r="F2316" t="str">
            <v>08/07/2003</v>
          </cell>
        </row>
        <row r="2317">
          <cell r="B2317" t="str">
            <v>A2471</v>
          </cell>
          <cell r="C2317" t="str">
            <v>CIL</v>
          </cell>
          <cell r="D2317" t="str">
            <v>Y</v>
          </cell>
          <cell r="E2317" t="str">
            <v>A</v>
          </cell>
          <cell r="F2317" t="str">
            <v>09/18/2003</v>
          </cell>
        </row>
        <row r="2318">
          <cell r="B2318" t="str">
            <v>A2472</v>
          </cell>
          <cell r="C2318" t="str">
            <v>CIL</v>
          </cell>
          <cell r="D2318" t="str">
            <v>Y</v>
          </cell>
          <cell r="E2318" t="str">
            <v>A</v>
          </cell>
          <cell r="F2318" t="str">
            <v>09/18/2003</v>
          </cell>
        </row>
        <row r="2319">
          <cell r="B2319" t="str">
            <v>A2473</v>
          </cell>
          <cell r="C2319" t="str">
            <v>CIL</v>
          </cell>
          <cell r="D2319" t="str">
            <v>N</v>
          </cell>
          <cell r="E2319" t="str">
            <v>A</v>
          </cell>
          <cell r="F2319" t="str">
            <v>08/07/2003</v>
          </cell>
        </row>
        <row r="2320">
          <cell r="B2320" t="str">
            <v>A2474</v>
          </cell>
          <cell r="C2320" t="str">
            <v>CIL</v>
          </cell>
          <cell r="D2320" t="str">
            <v>N</v>
          </cell>
          <cell r="E2320" t="str">
            <v>A</v>
          </cell>
          <cell r="F2320" t="str">
            <v>08/07/2003</v>
          </cell>
        </row>
        <row r="2321">
          <cell r="B2321" t="str">
            <v>A2475</v>
          </cell>
          <cell r="C2321" t="str">
            <v>CIL</v>
          </cell>
          <cell r="D2321" t="str">
            <v>Y</v>
          </cell>
          <cell r="E2321" t="str">
            <v>A</v>
          </cell>
          <cell r="F2321" t="str">
            <v>08/06/2003</v>
          </cell>
        </row>
        <row r="2322">
          <cell r="B2322" t="str">
            <v>A2476</v>
          </cell>
          <cell r="C2322" t="str">
            <v>CIL</v>
          </cell>
          <cell r="D2322" t="str">
            <v>Y</v>
          </cell>
          <cell r="E2322" t="str">
            <v>A</v>
          </cell>
          <cell r="F2322" t="str">
            <v>08/06/2003</v>
          </cell>
        </row>
        <row r="2323">
          <cell r="B2323" t="str">
            <v>A2477</v>
          </cell>
          <cell r="C2323" t="str">
            <v>UEC</v>
          </cell>
          <cell r="D2323" t="str">
            <v>Y</v>
          </cell>
          <cell r="E2323" t="str">
            <v>A</v>
          </cell>
          <cell r="F2323" t="str">
            <v>08/07/2003</v>
          </cell>
        </row>
        <row r="2324">
          <cell r="B2324" t="str">
            <v>A2478</v>
          </cell>
          <cell r="C2324" t="str">
            <v>CIP</v>
          </cell>
          <cell r="D2324" t="str">
            <v>Y</v>
          </cell>
          <cell r="E2324" t="str">
            <v>A</v>
          </cell>
          <cell r="F2324" t="str">
            <v>08/07/2003</v>
          </cell>
        </row>
        <row r="2325">
          <cell r="B2325" t="str">
            <v>A2479</v>
          </cell>
          <cell r="C2325" t="str">
            <v>CIL</v>
          </cell>
          <cell r="D2325" t="str">
            <v>Y</v>
          </cell>
          <cell r="E2325" t="str">
            <v>A</v>
          </cell>
          <cell r="F2325" t="str">
            <v>08/07/2003</v>
          </cell>
        </row>
        <row r="2326">
          <cell r="B2326" t="str">
            <v>A2481</v>
          </cell>
          <cell r="C2326" t="str">
            <v>CIL</v>
          </cell>
          <cell r="D2326" t="str">
            <v>Y</v>
          </cell>
          <cell r="E2326" t="str">
            <v>A</v>
          </cell>
          <cell r="F2326" t="str">
            <v>08/18/2003</v>
          </cell>
        </row>
        <row r="2327">
          <cell r="B2327" t="str">
            <v>A2482</v>
          </cell>
          <cell r="C2327" t="str">
            <v>CIL</v>
          </cell>
          <cell r="D2327" t="str">
            <v>Y</v>
          </cell>
          <cell r="E2327" t="str">
            <v>A</v>
          </cell>
          <cell r="F2327" t="str">
            <v>08/26/2003</v>
          </cell>
        </row>
        <row r="2328">
          <cell r="B2328" t="str">
            <v>A2483</v>
          </cell>
          <cell r="C2328" t="str">
            <v>CIL</v>
          </cell>
          <cell r="D2328" t="str">
            <v>Y</v>
          </cell>
          <cell r="E2328" t="str">
            <v>A</v>
          </cell>
          <cell r="F2328" t="str">
            <v>12/31/2003</v>
          </cell>
        </row>
        <row r="2329">
          <cell r="B2329" t="str">
            <v>A2484</v>
          </cell>
          <cell r="C2329" t="str">
            <v>CIL</v>
          </cell>
          <cell r="D2329" t="str">
            <v>Y</v>
          </cell>
          <cell r="E2329" t="str">
            <v>A</v>
          </cell>
          <cell r="F2329" t="str">
            <v>12/31/2003</v>
          </cell>
        </row>
        <row r="2330">
          <cell r="B2330" t="str">
            <v>A2485</v>
          </cell>
          <cell r="C2330" t="str">
            <v>CIL</v>
          </cell>
          <cell r="D2330" t="str">
            <v>Y</v>
          </cell>
          <cell r="E2330" t="str">
            <v>A</v>
          </cell>
          <cell r="F2330" t="str">
            <v>12/31/2003</v>
          </cell>
        </row>
        <row r="2331">
          <cell r="B2331" t="str">
            <v>A2486</v>
          </cell>
          <cell r="C2331" t="str">
            <v>CIL</v>
          </cell>
          <cell r="D2331" t="str">
            <v>Y</v>
          </cell>
          <cell r="E2331" t="str">
            <v>A</v>
          </cell>
          <cell r="F2331" t="str">
            <v>09/04/2003</v>
          </cell>
        </row>
        <row r="2332">
          <cell r="B2332" t="str">
            <v>A2487</v>
          </cell>
          <cell r="C2332" t="str">
            <v>CIL</v>
          </cell>
          <cell r="D2332" t="str">
            <v>N</v>
          </cell>
          <cell r="E2332" t="str">
            <v>A</v>
          </cell>
          <cell r="F2332" t="str">
            <v>08/19/2003</v>
          </cell>
        </row>
        <row r="2333">
          <cell r="B2333" t="str">
            <v>A2488</v>
          </cell>
          <cell r="C2333" t="str">
            <v>CIL</v>
          </cell>
          <cell r="D2333" t="str">
            <v>Y</v>
          </cell>
          <cell r="E2333" t="str">
            <v>A</v>
          </cell>
          <cell r="F2333" t="str">
            <v>10/27/2003</v>
          </cell>
        </row>
        <row r="2334">
          <cell r="B2334" t="str">
            <v>A2489</v>
          </cell>
          <cell r="C2334" t="str">
            <v>CCP</v>
          </cell>
          <cell r="D2334" t="str">
            <v>Y</v>
          </cell>
          <cell r="E2334" t="str">
            <v>A</v>
          </cell>
          <cell r="F2334" t="str">
            <v>08/29/2003</v>
          </cell>
        </row>
        <row r="2335">
          <cell r="B2335" t="str">
            <v>A2490</v>
          </cell>
          <cell r="C2335" t="str">
            <v>CIL</v>
          </cell>
          <cell r="D2335" t="str">
            <v>Y</v>
          </cell>
          <cell r="E2335" t="str">
            <v>A</v>
          </cell>
          <cell r="F2335" t="str">
            <v>08/29/2003</v>
          </cell>
        </row>
        <row r="2336">
          <cell r="B2336" t="str">
            <v>A2491</v>
          </cell>
          <cell r="C2336" t="str">
            <v>CCP</v>
          </cell>
          <cell r="D2336" t="str">
            <v>Y</v>
          </cell>
          <cell r="E2336" t="str">
            <v>A</v>
          </cell>
          <cell r="F2336" t="str">
            <v>08/28/2003</v>
          </cell>
        </row>
        <row r="2337">
          <cell r="B2337" t="str">
            <v>A2492</v>
          </cell>
          <cell r="C2337" t="str">
            <v>CIL</v>
          </cell>
          <cell r="D2337" t="str">
            <v>Y</v>
          </cell>
          <cell r="E2337" t="str">
            <v>A</v>
          </cell>
          <cell r="F2337" t="str">
            <v>08/28/2003</v>
          </cell>
        </row>
        <row r="2338">
          <cell r="B2338" t="str">
            <v>A2493</v>
          </cell>
          <cell r="C2338" t="str">
            <v>CCP</v>
          </cell>
          <cell r="D2338" t="str">
            <v>Y</v>
          </cell>
          <cell r="E2338" t="str">
            <v>A</v>
          </cell>
          <cell r="F2338" t="str">
            <v>08/28/2003</v>
          </cell>
        </row>
        <row r="2339">
          <cell r="B2339" t="str">
            <v>A2494</v>
          </cell>
          <cell r="C2339" t="str">
            <v>CIL</v>
          </cell>
          <cell r="D2339" t="str">
            <v>Y</v>
          </cell>
          <cell r="E2339" t="str">
            <v>A</v>
          </cell>
          <cell r="F2339" t="str">
            <v>08/28/2003</v>
          </cell>
        </row>
        <row r="2340">
          <cell r="B2340" t="str">
            <v>A2495</v>
          </cell>
          <cell r="C2340" t="str">
            <v>002M</v>
          </cell>
          <cell r="D2340" t="str">
            <v>Y</v>
          </cell>
          <cell r="E2340" t="str">
            <v>A</v>
          </cell>
          <cell r="F2340" t="str">
            <v>08/28/2003</v>
          </cell>
        </row>
        <row r="2341">
          <cell r="B2341" t="str">
            <v>A2496</v>
          </cell>
          <cell r="C2341" t="str">
            <v>CIM</v>
          </cell>
          <cell r="D2341" t="str">
            <v>Y</v>
          </cell>
          <cell r="E2341" t="str">
            <v>A</v>
          </cell>
          <cell r="F2341" t="str">
            <v>08/28/2003</v>
          </cell>
        </row>
        <row r="2342">
          <cell r="B2342" t="str">
            <v>A2497</v>
          </cell>
          <cell r="C2342" t="str">
            <v>ARG</v>
          </cell>
          <cell r="D2342" t="str">
            <v>Y</v>
          </cell>
          <cell r="E2342" t="str">
            <v>A</v>
          </cell>
          <cell r="F2342" t="str">
            <v>08/28/2003</v>
          </cell>
        </row>
        <row r="2343">
          <cell r="B2343" t="str">
            <v>A2498</v>
          </cell>
          <cell r="C2343" t="str">
            <v>011A</v>
          </cell>
          <cell r="D2343" t="str">
            <v>Y</v>
          </cell>
          <cell r="E2343" t="str">
            <v>I</v>
          </cell>
          <cell r="F2343" t="str">
            <v>09/08/2003</v>
          </cell>
        </row>
        <row r="2344">
          <cell r="B2344" t="str">
            <v>A2499</v>
          </cell>
          <cell r="C2344" t="str">
            <v>004A</v>
          </cell>
          <cell r="D2344" t="str">
            <v>Y</v>
          </cell>
          <cell r="E2344" t="str">
            <v>I</v>
          </cell>
          <cell r="F2344" t="str">
            <v>09/08/2003</v>
          </cell>
        </row>
        <row r="2345">
          <cell r="B2345" t="str">
            <v>A2500</v>
          </cell>
          <cell r="C2345" t="str">
            <v>002K</v>
          </cell>
          <cell r="D2345" t="str">
            <v>Y</v>
          </cell>
          <cell r="E2345" t="str">
            <v>I</v>
          </cell>
          <cell r="F2345" t="str">
            <v>09/08/2003</v>
          </cell>
        </row>
        <row r="2346">
          <cell r="B2346" t="str">
            <v>A2501</v>
          </cell>
          <cell r="C2346" t="str">
            <v>002D</v>
          </cell>
          <cell r="D2346" t="str">
            <v>Y</v>
          </cell>
          <cell r="E2346" t="str">
            <v>I</v>
          </cell>
          <cell r="F2346" t="str">
            <v>09/08/2003</v>
          </cell>
        </row>
        <row r="2347">
          <cell r="B2347" t="str">
            <v>A2502</v>
          </cell>
          <cell r="C2347" t="str">
            <v>AFS</v>
          </cell>
          <cell r="D2347" t="str">
            <v>Y</v>
          </cell>
          <cell r="E2347" t="str">
            <v>I</v>
          </cell>
          <cell r="F2347" t="str">
            <v>09/08/2003</v>
          </cell>
        </row>
        <row r="2348">
          <cell r="B2348" t="str">
            <v>A2503</v>
          </cell>
          <cell r="C2348" t="str">
            <v>007A</v>
          </cell>
          <cell r="D2348" t="str">
            <v>Y</v>
          </cell>
          <cell r="E2348" t="str">
            <v>I</v>
          </cell>
          <cell r="F2348" t="str">
            <v>09/08/2003</v>
          </cell>
        </row>
        <row r="2349">
          <cell r="B2349" t="str">
            <v>A2504</v>
          </cell>
          <cell r="C2349" t="str">
            <v>004A</v>
          </cell>
          <cell r="D2349" t="str">
            <v>Y</v>
          </cell>
          <cell r="E2349" t="str">
            <v>I</v>
          </cell>
          <cell r="F2349" t="str">
            <v>09/08/2003</v>
          </cell>
        </row>
        <row r="2350">
          <cell r="B2350" t="str">
            <v>A2505</v>
          </cell>
          <cell r="C2350" t="str">
            <v>004A</v>
          </cell>
          <cell r="D2350" t="str">
            <v>Y</v>
          </cell>
          <cell r="E2350" t="str">
            <v>I</v>
          </cell>
          <cell r="F2350" t="str">
            <v>09/08/2003</v>
          </cell>
        </row>
        <row r="2351">
          <cell r="B2351" t="str">
            <v>A2506</v>
          </cell>
          <cell r="C2351"/>
          <cell r="D2351" t="str">
            <v>Y</v>
          </cell>
          <cell r="E2351" t="str">
            <v>I</v>
          </cell>
          <cell r="F2351" t="str">
            <v>09/09/2003</v>
          </cell>
        </row>
        <row r="2352">
          <cell r="B2352" t="str">
            <v>A2507</v>
          </cell>
          <cell r="C2352" t="str">
            <v>004A</v>
          </cell>
          <cell r="D2352" t="str">
            <v>Y</v>
          </cell>
          <cell r="E2352" t="str">
            <v>I</v>
          </cell>
          <cell r="F2352" t="str">
            <v>09/09/2003</v>
          </cell>
        </row>
        <row r="2353">
          <cell r="B2353" t="str">
            <v>A2508</v>
          </cell>
          <cell r="C2353" t="str">
            <v>009A</v>
          </cell>
          <cell r="D2353" t="str">
            <v>Y</v>
          </cell>
          <cell r="E2353" t="str">
            <v>I</v>
          </cell>
          <cell r="F2353" t="str">
            <v>09/09/2003</v>
          </cell>
        </row>
        <row r="2354">
          <cell r="B2354" t="str">
            <v>A2509</v>
          </cell>
          <cell r="C2354" t="str">
            <v>MV1</v>
          </cell>
          <cell r="D2354" t="str">
            <v>N</v>
          </cell>
          <cell r="E2354" t="str">
            <v>A</v>
          </cell>
          <cell r="F2354" t="str">
            <v>09/22/2003</v>
          </cell>
        </row>
        <row r="2355">
          <cell r="B2355" t="str">
            <v>A2510</v>
          </cell>
          <cell r="C2355" t="str">
            <v>012B</v>
          </cell>
          <cell r="D2355" t="str">
            <v>Y</v>
          </cell>
          <cell r="E2355" t="str">
            <v>A</v>
          </cell>
          <cell r="F2355" t="str">
            <v>10/03/2003</v>
          </cell>
        </row>
        <row r="2356">
          <cell r="B2356" t="str">
            <v>A2511</v>
          </cell>
          <cell r="C2356" t="str">
            <v>CIS</v>
          </cell>
          <cell r="D2356" t="str">
            <v>Y</v>
          </cell>
          <cell r="E2356" t="str">
            <v>A</v>
          </cell>
          <cell r="F2356" t="str">
            <v>10/07/2003</v>
          </cell>
        </row>
        <row r="2357">
          <cell r="B2357" t="str">
            <v>A2513</v>
          </cell>
          <cell r="C2357" t="str">
            <v>ARG</v>
          </cell>
          <cell r="D2357" t="str">
            <v>Y</v>
          </cell>
          <cell r="E2357" t="str">
            <v>I</v>
          </cell>
          <cell r="F2357" t="str">
            <v>10/16/2003</v>
          </cell>
        </row>
        <row r="2358">
          <cell r="B2358" t="str">
            <v>A2514</v>
          </cell>
          <cell r="C2358" t="str">
            <v>GEN</v>
          </cell>
          <cell r="D2358" t="str">
            <v>Y</v>
          </cell>
          <cell r="E2358" t="str">
            <v>A</v>
          </cell>
          <cell r="F2358" t="str">
            <v>10/21/2003</v>
          </cell>
        </row>
        <row r="2359">
          <cell r="B2359" t="str">
            <v>A2515</v>
          </cell>
          <cell r="C2359" t="str">
            <v>ARG</v>
          </cell>
          <cell r="D2359" t="str">
            <v>Y</v>
          </cell>
          <cell r="E2359" t="str">
            <v>A</v>
          </cell>
          <cell r="F2359" t="str">
            <v>10/21/2003</v>
          </cell>
        </row>
        <row r="2360">
          <cell r="B2360" t="str">
            <v>A2516</v>
          </cell>
          <cell r="C2360" t="str">
            <v>ARG</v>
          </cell>
          <cell r="D2360" t="str">
            <v>Y</v>
          </cell>
          <cell r="E2360" t="str">
            <v>A</v>
          </cell>
          <cell r="F2360" t="str">
            <v>10/21/2003</v>
          </cell>
        </row>
        <row r="2361">
          <cell r="B2361" t="str">
            <v>A2517</v>
          </cell>
          <cell r="C2361" t="str">
            <v>UEC</v>
          </cell>
          <cell r="D2361" t="str">
            <v>Y</v>
          </cell>
          <cell r="E2361" t="str">
            <v>A</v>
          </cell>
          <cell r="F2361" t="str">
            <v>10/21/2003</v>
          </cell>
        </row>
        <row r="2362">
          <cell r="B2362" t="str">
            <v>A2518</v>
          </cell>
          <cell r="C2362" t="str">
            <v>ARG</v>
          </cell>
          <cell r="D2362" t="str">
            <v>Y</v>
          </cell>
          <cell r="E2362" t="str">
            <v>A</v>
          </cell>
          <cell r="F2362" t="str">
            <v>10/30/2003</v>
          </cell>
        </row>
        <row r="2363">
          <cell r="B2363" t="str">
            <v>A2519</v>
          </cell>
          <cell r="C2363" t="str">
            <v>ARG</v>
          </cell>
          <cell r="D2363" t="str">
            <v>Y</v>
          </cell>
          <cell r="E2363" t="str">
            <v>A</v>
          </cell>
          <cell r="F2363" t="str">
            <v>10/30/2003</v>
          </cell>
        </row>
        <row r="2364">
          <cell r="B2364" t="str">
            <v>A2520</v>
          </cell>
          <cell r="C2364" t="str">
            <v>ARG</v>
          </cell>
          <cell r="D2364" t="str">
            <v>Y</v>
          </cell>
          <cell r="E2364" t="str">
            <v>A</v>
          </cell>
          <cell r="F2364" t="str">
            <v>10/30/2003</v>
          </cell>
        </row>
        <row r="2365">
          <cell r="B2365" t="str">
            <v>A2521</v>
          </cell>
          <cell r="C2365" t="str">
            <v>ARG</v>
          </cell>
          <cell r="D2365" t="str">
            <v>Y</v>
          </cell>
          <cell r="E2365" t="str">
            <v>I</v>
          </cell>
          <cell r="F2365" t="str">
            <v>10/30/2003</v>
          </cell>
        </row>
        <row r="2366">
          <cell r="B2366" t="str">
            <v>A2522</v>
          </cell>
          <cell r="C2366" t="str">
            <v>011B</v>
          </cell>
          <cell r="D2366" t="str">
            <v>Y</v>
          </cell>
          <cell r="E2366" t="str">
            <v>A</v>
          </cell>
          <cell r="F2366" t="str">
            <v>11/14/2003</v>
          </cell>
        </row>
        <row r="2367">
          <cell r="B2367" t="str">
            <v>A2523</v>
          </cell>
          <cell r="C2367" t="str">
            <v>ARG</v>
          </cell>
          <cell r="D2367" t="str">
            <v>Y</v>
          </cell>
          <cell r="E2367" t="str">
            <v>A</v>
          </cell>
          <cell r="F2367" t="str">
            <v>11/14/2003</v>
          </cell>
        </row>
        <row r="2368">
          <cell r="B2368" t="str">
            <v>A2524</v>
          </cell>
          <cell r="C2368" t="str">
            <v>UEC</v>
          </cell>
          <cell r="D2368" t="str">
            <v>Y</v>
          </cell>
          <cell r="E2368" t="str">
            <v>A</v>
          </cell>
          <cell r="F2368" t="str">
            <v>11/17/2003</v>
          </cell>
        </row>
        <row r="2369">
          <cell r="B2369" t="str">
            <v>A2531</v>
          </cell>
          <cell r="C2369" t="str">
            <v>CIL</v>
          </cell>
          <cell r="D2369" t="str">
            <v>Y</v>
          </cell>
          <cell r="E2369" t="str">
            <v>A</v>
          </cell>
          <cell r="F2369" t="str">
            <v>12/03/2003</v>
          </cell>
        </row>
        <row r="2370">
          <cell r="B2370" t="str">
            <v>A2532</v>
          </cell>
          <cell r="C2370" t="str">
            <v>ARG</v>
          </cell>
          <cell r="D2370" t="str">
            <v>Y</v>
          </cell>
          <cell r="E2370" t="str">
            <v>A</v>
          </cell>
          <cell r="F2370" t="str">
            <v>12/04/2003</v>
          </cell>
        </row>
        <row r="2371">
          <cell r="B2371" t="str">
            <v>A2533</v>
          </cell>
          <cell r="C2371" t="str">
            <v>CIL</v>
          </cell>
          <cell r="D2371" t="str">
            <v>N</v>
          </cell>
          <cell r="E2371" t="str">
            <v>A</v>
          </cell>
          <cell r="F2371" t="str">
            <v>01/02/2004</v>
          </cell>
        </row>
        <row r="2372">
          <cell r="B2372" t="str">
            <v>A2534</v>
          </cell>
          <cell r="C2372" t="str">
            <v>ARG</v>
          </cell>
          <cell r="D2372" t="str">
            <v>N</v>
          </cell>
          <cell r="E2372" t="str">
            <v>A</v>
          </cell>
          <cell r="F2372" t="str">
            <v>01/05/2004</v>
          </cell>
        </row>
        <row r="2373">
          <cell r="B2373" t="str">
            <v>A2535</v>
          </cell>
          <cell r="C2373" t="str">
            <v>ARG</v>
          </cell>
          <cell r="D2373" t="str">
            <v>Y</v>
          </cell>
          <cell r="E2373" t="str">
            <v>I</v>
          </cell>
          <cell r="F2373" t="str">
            <v>01/21/2004</v>
          </cell>
        </row>
        <row r="2374">
          <cell r="B2374" t="str">
            <v>A2536</v>
          </cell>
          <cell r="C2374" t="str">
            <v>MV1</v>
          </cell>
          <cell r="D2374" t="str">
            <v>Y</v>
          </cell>
          <cell r="E2374" t="str">
            <v>A</v>
          </cell>
          <cell r="F2374" t="str">
            <v>01/21/2004</v>
          </cell>
        </row>
        <row r="2375">
          <cell r="B2375" t="str">
            <v>A2537</v>
          </cell>
          <cell r="C2375" t="str">
            <v>UEC</v>
          </cell>
          <cell r="D2375" t="str">
            <v>Y</v>
          </cell>
          <cell r="E2375" t="str">
            <v>A</v>
          </cell>
          <cell r="F2375" t="str">
            <v>01/15/2004</v>
          </cell>
        </row>
        <row r="2376">
          <cell r="B2376" t="str">
            <v>A2538</v>
          </cell>
          <cell r="C2376" t="str">
            <v>007A</v>
          </cell>
          <cell r="D2376" t="str">
            <v>Y</v>
          </cell>
          <cell r="E2376" t="str">
            <v>A</v>
          </cell>
          <cell r="F2376" t="str">
            <v>01/22/2004</v>
          </cell>
        </row>
        <row r="2377">
          <cell r="B2377" t="str">
            <v>A2539</v>
          </cell>
          <cell r="C2377" t="str">
            <v>CIM</v>
          </cell>
          <cell r="D2377" t="str">
            <v>Y</v>
          </cell>
          <cell r="E2377" t="str">
            <v>I</v>
          </cell>
          <cell r="F2377" t="str">
            <v>01/23/2004</v>
          </cell>
        </row>
        <row r="2378">
          <cell r="B2378" t="str">
            <v>AXA11</v>
          </cell>
          <cell r="C2378"/>
          <cell r="D2378" t="str">
            <v>Y</v>
          </cell>
          <cell r="E2378" t="str">
            <v>A</v>
          </cell>
          <cell r="F2378" t="str">
            <v>12/15/1997</v>
          </cell>
        </row>
        <row r="2379">
          <cell r="B2379" t="str">
            <v>AXA1F</v>
          </cell>
          <cell r="C2379" t="str">
            <v>AFS</v>
          </cell>
          <cell r="D2379" t="str">
            <v>Y</v>
          </cell>
          <cell r="E2379" t="str">
            <v>A</v>
          </cell>
          <cell r="F2379" t="str">
            <v>12/07/2000</v>
          </cell>
        </row>
        <row r="2380">
          <cell r="B2380" t="str">
            <v>AXA21</v>
          </cell>
          <cell r="C2380" t="str">
            <v>UEC</v>
          </cell>
          <cell r="D2380" t="str">
            <v>Y</v>
          </cell>
          <cell r="E2380" t="str">
            <v>A</v>
          </cell>
          <cell r="F2380" t="str">
            <v>12/21/1997</v>
          </cell>
        </row>
        <row r="2381">
          <cell r="B2381" t="str">
            <v>AXA41</v>
          </cell>
          <cell r="C2381" t="str">
            <v>CIP</v>
          </cell>
          <cell r="D2381" t="str">
            <v>Y</v>
          </cell>
          <cell r="E2381" t="str">
            <v>A</v>
          </cell>
          <cell r="F2381" t="str">
            <v>12/21/1997</v>
          </cell>
        </row>
        <row r="2382">
          <cell r="B2382" t="str">
            <v>AXB10</v>
          </cell>
          <cell r="C2382" t="str">
            <v>AMC</v>
          </cell>
          <cell r="D2382" t="str">
            <v>Y</v>
          </cell>
          <cell r="E2382" t="str">
            <v>A</v>
          </cell>
          <cell r="F2382" t="str">
            <v>12/26/1997</v>
          </cell>
        </row>
        <row r="2383">
          <cell r="B2383" t="str">
            <v>AXB11</v>
          </cell>
          <cell r="C2383"/>
          <cell r="D2383" t="str">
            <v>Y</v>
          </cell>
          <cell r="E2383" t="str">
            <v>A</v>
          </cell>
          <cell r="F2383" t="str">
            <v>12/26/1997</v>
          </cell>
        </row>
        <row r="2384">
          <cell r="B2384" t="str">
            <v>AXB12</v>
          </cell>
          <cell r="C2384" t="str">
            <v>AEC</v>
          </cell>
          <cell r="D2384" t="str">
            <v>Y</v>
          </cell>
          <cell r="E2384" t="str">
            <v>A</v>
          </cell>
          <cell r="F2384" t="str">
            <v>10/13/1998</v>
          </cell>
        </row>
        <row r="2385">
          <cell r="B2385" t="str">
            <v>AXB13</v>
          </cell>
          <cell r="C2385" t="str">
            <v>CIC</v>
          </cell>
          <cell r="D2385" t="str">
            <v>Y</v>
          </cell>
          <cell r="E2385" t="str">
            <v>A</v>
          </cell>
          <cell r="F2385" t="str">
            <v>12/26/1997</v>
          </cell>
        </row>
        <row r="2386">
          <cell r="B2386" t="str">
            <v>AXB14</v>
          </cell>
          <cell r="C2386" t="str">
            <v>UDC</v>
          </cell>
          <cell r="D2386" t="str">
            <v>Y</v>
          </cell>
          <cell r="E2386" t="str">
            <v>A</v>
          </cell>
          <cell r="F2386" t="str">
            <v>12/26/1997</v>
          </cell>
        </row>
        <row r="2387">
          <cell r="B2387" t="str">
            <v>AXB16</v>
          </cell>
          <cell r="C2387" t="str">
            <v>AME</v>
          </cell>
          <cell r="D2387" t="str">
            <v>Y</v>
          </cell>
          <cell r="E2387" t="str">
            <v>A</v>
          </cell>
          <cell r="F2387" t="str">
            <v>10/13/1998</v>
          </cell>
        </row>
        <row r="2388">
          <cell r="B2388" t="str">
            <v>AXB18</v>
          </cell>
          <cell r="C2388" t="str">
            <v>ERC</v>
          </cell>
          <cell r="D2388" t="str">
            <v>Y</v>
          </cell>
          <cell r="E2388" t="str">
            <v>A</v>
          </cell>
          <cell r="F2388" t="str">
            <v>04/28/1998</v>
          </cell>
        </row>
        <row r="2389">
          <cell r="B2389" t="str">
            <v>AXB1D</v>
          </cell>
          <cell r="C2389" t="str">
            <v>AED</v>
          </cell>
          <cell r="D2389" t="str">
            <v>Y</v>
          </cell>
          <cell r="E2389" t="str">
            <v>A</v>
          </cell>
          <cell r="F2389" t="str">
            <v>05/12/2000</v>
          </cell>
        </row>
        <row r="2390">
          <cell r="B2390" t="str">
            <v>AXB1G</v>
          </cell>
          <cell r="C2390" t="str">
            <v>GMC</v>
          </cell>
          <cell r="D2390" t="str">
            <v>Y</v>
          </cell>
          <cell r="E2390" t="str">
            <v>A</v>
          </cell>
          <cell r="F2390" t="str">
            <v>05/29/2000</v>
          </cell>
        </row>
        <row r="2391">
          <cell r="B2391" t="str">
            <v>AXB1H</v>
          </cell>
          <cell r="C2391" t="str">
            <v>IHC</v>
          </cell>
          <cell r="D2391" t="str">
            <v>Y</v>
          </cell>
          <cell r="E2391" t="str">
            <v>A</v>
          </cell>
          <cell r="F2391" t="str">
            <v>12/20/1999</v>
          </cell>
        </row>
        <row r="2392">
          <cell r="B2392" t="str">
            <v>AXB1M</v>
          </cell>
          <cell r="C2392" t="str">
            <v>IMS</v>
          </cell>
          <cell r="D2392" t="str">
            <v>Y</v>
          </cell>
          <cell r="E2392" t="str">
            <v>A</v>
          </cell>
          <cell r="F2392" t="str">
            <v>05/29/2000</v>
          </cell>
        </row>
        <row r="2393">
          <cell r="B2393" t="str">
            <v>AXB21</v>
          </cell>
          <cell r="C2393" t="str">
            <v>UEC</v>
          </cell>
          <cell r="D2393" t="str">
            <v>Y</v>
          </cell>
          <cell r="E2393" t="str">
            <v>A</v>
          </cell>
          <cell r="F2393" t="str">
            <v>12/26/1997</v>
          </cell>
        </row>
        <row r="2394">
          <cell r="B2394" t="str">
            <v>AXB41</v>
          </cell>
          <cell r="C2394" t="str">
            <v>CIP</v>
          </cell>
          <cell r="D2394" t="str">
            <v>Y</v>
          </cell>
          <cell r="E2394" t="str">
            <v>A</v>
          </cell>
          <cell r="F2394" t="str">
            <v>12/26/1997</v>
          </cell>
        </row>
        <row r="2395">
          <cell r="B2395" t="str">
            <v>AXB90</v>
          </cell>
          <cell r="C2395" t="str">
            <v>GEN</v>
          </cell>
          <cell r="D2395" t="str">
            <v>Y</v>
          </cell>
          <cell r="E2395" t="str">
            <v>A</v>
          </cell>
          <cell r="F2395" t="str">
            <v>05/29/2000</v>
          </cell>
        </row>
        <row r="2396">
          <cell r="B2396" t="str">
            <v>C0012</v>
          </cell>
          <cell r="C2396" t="str">
            <v>CIP</v>
          </cell>
          <cell r="D2396" t="str">
            <v>N</v>
          </cell>
          <cell r="E2396" t="str">
            <v>A</v>
          </cell>
          <cell r="F2396" t="str">
            <v>01/31/2002</v>
          </cell>
        </row>
        <row r="2397">
          <cell r="B2397" t="str">
            <v>C0022</v>
          </cell>
          <cell r="C2397" t="str">
            <v>CIP</v>
          </cell>
          <cell r="D2397" t="str">
            <v>N</v>
          </cell>
          <cell r="E2397" t="str">
            <v>A</v>
          </cell>
          <cell r="F2397" t="str">
            <v>05/30/2002</v>
          </cell>
        </row>
        <row r="2398">
          <cell r="B2398" t="str">
            <v>C0023</v>
          </cell>
          <cell r="C2398" t="str">
            <v>CIP</v>
          </cell>
          <cell r="D2398" t="str">
            <v>N</v>
          </cell>
          <cell r="E2398" t="str">
            <v>I</v>
          </cell>
          <cell r="F2398" t="str">
            <v>09/18/2002</v>
          </cell>
        </row>
        <row r="2399">
          <cell r="B2399" t="str">
            <v>C0025</v>
          </cell>
          <cell r="C2399" t="str">
            <v>CIP</v>
          </cell>
          <cell r="D2399" t="str">
            <v>N</v>
          </cell>
          <cell r="E2399" t="str">
            <v>A</v>
          </cell>
          <cell r="F2399" t="str">
            <v>01/13/1998</v>
          </cell>
        </row>
        <row r="2400">
          <cell r="B2400" t="str">
            <v>C0030</v>
          </cell>
          <cell r="C2400" t="str">
            <v>CIP</v>
          </cell>
          <cell r="D2400" t="str">
            <v>N</v>
          </cell>
          <cell r="E2400" t="str">
            <v>A</v>
          </cell>
          <cell r="F2400" t="str">
            <v>05/04/1999</v>
          </cell>
        </row>
        <row r="2401">
          <cell r="B2401" t="str">
            <v>C0032</v>
          </cell>
          <cell r="C2401" t="str">
            <v>CIP</v>
          </cell>
          <cell r="D2401" t="str">
            <v>N</v>
          </cell>
          <cell r="E2401" t="str">
            <v>A</v>
          </cell>
          <cell r="F2401" t="str">
            <v>01/06/1998</v>
          </cell>
        </row>
        <row r="2402">
          <cell r="B2402" t="str">
            <v>C0101</v>
          </cell>
          <cell r="C2402" t="str">
            <v>CIP</v>
          </cell>
          <cell r="D2402" t="str">
            <v>N</v>
          </cell>
          <cell r="E2402" t="str">
            <v>A</v>
          </cell>
          <cell r="F2402" t="str">
            <v>01/12/1998</v>
          </cell>
        </row>
        <row r="2403">
          <cell r="B2403" t="str">
            <v>C0102</v>
          </cell>
          <cell r="C2403" t="str">
            <v>CIP</v>
          </cell>
          <cell r="D2403" t="str">
            <v>N</v>
          </cell>
          <cell r="E2403" t="str">
            <v>A</v>
          </cell>
          <cell r="F2403" t="str">
            <v>01/12/1998</v>
          </cell>
        </row>
        <row r="2404">
          <cell r="B2404" t="str">
            <v>C0103</v>
          </cell>
          <cell r="C2404" t="str">
            <v>CIP</v>
          </cell>
          <cell r="D2404" t="str">
            <v>N</v>
          </cell>
          <cell r="E2404" t="str">
            <v>A</v>
          </cell>
          <cell r="F2404" t="str">
            <v>01/12/1998</v>
          </cell>
        </row>
        <row r="2405">
          <cell r="B2405" t="str">
            <v>C0105</v>
          </cell>
          <cell r="C2405" t="str">
            <v>CIP</v>
          </cell>
          <cell r="D2405" t="str">
            <v>N</v>
          </cell>
          <cell r="E2405" t="str">
            <v>A</v>
          </cell>
          <cell r="F2405" t="str">
            <v>01/12/1998</v>
          </cell>
        </row>
        <row r="2406">
          <cell r="B2406" t="str">
            <v>C0111</v>
          </cell>
          <cell r="C2406" t="str">
            <v>CIP</v>
          </cell>
          <cell r="D2406" t="str">
            <v>N</v>
          </cell>
          <cell r="E2406" t="str">
            <v>A</v>
          </cell>
          <cell r="F2406" t="str">
            <v>12/07/1997</v>
          </cell>
        </row>
        <row r="2407">
          <cell r="B2407" t="str">
            <v>C0113</v>
          </cell>
          <cell r="C2407" t="str">
            <v>CIP</v>
          </cell>
          <cell r="D2407" t="str">
            <v>N</v>
          </cell>
          <cell r="E2407" t="str">
            <v>A</v>
          </cell>
          <cell r="F2407" t="str">
            <v>12/07/1997</v>
          </cell>
        </row>
        <row r="2408">
          <cell r="B2408" t="str">
            <v>C0114</v>
          </cell>
          <cell r="C2408" t="str">
            <v>CIP</v>
          </cell>
          <cell r="D2408" t="str">
            <v>N</v>
          </cell>
          <cell r="E2408" t="str">
            <v>A</v>
          </cell>
          <cell r="F2408" t="str">
            <v>08/02/2003</v>
          </cell>
        </row>
        <row r="2409">
          <cell r="B2409" t="str">
            <v>C0201</v>
          </cell>
          <cell r="C2409" t="str">
            <v>CIP</v>
          </cell>
          <cell r="D2409" t="str">
            <v>N</v>
          </cell>
          <cell r="E2409" t="str">
            <v>A</v>
          </cell>
          <cell r="F2409" t="str">
            <v>12/07/1997</v>
          </cell>
        </row>
        <row r="2410">
          <cell r="B2410" t="str">
            <v>C0202</v>
          </cell>
          <cell r="C2410" t="str">
            <v>CIP</v>
          </cell>
          <cell r="D2410" t="str">
            <v>N</v>
          </cell>
          <cell r="E2410" t="str">
            <v>A</v>
          </cell>
          <cell r="F2410" t="str">
            <v>12/07/1997</v>
          </cell>
        </row>
        <row r="2411">
          <cell r="B2411" t="str">
            <v>C0203</v>
          </cell>
          <cell r="C2411" t="str">
            <v>CIP</v>
          </cell>
          <cell r="D2411" t="str">
            <v>N</v>
          </cell>
          <cell r="E2411" t="str">
            <v>A</v>
          </cell>
          <cell r="F2411" t="str">
            <v>12/07/1997</v>
          </cell>
        </row>
        <row r="2412">
          <cell r="B2412" t="str">
            <v>C0204</v>
          </cell>
          <cell r="C2412" t="str">
            <v>CIP</v>
          </cell>
          <cell r="D2412" t="str">
            <v>N</v>
          </cell>
          <cell r="E2412" t="str">
            <v>I</v>
          </cell>
          <cell r="F2412" t="str">
            <v>12/07/1997</v>
          </cell>
        </row>
        <row r="2413">
          <cell r="B2413" t="str">
            <v>C0205</v>
          </cell>
          <cell r="C2413" t="str">
            <v>CIP</v>
          </cell>
          <cell r="D2413" t="str">
            <v>N</v>
          </cell>
          <cell r="E2413" t="str">
            <v>I</v>
          </cell>
          <cell r="F2413" t="str">
            <v>12/07/1997</v>
          </cell>
        </row>
        <row r="2414">
          <cell r="B2414" t="str">
            <v>C0211</v>
          </cell>
          <cell r="C2414" t="str">
            <v>CIP</v>
          </cell>
          <cell r="D2414" t="str">
            <v>N</v>
          </cell>
          <cell r="E2414" t="str">
            <v>A</v>
          </cell>
          <cell r="F2414" t="str">
            <v>12/07/1997</v>
          </cell>
        </row>
        <row r="2415">
          <cell r="B2415" t="str">
            <v>C0213</v>
          </cell>
          <cell r="C2415" t="str">
            <v>CIP</v>
          </cell>
          <cell r="D2415" t="str">
            <v>N</v>
          </cell>
          <cell r="E2415" t="str">
            <v>A</v>
          </cell>
          <cell r="F2415" t="str">
            <v>12/07/1997</v>
          </cell>
        </row>
        <row r="2416">
          <cell r="B2416" t="str">
            <v>C0214</v>
          </cell>
          <cell r="C2416" t="str">
            <v>CIP</v>
          </cell>
          <cell r="D2416" t="str">
            <v>N</v>
          </cell>
          <cell r="E2416" t="str">
            <v>A</v>
          </cell>
          <cell r="F2416" t="str">
            <v>12/07/1997</v>
          </cell>
        </row>
        <row r="2417">
          <cell r="B2417" t="str">
            <v>C0301</v>
          </cell>
          <cell r="C2417" t="str">
            <v>CIP</v>
          </cell>
          <cell r="D2417" t="str">
            <v>N</v>
          </cell>
          <cell r="E2417" t="str">
            <v>A</v>
          </cell>
          <cell r="F2417" t="str">
            <v>12/07/1997</v>
          </cell>
        </row>
        <row r="2418">
          <cell r="B2418" t="str">
            <v>C0302</v>
          </cell>
          <cell r="C2418" t="str">
            <v>CIP</v>
          </cell>
          <cell r="D2418" t="str">
            <v>N</v>
          </cell>
          <cell r="E2418" t="str">
            <v>A</v>
          </cell>
          <cell r="F2418" t="str">
            <v>12/07/1997</v>
          </cell>
        </row>
        <row r="2419">
          <cell r="B2419" t="str">
            <v>C0303</v>
          </cell>
          <cell r="C2419" t="str">
            <v>CIP</v>
          </cell>
          <cell r="D2419" t="str">
            <v>N</v>
          </cell>
          <cell r="E2419" t="str">
            <v>A</v>
          </cell>
          <cell r="F2419" t="str">
            <v>12/07/1997</v>
          </cell>
        </row>
        <row r="2420">
          <cell r="B2420" t="str">
            <v>C0305</v>
          </cell>
          <cell r="C2420" t="str">
            <v>CIP</v>
          </cell>
          <cell r="D2420" t="str">
            <v>N</v>
          </cell>
          <cell r="E2420" t="str">
            <v>A</v>
          </cell>
          <cell r="F2420" t="str">
            <v>12/07/1997</v>
          </cell>
        </row>
        <row r="2421">
          <cell r="B2421" t="str">
            <v>C0311</v>
          </cell>
          <cell r="C2421" t="str">
            <v>CIP</v>
          </cell>
          <cell r="D2421" t="str">
            <v>N</v>
          </cell>
          <cell r="E2421" t="str">
            <v>A</v>
          </cell>
          <cell r="F2421" t="str">
            <v>12/07/1997</v>
          </cell>
        </row>
        <row r="2422">
          <cell r="B2422" t="str">
            <v>C0313</v>
          </cell>
          <cell r="C2422" t="str">
            <v>CIP</v>
          </cell>
          <cell r="D2422" t="str">
            <v>N</v>
          </cell>
          <cell r="E2422" t="str">
            <v>A</v>
          </cell>
          <cell r="F2422" t="str">
            <v>12/07/1997</v>
          </cell>
        </row>
        <row r="2423">
          <cell r="B2423" t="str">
            <v>C0314</v>
          </cell>
          <cell r="C2423" t="str">
            <v>CIP</v>
          </cell>
          <cell r="D2423" t="str">
            <v>N</v>
          </cell>
          <cell r="E2423" t="str">
            <v>A</v>
          </cell>
          <cell r="F2423" t="str">
            <v>12/07/1997</v>
          </cell>
        </row>
        <row r="2424">
          <cell r="B2424" t="str">
            <v>C0401</v>
          </cell>
          <cell r="C2424" t="str">
            <v>CIP</v>
          </cell>
          <cell r="D2424" t="str">
            <v>N</v>
          </cell>
          <cell r="E2424" t="str">
            <v>A</v>
          </cell>
          <cell r="F2424" t="str">
            <v>12/07/1997</v>
          </cell>
        </row>
        <row r="2425">
          <cell r="B2425" t="str">
            <v>C0402</v>
          </cell>
          <cell r="C2425" t="str">
            <v>CIP</v>
          </cell>
          <cell r="D2425" t="str">
            <v>N</v>
          </cell>
          <cell r="E2425" t="str">
            <v>A</v>
          </cell>
          <cell r="F2425" t="str">
            <v>12/07/1997</v>
          </cell>
        </row>
        <row r="2426">
          <cell r="B2426" t="str">
            <v>C0403</v>
          </cell>
          <cell r="C2426" t="str">
            <v>CIP</v>
          </cell>
          <cell r="D2426" t="str">
            <v>N</v>
          </cell>
          <cell r="E2426" t="str">
            <v>A</v>
          </cell>
          <cell r="F2426" t="str">
            <v>12/07/1997</v>
          </cell>
        </row>
        <row r="2427">
          <cell r="B2427" t="str">
            <v>C0407</v>
          </cell>
          <cell r="C2427" t="str">
            <v>CIP</v>
          </cell>
          <cell r="D2427" t="str">
            <v>N</v>
          </cell>
          <cell r="E2427" t="str">
            <v>A</v>
          </cell>
          <cell r="F2427" t="str">
            <v>06/26/1998</v>
          </cell>
        </row>
        <row r="2428">
          <cell r="B2428" t="str">
            <v>C0411</v>
          </cell>
          <cell r="C2428" t="str">
            <v>CIP</v>
          </cell>
          <cell r="D2428" t="str">
            <v>N</v>
          </cell>
          <cell r="E2428" t="str">
            <v>A</v>
          </cell>
          <cell r="F2428" t="str">
            <v>12/07/1997</v>
          </cell>
        </row>
        <row r="2429">
          <cell r="B2429" t="str">
            <v>C0413</v>
          </cell>
          <cell r="C2429" t="str">
            <v>CIP</v>
          </cell>
          <cell r="D2429" t="str">
            <v>N</v>
          </cell>
          <cell r="E2429" t="str">
            <v>A</v>
          </cell>
          <cell r="F2429" t="str">
            <v>12/07/1997</v>
          </cell>
        </row>
        <row r="2430">
          <cell r="B2430" t="str">
            <v>C0414</v>
          </cell>
          <cell r="C2430" t="str">
            <v>CIP</v>
          </cell>
          <cell r="D2430" t="str">
            <v>N</v>
          </cell>
          <cell r="E2430" t="str">
            <v>A</v>
          </cell>
          <cell r="F2430" t="str">
            <v>12/07/1997</v>
          </cell>
        </row>
        <row r="2431">
          <cell r="B2431" t="str">
            <v>C0701</v>
          </cell>
          <cell r="C2431" t="str">
            <v>CIP</v>
          </cell>
          <cell r="D2431" t="str">
            <v>N</v>
          </cell>
          <cell r="E2431" t="str">
            <v>A</v>
          </cell>
          <cell r="F2431" t="str">
            <v>12/07/1997</v>
          </cell>
        </row>
        <row r="2432">
          <cell r="B2432" t="str">
            <v>C0702</v>
          </cell>
          <cell r="C2432" t="str">
            <v>CIP</v>
          </cell>
          <cell r="D2432" t="str">
            <v>N</v>
          </cell>
          <cell r="E2432" t="str">
            <v>A</v>
          </cell>
          <cell r="F2432" t="str">
            <v>12/07/1997</v>
          </cell>
        </row>
        <row r="2433">
          <cell r="B2433" t="str">
            <v>C0703</v>
          </cell>
          <cell r="C2433" t="str">
            <v>CIP</v>
          </cell>
          <cell r="D2433" t="str">
            <v>N</v>
          </cell>
          <cell r="E2433" t="str">
            <v>A</v>
          </cell>
          <cell r="F2433" t="str">
            <v>12/07/1997</v>
          </cell>
        </row>
        <row r="2434">
          <cell r="B2434" t="str">
            <v>C0711</v>
          </cell>
          <cell r="C2434" t="str">
            <v>CIP</v>
          </cell>
          <cell r="D2434" t="str">
            <v>N</v>
          </cell>
          <cell r="E2434" t="str">
            <v>A</v>
          </cell>
          <cell r="F2434" t="str">
            <v>12/07/1997</v>
          </cell>
        </row>
        <row r="2435">
          <cell r="B2435" t="str">
            <v>C0713</v>
          </cell>
          <cell r="C2435" t="str">
            <v>CIP</v>
          </cell>
          <cell r="D2435" t="str">
            <v>N</v>
          </cell>
          <cell r="E2435" t="str">
            <v>A</v>
          </cell>
          <cell r="F2435" t="str">
            <v>12/07/1997</v>
          </cell>
        </row>
        <row r="2436">
          <cell r="B2436" t="str">
            <v>C0801</v>
          </cell>
          <cell r="C2436" t="str">
            <v>CIP</v>
          </cell>
          <cell r="D2436" t="str">
            <v>N</v>
          </cell>
          <cell r="E2436" t="str">
            <v>A</v>
          </cell>
          <cell r="F2436" t="str">
            <v>12/07/1997</v>
          </cell>
        </row>
        <row r="2437">
          <cell r="B2437" t="str">
            <v>C0802</v>
          </cell>
          <cell r="C2437" t="str">
            <v>CIP</v>
          </cell>
          <cell r="D2437" t="str">
            <v>N</v>
          </cell>
          <cell r="E2437" t="str">
            <v>A</v>
          </cell>
          <cell r="F2437" t="str">
            <v>12/07/1997</v>
          </cell>
        </row>
        <row r="2438">
          <cell r="B2438" t="str">
            <v>C0803</v>
          </cell>
          <cell r="C2438" t="str">
            <v>CIP</v>
          </cell>
          <cell r="D2438" t="str">
            <v>N</v>
          </cell>
          <cell r="E2438" t="str">
            <v>A</v>
          </cell>
          <cell r="F2438" t="str">
            <v>12/07/1997</v>
          </cell>
        </row>
        <row r="2439">
          <cell r="B2439" t="str">
            <v>C0805</v>
          </cell>
          <cell r="C2439" t="str">
            <v>CIP</v>
          </cell>
          <cell r="D2439" t="str">
            <v>N</v>
          </cell>
          <cell r="E2439" t="str">
            <v>A</v>
          </cell>
          <cell r="F2439" t="str">
            <v>12/07/1997</v>
          </cell>
        </row>
        <row r="2440">
          <cell r="B2440" t="str">
            <v>C0811</v>
          </cell>
          <cell r="C2440" t="str">
            <v>CIP</v>
          </cell>
          <cell r="D2440" t="str">
            <v>N</v>
          </cell>
          <cell r="E2440" t="str">
            <v>A</v>
          </cell>
          <cell r="F2440" t="str">
            <v>12/07/1997</v>
          </cell>
        </row>
        <row r="2441">
          <cell r="B2441" t="str">
            <v>C0813</v>
          </cell>
          <cell r="C2441" t="str">
            <v>CIP</v>
          </cell>
          <cell r="D2441" t="str">
            <v>N</v>
          </cell>
          <cell r="E2441" t="str">
            <v>A</v>
          </cell>
          <cell r="F2441" t="str">
            <v>12/07/1997</v>
          </cell>
        </row>
        <row r="2442">
          <cell r="B2442" t="str">
            <v>C0920</v>
          </cell>
          <cell r="C2442" t="str">
            <v>GEN</v>
          </cell>
          <cell r="D2442" t="str">
            <v>N</v>
          </cell>
          <cell r="E2442" t="str">
            <v>A</v>
          </cell>
          <cell r="F2442" t="str">
            <v>01/12/1998</v>
          </cell>
        </row>
        <row r="2443">
          <cell r="B2443" t="str">
            <v>C0930</v>
          </cell>
          <cell r="C2443" t="str">
            <v>GEN</v>
          </cell>
          <cell r="D2443" t="str">
            <v>N</v>
          </cell>
          <cell r="E2443" t="str">
            <v>A</v>
          </cell>
          <cell r="F2443" t="str">
            <v>01/12/1998</v>
          </cell>
        </row>
        <row r="2444">
          <cell r="B2444" t="str">
            <v>C0940</v>
          </cell>
          <cell r="C2444" t="str">
            <v>GEN</v>
          </cell>
          <cell r="D2444" t="str">
            <v>N</v>
          </cell>
          <cell r="E2444" t="str">
            <v>A</v>
          </cell>
          <cell r="F2444" t="str">
            <v>01/12/1998</v>
          </cell>
        </row>
        <row r="2445">
          <cell r="B2445" t="str">
            <v>C0950</v>
          </cell>
          <cell r="C2445" t="str">
            <v>GEN</v>
          </cell>
          <cell r="D2445" t="str">
            <v>N</v>
          </cell>
          <cell r="E2445" t="str">
            <v>A</v>
          </cell>
          <cell r="F2445" t="str">
            <v>01/12/1998</v>
          </cell>
        </row>
        <row r="2446">
          <cell r="B2446" t="str">
            <v>C0992</v>
          </cell>
          <cell r="C2446" t="str">
            <v>CIP</v>
          </cell>
          <cell r="D2446" t="str">
            <v>N</v>
          </cell>
          <cell r="E2446" t="str">
            <v>A</v>
          </cell>
          <cell r="F2446" t="str">
            <v>05/09/2003</v>
          </cell>
        </row>
        <row r="2447">
          <cell r="B2447" t="str">
            <v>C1201</v>
          </cell>
          <cell r="C2447" t="str">
            <v>CIL</v>
          </cell>
          <cell r="D2447" t="str">
            <v>N</v>
          </cell>
          <cell r="E2447" t="str">
            <v>A</v>
          </cell>
          <cell r="F2447" t="str">
            <v>11/17/2003</v>
          </cell>
        </row>
        <row r="2448">
          <cell r="B2448" t="str">
            <v>C1209</v>
          </cell>
          <cell r="C2448" t="str">
            <v>CIL</v>
          </cell>
          <cell r="D2448" t="str">
            <v>N</v>
          </cell>
          <cell r="E2448" t="str">
            <v>A</v>
          </cell>
          <cell r="F2448" t="str">
            <v>01/05/2004</v>
          </cell>
        </row>
        <row r="2449">
          <cell r="B2449" t="str">
            <v>C1209</v>
          </cell>
          <cell r="C2449" t="str">
            <v>CIL</v>
          </cell>
          <cell r="D2449" t="str">
            <v>N</v>
          </cell>
          <cell r="E2449" t="str">
            <v>A</v>
          </cell>
          <cell r="F2449" t="str">
            <v>01/05/2004</v>
          </cell>
        </row>
        <row r="2450">
          <cell r="B2450" t="str">
            <v>C1220</v>
          </cell>
          <cell r="C2450" t="str">
            <v>CIL</v>
          </cell>
          <cell r="D2450" t="str">
            <v>N</v>
          </cell>
          <cell r="E2450" t="str">
            <v>A</v>
          </cell>
          <cell r="F2450" t="str">
            <v>12/21/2003</v>
          </cell>
        </row>
        <row r="2451">
          <cell r="B2451" t="str">
            <v>C1250</v>
          </cell>
          <cell r="C2451" t="str">
            <v>CIL</v>
          </cell>
          <cell r="D2451" t="str">
            <v>N</v>
          </cell>
          <cell r="E2451" t="str">
            <v>A</v>
          </cell>
          <cell r="F2451" t="str">
            <v>12/21/2003</v>
          </cell>
        </row>
        <row r="2452">
          <cell r="B2452" t="str">
            <v>C1250</v>
          </cell>
          <cell r="C2452" t="str">
            <v>CIL</v>
          </cell>
          <cell r="D2452" t="str">
            <v>N</v>
          </cell>
          <cell r="E2452" t="str">
            <v>A</v>
          </cell>
          <cell r="F2452" t="str">
            <v>12/21/2003</v>
          </cell>
        </row>
        <row r="2453">
          <cell r="B2453" t="str">
            <v>C1310</v>
          </cell>
          <cell r="C2453" t="str">
            <v>CIL</v>
          </cell>
          <cell r="D2453" t="str">
            <v>N</v>
          </cell>
          <cell r="E2453" t="str">
            <v>A</v>
          </cell>
          <cell r="F2453" t="str">
            <v>12/21/2003</v>
          </cell>
        </row>
        <row r="2454">
          <cell r="B2454" t="str">
            <v>C2023</v>
          </cell>
          <cell r="C2454" t="str">
            <v>CIL</v>
          </cell>
          <cell r="D2454" t="str">
            <v>N</v>
          </cell>
          <cell r="E2454" t="str">
            <v>A</v>
          </cell>
          <cell r="F2454" t="str">
            <v>12/21/2003</v>
          </cell>
        </row>
        <row r="2455">
          <cell r="B2455" t="str">
            <v>CIL01</v>
          </cell>
          <cell r="C2455" t="str">
            <v>CIL</v>
          </cell>
          <cell r="D2455" t="str">
            <v>N</v>
          </cell>
          <cell r="E2455" t="str">
            <v>A</v>
          </cell>
          <cell r="F2455" t="str">
            <v>01/06/2004</v>
          </cell>
        </row>
        <row r="2456">
          <cell r="B2456" t="str">
            <v>CIP01</v>
          </cell>
          <cell r="C2456" t="str">
            <v>CIP</v>
          </cell>
          <cell r="D2456" t="str">
            <v>N</v>
          </cell>
          <cell r="E2456" t="str">
            <v>A</v>
          </cell>
          <cell r="F2456" t="str">
            <v>01/12/2001</v>
          </cell>
        </row>
        <row r="2457">
          <cell r="B2457" t="str">
            <v>GEN03</v>
          </cell>
          <cell r="C2457" t="str">
            <v>GEN</v>
          </cell>
          <cell r="D2457" t="str">
            <v>N</v>
          </cell>
          <cell r="E2457" t="str">
            <v>A</v>
          </cell>
          <cell r="F2457" t="str">
            <v>01/12/2001</v>
          </cell>
        </row>
        <row r="2458">
          <cell r="B2458" t="str">
            <v>UEC01</v>
          </cell>
          <cell r="C2458" t="str">
            <v>UEC</v>
          </cell>
          <cell r="D2458" t="str">
            <v>N</v>
          </cell>
          <cell r="E2458" t="str">
            <v>A</v>
          </cell>
          <cell r="F2458" t="str">
            <v>01/12/2001</v>
          </cell>
        </row>
        <row r="2459">
          <cell r="B2459" t="str">
            <v>UEC03</v>
          </cell>
          <cell r="C2459" t="str">
            <v>UEC</v>
          </cell>
          <cell r="D2459" t="str">
            <v>N</v>
          </cell>
          <cell r="E2459" t="str">
            <v>A</v>
          </cell>
          <cell r="F2459" t="str">
            <v>01/12/2001</v>
          </cell>
        </row>
        <row r="2460">
          <cell r="B2460" t="str">
            <v>X9998</v>
          </cell>
          <cell r="C2460" t="str">
            <v>CIP</v>
          </cell>
          <cell r="D2460" t="str">
            <v>N</v>
          </cell>
          <cell r="E2460" t="str">
            <v>A</v>
          </cell>
          <cell r="F2460" t="str">
            <v>01/15/1998</v>
          </cell>
        </row>
        <row r="2461">
          <cell r="B2461" t="str">
            <v>X9999</v>
          </cell>
          <cell r="C2461" t="str">
            <v>UEC</v>
          </cell>
          <cell r="D2461" t="str">
            <v>N</v>
          </cell>
          <cell r="E2461" t="str">
            <v>A</v>
          </cell>
          <cell r="F2461" t="str">
            <v>01/15/1998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edule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Sheet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>
        <row r="36">
          <cell r="H36">
            <v>0.67503999999999997</v>
          </cell>
        </row>
        <row r="57">
          <cell r="J57">
            <v>0.87614000000000003</v>
          </cell>
        </row>
        <row r="65">
          <cell r="H65">
            <v>0.66896999999999995</v>
          </cell>
        </row>
        <row r="86">
          <cell r="J86">
            <v>0.87372000000000005</v>
          </cell>
        </row>
        <row r="94">
          <cell r="H94">
            <v>0.66110999999999998</v>
          </cell>
        </row>
        <row r="115">
          <cell r="J115">
            <v>0.85875000000000001</v>
          </cell>
        </row>
        <row r="123">
          <cell r="H123">
            <v>0.66471999999999998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>
        <row r="6">
          <cell r="B6" t="str">
            <v>As of December 31, 2004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>
        <row r="26">
          <cell r="J26">
            <v>0.88519099999999995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 (1)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17">
          <cell r="B217" t="str">
            <v>AmerenCIPS</v>
          </cell>
        </row>
        <row r="218">
          <cell r="B218" t="str">
            <v>AmerenUE Illinois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-1"/>
      <sheetName val="WPB - 1.1"/>
      <sheetName val="WPB - 1.2"/>
      <sheetName val="B - 2"/>
      <sheetName val="B - 2.1"/>
      <sheetName val="WPB - 2.1"/>
      <sheetName val="B - 2.2"/>
      <sheetName val="B-3"/>
      <sheetName val="B - 4"/>
      <sheetName val="B-5"/>
      <sheetName val="B - 6a"/>
      <sheetName val="B - 6b"/>
      <sheetName val="B - 8(alt)"/>
      <sheetName val="B - 8"/>
      <sheetName val="B - 8.1"/>
      <sheetName val="WPB - 8.1a"/>
      <sheetName val="WPB - 8.1b"/>
      <sheetName val="B-9"/>
      <sheetName val="WPB - 9a"/>
      <sheetName val="WPB - 9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C - 2.2"/>
      <sheetName val="C - 2.3"/>
      <sheetName val="y"/>
      <sheetName val="C - 2.4"/>
      <sheetName val="C - 2.5"/>
      <sheetName val="C - 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"/>
      <sheetName val="C-2.11"/>
      <sheetName val="C-2.12"/>
      <sheetName val="C-2.13"/>
      <sheetName val="C - 3"/>
      <sheetName val="C-4"/>
      <sheetName val="C-5"/>
      <sheetName val="C - 5b"/>
      <sheetName val="C - 5.1"/>
      <sheetName val="C-5.2 "/>
      <sheetName val="C-5.3"/>
      <sheetName val="C-5.5"/>
      <sheetName val="C - 5.4"/>
      <sheetName val="WPC - 5.4"/>
      <sheetName val="C - 6"/>
      <sheetName val="C - 6.1"/>
      <sheetName val="C - 7"/>
      <sheetName val="C - 8"/>
      <sheetName val="WPC - 8"/>
      <sheetName val="C - 9"/>
      <sheetName val="C - 10"/>
      <sheetName val="WPC - 10"/>
      <sheetName val="C - 10.1"/>
      <sheetName val="C-11.1"/>
      <sheetName val="WPC-11.1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Sheet2"/>
      <sheetName val="WPC-11.3a"/>
      <sheetName val="WPC-11.3b"/>
      <sheetName val="WPC-11.3c"/>
      <sheetName val="WPC-11.3d"/>
      <sheetName val="C - 12"/>
      <sheetName val="WPC - 12a"/>
      <sheetName val="WPC - 12b"/>
      <sheetName val="WPC - 12c"/>
      <sheetName val="C - 13a"/>
      <sheetName val="C - 13b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 - 18"/>
      <sheetName val="WPC-18a"/>
      <sheetName val="WPC-18b"/>
      <sheetName val="WPC-18b Accr Prop Tax"/>
      <sheetName val="WPC - 18c"/>
      <sheetName val="C - 19"/>
      <sheetName val="C - 21"/>
      <sheetName val="C - 22"/>
      <sheetName val="C - 23"/>
      <sheetName val="C - 25"/>
      <sheetName val="C - 26"/>
      <sheetName val="C - 30"/>
    </sheetNames>
    <sheetDataSet>
      <sheetData sheetId="0">
        <row r="136">
          <cell r="B136" t="str">
            <v>AmerenIP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S Charges by Target"/>
      <sheetName val="PivotByMajMin"/>
      <sheetName val="AMS Charges by RT-All"/>
      <sheetName val="Pivot-CILCO"/>
      <sheetName val="CILCO"/>
      <sheetName val="CIPS"/>
      <sheetName val="IPC"/>
      <sheetName val="Projects 2006"/>
      <sheetName val="RMC-Descrip"/>
      <sheetName val="Resource Types"/>
      <sheetName val="Functions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WPA - 5c"/>
      <sheetName val="B - 1"/>
      <sheetName val="WPB - 1"/>
      <sheetName val="B - 2"/>
      <sheetName val="B - 2.1"/>
      <sheetName val="B - 2.2"/>
      <sheetName val="WPB - 2.2"/>
      <sheetName val="B - 2.3"/>
      <sheetName val="B - 3a"/>
      <sheetName val="B - 3b"/>
      <sheetName val="B - 4"/>
      <sheetName val="B - 5"/>
      <sheetName val="WPB - 5a"/>
      <sheetName val="WPB - 5b"/>
      <sheetName val="WPB - 5c"/>
      <sheetName val="B - 5.2"/>
      <sheetName val="B - 6"/>
      <sheetName val="WPB - 6a"/>
      <sheetName val="WPB - 6b"/>
      <sheetName val="B - 7.2a"/>
      <sheetName val="B - 7.2b"/>
      <sheetName val="B - 8"/>
      <sheetName val="B - 8.1"/>
      <sheetName val="WPB - 8.1a"/>
      <sheetName val="WPB - 8.1b"/>
      <sheetName val="B - 9"/>
      <sheetName val="WPB - 9a"/>
      <sheetName val="WPB - 9b"/>
      <sheetName val="B - 9.1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a"/>
      <sheetName val="WPC - 2.5b"/>
      <sheetName val="C - 2.6"/>
      <sheetName val="WPC - 2.6"/>
      <sheetName val="C - 2.7"/>
      <sheetName val="WPC - 2.7"/>
      <sheetName val="C - 2.8"/>
      <sheetName val="WPC - 2.8"/>
      <sheetName val="C - 2.9"/>
      <sheetName val="C - 2.10"/>
      <sheetName val="C - 2.11"/>
      <sheetName val="WPC - 2.11"/>
      <sheetName val="C - 2.12"/>
      <sheetName val="C - 2.14"/>
      <sheetName val="WPC - 2.14"/>
      <sheetName val="C - 2.15"/>
      <sheetName val="WPC - 2.15a"/>
      <sheetName val="WPC - 2.15b"/>
      <sheetName val="C - 2.16"/>
      <sheetName val="C - 2.18"/>
      <sheetName val="WPC - 2.18a"/>
      <sheetName val="WPC - 2.18b"/>
      <sheetName val="C - 2.20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WPC - 5.5"/>
      <sheetName val="C - 6"/>
      <sheetName val="WPC - 6"/>
      <sheetName val="C - 6.1"/>
      <sheetName val="WPC - 6.1"/>
      <sheetName val="C - 6.2"/>
      <sheetName val="C - 7"/>
      <sheetName val="WPC - 7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 2001"/>
      <sheetName val="C - 11.2b 2002"/>
      <sheetName val="C - 11.2a"/>
      <sheetName val="C - 11.2b"/>
      <sheetName val="C - 11.2e 2001"/>
      <sheetName val="C - 11.2f 2002"/>
      <sheetName val="C - 11.2c"/>
      <sheetName val="C - 11.2d"/>
      <sheetName val="C - 11.2e"/>
      <sheetName val="C - 11.2f"/>
      <sheetName val="C - 11.2i 2001"/>
      <sheetName val="C - 11.2j 2002"/>
      <sheetName val="C - 11.2g"/>
      <sheetName val="C - 11.2h"/>
      <sheetName val="C - 11.2m 2001"/>
      <sheetName val="C - 11.2n 2002"/>
      <sheetName val="C - 11.3"/>
      <sheetName val="WPC - 11.3a"/>
      <sheetName val="WPC - 11.3b"/>
      <sheetName val="C - 12"/>
      <sheetName val="WPC - 12a"/>
      <sheetName val="WPC - 12b"/>
      <sheetName val="WPC - 12c"/>
      <sheetName val="C - 13"/>
      <sheetName val="C - 14"/>
      <sheetName val="WPC - 14a"/>
      <sheetName val="WPC - 14b"/>
      <sheetName val="C - 16"/>
      <sheetName val="C - 17a"/>
      <sheetName val="C - 17b"/>
      <sheetName val="C - 17c"/>
      <sheetName val="C - 17d"/>
      <sheetName val="C - 17 - 2002"/>
      <sheetName val="C - 17 - 2001"/>
      <sheetName val="C - 18"/>
      <sheetName val="WPC - 18a"/>
      <sheetName val="WPC - 18b"/>
      <sheetName val="WPC - 18c"/>
      <sheetName val="WPC - 18d"/>
      <sheetName val="WPC - 18e"/>
      <sheetName val="WPC - 18f"/>
      <sheetName val="C - 19"/>
      <sheetName val="C - 21"/>
      <sheetName val="WPC - 21"/>
      <sheetName val="WPC - 21b"/>
      <sheetName val="C - 23"/>
      <sheetName val="WPC - 23a"/>
      <sheetName val="WPC - 23b"/>
      <sheetName val="WPC - 23c"/>
      <sheetName val="C - 25"/>
      <sheetName val="C - 26"/>
    </sheetNames>
    <sheetDataSet>
      <sheetData sheetId="0">
        <row r="187">
          <cell r="C187" t="str">
            <v>AmerenUE Illinois</v>
          </cell>
        </row>
        <row r="194">
          <cell r="C194" t="str">
            <v>For the Twelve Months Ended December 31,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B - 6a"/>
      <sheetName val="B - 6b"/>
      <sheetName val="B - 7.2a"/>
      <sheetName val="B - 7.2b"/>
      <sheetName val="B - 8 (alt)"/>
      <sheetName val="B - 8"/>
      <sheetName val="B - 8.1"/>
      <sheetName val="WPB - 8.1"/>
      <sheetName val="B - 9"/>
      <sheetName val="WPB - 9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C - 2.3"/>
      <sheetName val="C - 2.4moot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a"/>
      <sheetName val="WPC - 2.10b"/>
      <sheetName val="C-2.11"/>
      <sheetName val="C-2.12"/>
      <sheetName val="WPC-2.12"/>
      <sheetName val="C-2.13"/>
      <sheetName val="C-2.14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b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>
        <row r="109">
          <cell r="C109" t="str">
            <v>AmerenCILCO</v>
          </cell>
        </row>
        <row r="110">
          <cell r="C110" t="str">
            <v>As of December 31, 2006</v>
          </cell>
        </row>
        <row r="111">
          <cell r="C111" t="str">
            <v>As of December 31,</v>
          </cell>
        </row>
        <row r="112">
          <cell r="C112" t="str">
            <v>For the Twelve Months Ended December 31, 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>
        <row r="26">
          <cell r="J26">
            <v>0.88519099999999995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>
        <row r="2">
          <cell r="B2" t="str">
            <v>AmerenIP</v>
          </cell>
        </row>
        <row r="10">
          <cell r="B10" t="str">
            <v>For the Twelve Months Ended December 31, 2004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 (1)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17">
          <cell r="B217" t="str">
            <v>AmerenCIPS</v>
          </cell>
        </row>
        <row r="218">
          <cell r="B218" t="str">
            <v>AmerenUE Illinois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 (1)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17">
          <cell r="B217" t="str">
            <v>AmerenCIPS</v>
          </cell>
        </row>
        <row r="218">
          <cell r="B218" t="str">
            <v>AmerenUE Illinois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WPA-3a"/>
      <sheetName val="WPA-3b"/>
      <sheetName val="A-4"/>
      <sheetName val="A - 5a"/>
      <sheetName val="A - 5b"/>
      <sheetName val="WPA - 5"/>
      <sheetName val="WPA - 5a"/>
      <sheetName val="WPA - 5b"/>
      <sheetName val="WPA - 5c"/>
      <sheetName val="B - 1"/>
      <sheetName val="WPB - 1"/>
      <sheetName val="B-2"/>
      <sheetName val="B - 2.1"/>
      <sheetName val="WPB - 2.1a"/>
      <sheetName val="WPB - 2.1b"/>
      <sheetName val="WPB - 2.1c"/>
      <sheetName val="WPB - 2.1d"/>
      <sheetName val="WPB - 2.1e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"/>
      <sheetName val="B - 7.2b"/>
      <sheetName val="WPB - 7.2UEC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-13a"/>
      <sheetName val="WPB -13b"/>
      <sheetName val="WPB - 13c"/>
      <sheetName val="B - 14"/>
      <sheetName val="WPB - 14"/>
      <sheetName val="C-1"/>
      <sheetName val="C - 2"/>
      <sheetName val="C - 2.1"/>
      <sheetName val="WPC-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WPC - 2.6b"/>
      <sheetName val="C - 2.7"/>
      <sheetName val="WPC - 2.7a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2.14"/>
      <sheetName val="WPC - 2.14"/>
      <sheetName val="C - 2.15"/>
      <sheetName val="C - 3"/>
      <sheetName val="WPC - 3a"/>
      <sheetName val="WPC - 3b"/>
      <sheetName val="C-4"/>
      <sheetName val="WPC - 4a"/>
      <sheetName val="WPC - 4b"/>
      <sheetName val="WPC - 4c"/>
      <sheetName val="WPC - 4d"/>
      <sheetName val="WPC-4e"/>
      <sheetName val="C - 5"/>
      <sheetName val="WPC - 5a"/>
      <sheetName val="WP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-6.1"/>
      <sheetName val="C - 6.2a"/>
      <sheetName val="C - 6.2b"/>
      <sheetName val="C - 7a"/>
      <sheetName val="C - 7b"/>
      <sheetName val="C - 8"/>
      <sheetName val="WPC - 8"/>
      <sheetName val="C - 9"/>
      <sheetName val="WPC-9"/>
      <sheetName val="C - 10"/>
      <sheetName val="WPC - 10"/>
      <sheetName val="C - 10.1"/>
      <sheetName val="C - 11.1"/>
      <sheetName val="WPC - 11.1a"/>
      <sheetName val="WPC - 11.1b"/>
      <sheetName val="WPC - 11.1c"/>
      <sheetName val="WPC-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-11.3c"/>
      <sheetName val="WPC-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WPC - 18d"/>
      <sheetName val="C - 19"/>
      <sheetName val="C-21"/>
      <sheetName val="WPC-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09">
          <cell r="B209" t="str">
            <v>AmerenCIPS (Including AmerenUE Illinois)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WPA - 5c"/>
      <sheetName val="B - 1"/>
      <sheetName val="WPB - 1a"/>
      <sheetName val="WPB - 1b"/>
      <sheetName val="B - 2"/>
      <sheetName val="B - 2.1"/>
      <sheetName val="B - 2.2"/>
      <sheetName val="WPB - 2.2"/>
      <sheetName val="B - 2.3"/>
      <sheetName val="B - 2.4"/>
      <sheetName val="B-2.5"/>
      <sheetName val="WPB-2.5"/>
      <sheetName val="B - 3a"/>
      <sheetName val="B - 3b"/>
      <sheetName val="B - 4"/>
      <sheetName val="B - 5"/>
      <sheetName val="WPB - 5a"/>
      <sheetName val="WPB - 5b"/>
      <sheetName val="WPB - 5c"/>
      <sheetName val="B - 5.2"/>
      <sheetName val="B - 6a"/>
      <sheetName val="WPB - 6a"/>
      <sheetName val="B - 6b"/>
      <sheetName val="B - 7.2a"/>
      <sheetName val="B - 7.2b"/>
      <sheetName val="B - 8(alt)"/>
      <sheetName val="B - 8"/>
      <sheetName val="B - 8.1"/>
      <sheetName val="WPB - 8.1"/>
      <sheetName val="B-9"/>
      <sheetName val="WPB - 9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"/>
      <sheetName val="C-2.11"/>
      <sheetName val="C-2.12"/>
      <sheetName val="C-2.13"/>
      <sheetName val="C-2.14"/>
      <sheetName val="WPC-2.14"/>
      <sheetName val="C - 3"/>
      <sheetName val="WPC - 3a"/>
      <sheetName val="WPC - 3b"/>
      <sheetName val="C - 4"/>
      <sheetName val="WPC - 4a"/>
      <sheetName val="WPC - 4b"/>
      <sheetName val="WPC - 4c"/>
      <sheetName val="C-5"/>
      <sheetName val="C - 5b"/>
      <sheetName val="C - 5.1"/>
      <sheetName val="C-5.2"/>
      <sheetName val="C-5.3"/>
      <sheetName val="C - 5.4"/>
      <sheetName val="WPC - 5.4"/>
      <sheetName val="C-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WPC-12c"/>
      <sheetName val="WPC - 12d"/>
      <sheetName val="C - 13"/>
      <sheetName val="C - 14"/>
      <sheetName val="WPC-14a"/>
      <sheetName val="WPC-14b"/>
      <sheetName val="C - 16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26"/>
      <sheetName val="C - 30"/>
    </sheetNames>
    <sheetDataSet>
      <sheetData sheetId="0" refreshError="1">
        <row r="154">
          <cell r="B154" t="str">
            <v>AmerenCIPS</v>
          </cell>
        </row>
        <row r="159">
          <cell r="B159" t="str">
            <v>For the Twelve Months Ended December 31,</v>
          </cell>
        </row>
        <row r="160">
          <cell r="B160" t="str">
            <v>(000s)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B - 6a"/>
      <sheetName val="B - 6b"/>
      <sheetName val="B - 7.2a"/>
      <sheetName val="B - 7.2b"/>
      <sheetName val="B - 8 (alt)"/>
      <sheetName val="B - 8"/>
      <sheetName val="B - 8.1"/>
      <sheetName val="WPB - 8.1"/>
      <sheetName val="B - 9"/>
      <sheetName val="WPB - 9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C - 2.3"/>
      <sheetName val="C - 2.4moot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a"/>
      <sheetName val="WPC - 2.10b"/>
      <sheetName val="C-2.11"/>
      <sheetName val="C-2.12"/>
      <sheetName val="WPC-2.12"/>
      <sheetName val="C-2.13"/>
      <sheetName val="C-2.14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b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 refreshError="1">
        <row r="109">
          <cell r="C109" t="str">
            <v>AmerenCILCO</v>
          </cell>
        </row>
        <row r="110">
          <cell r="C110" t="str">
            <v>As of December 31, 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S Charges by Target"/>
      <sheetName val="PivotByMajMin"/>
      <sheetName val="AMS Charges by RT-All"/>
      <sheetName val="Pivot-CILCO"/>
      <sheetName val="CILCO"/>
      <sheetName val="CIPS"/>
      <sheetName val="IPC"/>
      <sheetName val="Projects 2006"/>
      <sheetName val="RMC-Descrip"/>
      <sheetName val="Resource Types"/>
      <sheetName val="Functions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edule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Sheet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>
        <row r="26">
          <cell r="J26">
            <v>0.88519099999999995</v>
          </cell>
        </row>
        <row r="36">
          <cell r="H36">
            <v>0.67503999999999997</v>
          </cell>
        </row>
        <row r="57">
          <cell r="J57">
            <v>0.87614000000000003</v>
          </cell>
        </row>
        <row r="65">
          <cell r="H65">
            <v>0.66896999999999995</v>
          </cell>
        </row>
        <row r="86">
          <cell r="J86">
            <v>0.87372000000000005</v>
          </cell>
        </row>
        <row r="94">
          <cell r="H94">
            <v>0.66110999999999998</v>
          </cell>
        </row>
        <row r="115">
          <cell r="J115">
            <v>0.85875000000000001</v>
          </cell>
        </row>
        <row r="123">
          <cell r="H123">
            <v>0.66471999999999998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>
        <row r="26">
          <cell r="J26">
            <v>0.88519099999999995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WPB - 5"/>
      <sheetName val="B - 6a"/>
      <sheetName val="B - 6b"/>
      <sheetName val="B - 7.2a"/>
      <sheetName val="B - 7.2b"/>
      <sheetName val="EXH-1"/>
      <sheetName val="B-8"/>
      <sheetName val="B - 8.1"/>
      <sheetName val="WPB - 8.1"/>
      <sheetName val="B - 9"/>
      <sheetName val="WPB - 9"/>
      <sheetName val="B - 9.1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WPC - 2.2"/>
      <sheetName val="C - 2.3"/>
      <sheetName val="C - 2.4"/>
      <sheetName val="C - 2.4moot"/>
      <sheetName val="C - 2.5"/>
      <sheetName val="WPC - 2.5"/>
      <sheetName val="C - 2.6"/>
      <sheetName val="WPC - 2.6"/>
      <sheetName val="C - 2.7"/>
      <sheetName val="WPC - 2.7"/>
      <sheetName val="C - 2.8"/>
      <sheetName val="C - 2.9"/>
      <sheetName val="C - 2.10"/>
      <sheetName val="WPC - 2.10"/>
      <sheetName val="C - 2.11"/>
      <sheetName val="WPC - 2.11a"/>
      <sheetName val="WPC - 2.11b"/>
      <sheetName val="C - 2.12"/>
      <sheetName val="WPC - 2.12a"/>
      <sheetName val="WPC - 2.12b"/>
      <sheetName val="C - 2.13"/>
      <sheetName val="C - 2.14"/>
      <sheetName val="WPC - 2.14a"/>
      <sheetName val="WPC-2.9b"/>
      <sheetName val="WPC - 2.14b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>
        <row r="135">
          <cell r="C135" t="str">
            <v>AmerenCILCO</v>
          </cell>
        </row>
        <row r="139">
          <cell r="C139" t="str">
            <v>For the Twelve Months Ended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2"/>
      <sheetName val="A - 1"/>
      <sheetName val="A - 2.1"/>
      <sheetName val="A - 3"/>
      <sheetName val="A - 4"/>
      <sheetName val="A - 5a"/>
      <sheetName val="A - 5b"/>
      <sheetName val="WPA - 5"/>
      <sheetName val="DefResp-3a"/>
      <sheetName val="WPA - 5a"/>
      <sheetName val="DefResp-3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CWC"/>
      <sheetName val="B - 8.1"/>
      <sheetName val="WPB-8.1asub"/>
      <sheetName val="WPB - 8.1a"/>
      <sheetName val="WPB - 8.1b"/>
      <sheetName val="WPB - 8.1c"/>
      <sheetName val="B-9sub"/>
      <sheetName val="B-9"/>
      <sheetName val="B-9 Sub"/>
      <sheetName val="WPB - 9a"/>
      <sheetName val="WPB - 9b"/>
      <sheetName val="B - 9.1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 - 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e"/>
      <sheetName val="C - 11.2f"/>
      <sheetName val="C - 11.3"/>
      <sheetName val="WPC - 11.3a"/>
      <sheetName val="WPC - 11.3b"/>
      <sheetName val="WPC - 11.3c"/>
      <sheetName val="WPC - 11.3d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2"/>
      <sheetName val="WPC - 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-18a"/>
      <sheetName val="WPC-18b"/>
      <sheetName val="WPC - 18b"/>
      <sheetName val="C - 19"/>
      <sheetName val="C - 21"/>
      <sheetName val="C - 23"/>
      <sheetName val="WPC - 23"/>
      <sheetName val="C - 25"/>
      <sheetName val="Schedule C-30"/>
      <sheetName val="WPC-30a"/>
      <sheetName val="WPC-30b"/>
      <sheetName val="WPC-30c"/>
      <sheetName val="WPC-30d"/>
      <sheetName val="WPC-30e"/>
      <sheetName val="C - 31"/>
      <sheetName val="B - 9"/>
      <sheetName val="WPB - 13"/>
      <sheetName val="C - 11.2c"/>
      <sheetName val="C - 11.2d"/>
      <sheetName val="C - 11.2g"/>
      <sheetName val="C - 11.2h"/>
    </sheetNames>
    <sheetDataSet>
      <sheetData sheetId="0" refreshError="1">
        <row r="154">
          <cell r="C154" t="str">
            <v>AmerenCILCO</v>
          </cell>
        </row>
        <row r="156">
          <cell r="C156" t="str">
            <v>As of December 31,</v>
          </cell>
        </row>
        <row r="158">
          <cell r="C158" t="str">
            <v>For the Twelve Months Ended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-5"/>
      <sheetName val="WPA - 5a"/>
      <sheetName val="WPA - 5b"/>
      <sheetName val="B - 1"/>
      <sheetName val="B - 2"/>
      <sheetName val="B - 2.1"/>
      <sheetName val="WPB-2.1.1"/>
      <sheetName val="WPB - 2.1a"/>
      <sheetName val="WPB - 2.1b"/>
      <sheetName val="WPB - 2.1c"/>
      <sheetName val="WPB - 2.1d"/>
      <sheetName val="B - 3"/>
      <sheetName val="B - 4"/>
      <sheetName val="WPB - 4"/>
      <sheetName val="B - 5"/>
      <sheetName val="WPB - 5"/>
      <sheetName val="B - 6a"/>
      <sheetName val="B - 6b"/>
      <sheetName val="B - 7.2"/>
      <sheetName val="B - 8"/>
      <sheetName val="B - 8.1"/>
      <sheetName val="WPB - 8.1a1"/>
      <sheetName val="WPB - 8.1a2"/>
      <sheetName val="WPB - 8.1b"/>
      <sheetName val="B - 9"/>
      <sheetName val="WPB - 9a"/>
      <sheetName val="WPB - 9b"/>
      <sheetName val="B - 9.1"/>
      <sheetName val="B - 13"/>
      <sheetName val="WPB - 13.1"/>
      <sheetName val="WPB - 13b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.1"/>
      <sheetName val="WPC - 2.3.2"/>
      <sheetName val="C - 2.4"/>
      <sheetName val="C - 2.5"/>
      <sheetName val="WPC - 2.5"/>
      <sheetName val="C - 2.6"/>
      <sheetName val="WPC - 2.6"/>
      <sheetName val="C - 2.7"/>
      <sheetName val="WPC - 2.7.1"/>
      <sheetName val="WPC - 2.7a"/>
      <sheetName val="WPC - 2.7.2"/>
      <sheetName val="WPC - 2.7.3"/>
      <sheetName val="WPC - 2.7d"/>
      <sheetName val="WPC - 2.7e"/>
      <sheetName val="C-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3"/>
      <sheetName val="C - 4"/>
      <sheetName val="WPC - 4"/>
      <sheetName val="C - 5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.1"/>
      <sheetName val="WPC - 11.3.2"/>
      <sheetName val="WPC - 11.3.3"/>
      <sheetName val="WPC - 11.3.4"/>
      <sheetName val="C - 12"/>
      <sheetName val="C - 13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-18a"/>
      <sheetName val="WPC-18b"/>
      <sheetName val="WPC-18c"/>
      <sheetName val="C - 19"/>
      <sheetName val="C-21"/>
      <sheetName val="C - 23"/>
      <sheetName val="WPC - 23"/>
      <sheetName val="C - 25"/>
      <sheetName val="C - 31"/>
    </sheetNames>
    <sheetDataSet>
      <sheetData sheetId="0" refreshError="1">
        <row r="89">
          <cell r="C89" t="str">
            <v>AmerenCILCO</v>
          </cell>
        </row>
        <row r="96">
          <cell r="C96" t="str">
            <v>For the Twelve Months Ended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WPA-3a"/>
      <sheetName val="WPA-3b"/>
      <sheetName val="A-4"/>
      <sheetName val="A - 5a"/>
      <sheetName val="A - 5b"/>
      <sheetName val="WPA - 5"/>
      <sheetName val="WPA - 5a"/>
      <sheetName val="WPA - 5b"/>
      <sheetName val="WPA - 5c"/>
      <sheetName val="B - 1"/>
      <sheetName val="WPB - 1"/>
      <sheetName val="B-2"/>
      <sheetName val="B - 2.1"/>
      <sheetName val="WPB - 2.1a"/>
      <sheetName val="WPB - 2.1b"/>
      <sheetName val="WPB - 2.1c"/>
      <sheetName val="WPB - 2.1d"/>
      <sheetName val="WPB - 2.1e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"/>
      <sheetName val="B - 7.2b"/>
      <sheetName val="WPB - 7.2UEC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-13a"/>
      <sheetName val="WPB -13b"/>
      <sheetName val="WPB - 13c"/>
      <sheetName val="B - 14"/>
      <sheetName val="WPB - 14"/>
      <sheetName val="C-1"/>
      <sheetName val="C - 2"/>
      <sheetName val="C - 2.1"/>
      <sheetName val="WPC-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WPC - 2.6b"/>
      <sheetName val="C - 2.7"/>
      <sheetName val="WPC - 2.7a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2.14"/>
      <sheetName val="WPC - 2.14"/>
      <sheetName val="C - 2.15"/>
      <sheetName val="C - 3"/>
      <sheetName val="WPC - 3a"/>
      <sheetName val="WPC - 3b"/>
      <sheetName val="C-4"/>
      <sheetName val="WPC - 4a"/>
      <sheetName val="WPC - 4b"/>
      <sheetName val="WPC - 4c"/>
      <sheetName val="WPC - 4d"/>
      <sheetName val="WPC-4e"/>
      <sheetName val="C - 5"/>
      <sheetName val="WPC - 5a"/>
      <sheetName val="WP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-6.1"/>
      <sheetName val="C - 6.2a"/>
      <sheetName val="C - 6.2b"/>
      <sheetName val="C - 7a"/>
      <sheetName val="C - 7b"/>
      <sheetName val="C - 8"/>
      <sheetName val="WPC - 8"/>
      <sheetName val="C - 9"/>
      <sheetName val="WPC-9"/>
      <sheetName val="C - 10"/>
      <sheetName val="WPC - 10"/>
      <sheetName val="C - 10.1"/>
      <sheetName val="C - 11.1"/>
      <sheetName val="WPC - 11.1a"/>
      <sheetName val="WPC - 11.1b"/>
      <sheetName val="WPC - 11.1c"/>
      <sheetName val="WPC-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-11.3c"/>
      <sheetName val="WPC-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WPC - 18d"/>
      <sheetName val="C - 19"/>
      <sheetName val="C-21"/>
      <sheetName val="WPC-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09">
          <cell r="B209" t="str">
            <v>AmerenCIPS (Including AmerenUE Illinois)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"/>
      <sheetName val="DefResp-3a"/>
      <sheetName val="WPA - 5a"/>
      <sheetName val="DefResp-3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CWC"/>
      <sheetName val="B - 8.1"/>
      <sheetName val="WPB-8.1asub"/>
      <sheetName val="WPB - 8.1a"/>
      <sheetName val="WPB - 8.1b"/>
      <sheetName val="WPB - 8.1c"/>
      <sheetName val="B - 9"/>
      <sheetName val="B-9sub"/>
      <sheetName val="WPB - 9a"/>
      <sheetName val="WPB - 9b"/>
      <sheetName val="B - 9.1"/>
      <sheetName val="B - 13"/>
      <sheetName val="WPB - 13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 - 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a"/>
      <sheetName val="WPC - 11.3b"/>
      <sheetName val="WPC - 11.3c"/>
      <sheetName val="WPC - 11.3d"/>
      <sheetName val="C - 12"/>
      <sheetName val="WPC - 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 - 18a p1"/>
      <sheetName val="WPC - 18a p2"/>
      <sheetName val="WPC - 18b"/>
      <sheetName val="C - 19"/>
      <sheetName val="C - 21"/>
      <sheetName val="C - 23"/>
      <sheetName val="WPC - 23"/>
      <sheetName val="C - 25"/>
      <sheetName val="C - 31"/>
    </sheetNames>
    <sheetDataSet>
      <sheetData sheetId="0">
        <row r="154">
          <cell r="C154" t="str">
            <v>AmerenCILCO</v>
          </cell>
        </row>
        <row r="157">
          <cell r="C157" t="str">
            <v>As Of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  <sheetName val="Gas by major 2018-21"/>
    </sheetNames>
    <sheetDataSet>
      <sheetData sheetId="0"/>
      <sheetData sheetId="1" refreshError="1">
        <row r="11">
          <cell r="I11" t="str">
            <v>Agouron Pharmaceuticals, Inc.</v>
          </cell>
        </row>
      </sheetData>
      <sheetData sheetId="2" refreshError="1">
        <row r="5">
          <cell r="B5" t="str">
            <v>&amp;Model</v>
          </cell>
          <cell r="E5" t="str">
            <v>&amp;QRE's</v>
          </cell>
          <cell r="I5" t="str">
            <v>&amp;Wages by B/U by Year</v>
          </cell>
          <cell r="N5" t="str">
            <v>&amp;SBU Worksheet Help</v>
          </cell>
        </row>
        <row r="6">
          <cell r="B6" t="str">
            <v>&amp;QRE's</v>
          </cell>
          <cell r="E6" t="str">
            <v>&amp;Model</v>
          </cell>
          <cell r="I6" t="str">
            <v>&amp;Supplies by B/U by Year</v>
          </cell>
          <cell r="N6" t="str">
            <v>&amp;QRE Help</v>
          </cell>
        </row>
        <row r="7">
          <cell r="B7" t="str">
            <v>&amp;Gross Receipts</v>
          </cell>
          <cell r="E7" t="str">
            <v>&amp;Gross Receipts</v>
          </cell>
          <cell r="I7" t="str">
            <v>&amp;Contracts by B/U by Year</v>
          </cell>
          <cell r="N7" t="str">
            <v>&amp;Phase I vs Phase II Mode Help</v>
          </cell>
        </row>
        <row r="8">
          <cell r="B8" t="str">
            <v>&amp;Comparison</v>
          </cell>
          <cell r="E8" t="str">
            <v>&amp;Sensitivity QRE's</v>
          </cell>
          <cell r="I8" t="str">
            <v>&amp;QRE's by Type</v>
          </cell>
          <cell r="N8" t="str">
            <v>Help Topic 4</v>
          </cell>
        </row>
        <row r="9">
          <cell r="B9" t="str">
            <v>Report 5</v>
          </cell>
          <cell r="E9" t="str">
            <v>S&amp;ensitivity Model</v>
          </cell>
          <cell r="I9" t="str">
            <v>&amp;Total QRE's by Company</v>
          </cell>
          <cell r="N9" t="str">
            <v>Help Topic 5</v>
          </cell>
        </row>
        <row r="10">
          <cell r="B10" t="str">
            <v>Report 6</v>
          </cell>
          <cell r="E10" t="str">
            <v>Se&amp;nsitivity Gross Receipts</v>
          </cell>
          <cell r="I10" t="str">
            <v>Tax Credit by &amp;Year</v>
          </cell>
          <cell r="N10" t="str">
            <v>Help Topic 6</v>
          </cell>
        </row>
        <row r="11">
          <cell r="B11" t="str">
            <v>Report 7</v>
          </cell>
          <cell r="E11" t="str">
            <v>Sensitivity QRE &amp;Factor</v>
          </cell>
          <cell r="I11" t="str">
            <v>Sensitivity &amp;Analysis</v>
          </cell>
          <cell r="N11" t="str">
            <v>Help Topic 7</v>
          </cell>
        </row>
        <row r="12">
          <cell r="B12" t="str">
            <v>Report 8</v>
          </cell>
          <cell r="E12" t="str">
            <v>Sens Gross Rec. F&amp;actor</v>
          </cell>
          <cell r="I12" t="str">
            <v>Sensitivity Wa&amp;ges</v>
          </cell>
          <cell r="N12" t="str">
            <v>Help Topic 8</v>
          </cell>
        </row>
        <row r="13">
          <cell r="B13" t="str">
            <v>Report 9</v>
          </cell>
          <cell r="E13" t="str">
            <v>Worksheet 9</v>
          </cell>
          <cell r="I13" t="str">
            <v>Chart 9</v>
          </cell>
          <cell r="N13" t="str">
            <v>Help Topic 9</v>
          </cell>
        </row>
        <row r="14">
          <cell r="B14" t="str">
            <v>Report 10</v>
          </cell>
          <cell r="E14" t="str">
            <v>Worksheet 10</v>
          </cell>
          <cell r="I14" t="str">
            <v>Chart 10</v>
          </cell>
          <cell r="N14" t="str">
            <v>Help Topic 10</v>
          </cell>
        </row>
        <row r="15">
          <cell r="B15" t="str">
            <v>Report 11</v>
          </cell>
          <cell r="E15" t="str">
            <v>Worksheet 11</v>
          </cell>
          <cell r="I15" t="str">
            <v>Chart 11</v>
          </cell>
          <cell r="N15" t="str">
            <v>Help Topic 11</v>
          </cell>
        </row>
        <row r="16">
          <cell r="B16" t="str">
            <v>Report 12</v>
          </cell>
          <cell r="E16" t="str">
            <v>Worksheet 12</v>
          </cell>
          <cell r="I16" t="str">
            <v>Chart 12</v>
          </cell>
          <cell r="N16" t="str">
            <v>Help Topic 12</v>
          </cell>
        </row>
        <row r="21">
          <cell r="C21">
            <v>1</v>
          </cell>
          <cell r="F21">
            <v>2</v>
          </cell>
        </row>
        <row r="22">
          <cell r="C22" t="str">
            <v>FACTOR_.75</v>
          </cell>
        </row>
        <row r="23">
          <cell r="C23" t="str">
            <v>0.75</v>
          </cell>
        </row>
        <row r="27">
          <cell r="B27" t="str">
            <v>FACTOR_.75</v>
          </cell>
          <cell r="C27">
            <v>0.75</v>
          </cell>
        </row>
        <row r="28">
          <cell r="B28" t="str">
            <v>FACTOR_.80</v>
          </cell>
          <cell r="C28">
            <v>0.8</v>
          </cell>
        </row>
        <row r="29">
          <cell r="B29" t="str">
            <v>FACTOR_.85</v>
          </cell>
          <cell r="C29">
            <v>0.85</v>
          </cell>
        </row>
        <row r="30">
          <cell r="B30" t="str">
            <v>FACTOR_.90</v>
          </cell>
          <cell r="C30">
            <v>0.9</v>
          </cell>
        </row>
        <row r="31">
          <cell r="B31" t="str">
            <v>FACTOR_.95</v>
          </cell>
          <cell r="C31">
            <v>0.95</v>
          </cell>
        </row>
        <row r="32">
          <cell r="B32" t="str">
            <v>FACTOR_1</v>
          </cell>
          <cell r="C32">
            <v>1</v>
          </cell>
        </row>
        <row r="33">
          <cell r="B33" t="str">
            <v>FACTOR_1.05</v>
          </cell>
          <cell r="C33">
            <v>1.05</v>
          </cell>
        </row>
        <row r="34">
          <cell r="B34" t="str">
            <v>FACTOR_1.1</v>
          </cell>
          <cell r="C34">
            <v>1.1000000000000001</v>
          </cell>
        </row>
        <row r="35">
          <cell r="B35" t="str">
            <v>FACTOR_1.15</v>
          </cell>
          <cell r="C35">
            <v>1.1499999999999999</v>
          </cell>
        </row>
        <row r="36">
          <cell r="B36" t="str">
            <v>FACTOR_1.2</v>
          </cell>
          <cell r="C36">
            <v>1.2</v>
          </cell>
        </row>
        <row r="37">
          <cell r="B37" t="str">
            <v>FACTOR_1.25</v>
          </cell>
          <cell r="C37">
            <v>1.25</v>
          </cell>
        </row>
      </sheetData>
      <sheetData sheetId="3" refreshError="1">
        <row r="8">
          <cell r="A8">
            <v>1998</v>
          </cell>
          <cell r="C8">
            <v>10504391</v>
          </cell>
          <cell r="E8">
            <v>0</v>
          </cell>
          <cell r="G8">
            <v>3547208.5504999999</v>
          </cell>
        </row>
        <row r="18">
          <cell r="I18">
            <v>0.11</v>
          </cell>
        </row>
        <row r="20">
          <cell r="I20">
            <v>772837.97527749999</v>
          </cell>
        </row>
        <row r="22">
          <cell r="G22" t="str">
            <v>280C Reduced CA R&amp;D Credit (at 91.16%)</v>
          </cell>
          <cell r="I22">
            <v>704519.09826296894</v>
          </cell>
        </row>
        <row r="31">
          <cell r="C31">
            <v>1994</v>
          </cell>
          <cell r="E31">
            <v>1995</v>
          </cell>
          <cell r="G31">
            <v>1996</v>
          </cell>
          <cell r="I31">
            <v>1997</v>
          </cell>
        </row>
        <row r="32">
          <cell r="C32">
            <v>81903401</v>
          </cell>
          <cell r="E32">
            <v>68045552</v>
          </cell>
          <cell r="G32">
            <v>76597856.979284361</v>
          </cell>
          <cell r="I32">
            <v>73305142</v>
          </cell>
        </row>
        <row r="41">
          <cell r="C41">
            <v>1655205</v>
          </cell>
          <cell r="E41">
            <v>547263</v>
          </cell>
          <cell r="G41">
            <v>915000</v>
          </cell>
          <cell r="I41">
            <v>915000</v>
          </cell>
          <cell r="K41">
            <v>1798000</v>
          </cell>
        </row>
        <row r="48">
          <cell r="C48">
            <v>41166843</v>
          </cell>
          <cell r="E48">
            <v>52148995</v>
          </cell>
          <cell r="G48">
            <v>54699776</v>
          </cell>
          <cell r="I48">
            <v>64438385</v>
          </cell>
          <cell r="K48">
            <v>67069226</v>
          </cell>
        </row>
      </sheetData>
      <sheetData sheetId="4"/>
      <sheetData sheetId="5" refreshError="1">
        <row r="1">
          <cell r="P1">
            <v>36599.437053703703</v>
          </cell>
          <cell r="Q1">
            <v>36599.437053703703</v>
          </cell>
        </row>
        <row r="2">
          <cell r="A2" t="str">
            <v>Agouron Pharmaceuticals, Inc.</v>
          </cell>
        </row>
        <row r="3">
          <cell r="A3" t="str">
            <v>1990-98 CA R&amp;D Credit Calculation</v>
          </cell>
        </row>
        <row r="4">
          <cell r="A4" t="str">
            <v>Calculation of Gross Receipts (GR) by Year</v>
          </cell>
        </row>
        <row r="6">
          <cell r="A6" t="str">
            <v>GROSS RECEIPTS (GR)</v>
          </cell>
          <cell r="B6" t="str">
            <v>W/P Ref</v>
          </cell>
          <cell r="C6" t="str">
            <v>1984</v>
          </cell>
          <cell r="D6" t="str">
            <v>1985</v>
          </cell>
          <cell r="E6" t="str">
            <v>1986</v>
          </cell>
          <cell r="F6" t="str">
            <v>1987</v>
          </cell>
          <cell r="G6" t="str">
            <v>1988</v>
          </cell>
          <cell r="H6" t="str">
            <v>1989</v>
          </cell>
          <cell r="I6" t="str">
            <v>1990</v>
          </cell>
          <cell r="J6" t="str">
            <v>1991</v>
          </cell>
          <cell r="K6" t="str">
            <v>1992</v>
          </cell>
          <cell r="L6" t="str">
            <v>1993</v>
          </cell>
          <cell r="M6" t="str">
            <v>1994</v>
          </cell>
          <cell r="N6" t="str">
            <v>1995</v>
          </cell>
          <cell r="O6" t="str">
            <v>1996</v>
          </cell>
          <cell r="P6" t="str">
            <v>1997</v>
          </cell>
          <cell r="Q6" t="str">
            <v>1998</v>
          </cell>
        </row>
        <row r="7">
          <cell r="A7" t="str">
            <v>Per Supporting Schedule</v>
          </cell>
          <cell r="B7" t="str">
            <v>GR1</v>
          </cell>
          <cell r="C7">
            <v>90000</v>
          </cell>
          <cell r="D7">
            <v>318000</v>
          </cell>
          <cell r="E7">
            <v>442000</v>
          </cell>
          <cell r="F7">
            <v>1116901</v>
          </cell>
          <cell r="G7">
            <v>2552332</v>
          </cell>
          <cell r="H7">
            <v>2546075</v>
          </cell>
          <cell r="I7">
            <v>4736970</v>
          </cell>
          <cell r="J7">
            <v>5908119</v>
          </cell>
          <cell r="K7">
            <v>8087866</v>
          </cell>
          <cell r="L7">
            <v>20292732</v>
          </cell>
          <cell r="M7">
            <v>25649583</v>
          </cell>
          <cell r="N7">
            <v>61615795</v>
          </cell>
          <cell r="O7">
            <v>18804582</v>
          </cell>
          <cell r="P7">
            <v>62236360</v>
          </cell>
          <cell r="Q7">
            <v>0</v>
          </cell>
        </row>
        <row r="8">
          <cell r="A8" t="str">
            <v xml:space="preserve">  Adjustments:</v>
          </cell>
        </row>
        <row r="11">
          <cell r="A11" t="str">
            <v>Total before Year by Year Adj</v>
          </cell>
          <cell r="C11">
            <v>90000</v>
          </cell>
          <cell r="D11">
            <v>318000</v>
          </cell>
          <cell r="E11">
            <v>442000</v>
          </cell>
          <cell r="F11">
            <v>1116901</v>
          </cell>
          <cell r="G11">
            <v>2552332</v>
          </cell>
          <cell r="H11">
            <v>2546075</v>
          </cell>
          <cell r="I11">
            <v>4736970</v>
          </cell>
          <cell r="J11">
            <v>5908119</v>
          </cell>
          <cell r="K11">
            <v>8087866</v>
          </cell>
          <cell r="L11">
            <v>20292732</v>
          </cell>
          <cell r="M11">
            <v>25649583</v>
          </cell>
          <cell r="N11">
            <v>61615795</v>
          </cell>
          <cell r="O11">
            <v>18804582</v>
          </cell>
          <cell r="P11">
            <v>62236360</v>
          </cell>
          <cell r="Q11">
            <v>0</v>
          </cell>
        </row>
        <row r="12">
          <cell r="A12" t="str">
            <v xml:space="preserve">  Adjustments:</v>
          </cell>
        </row>
        <row r="15">
          <cell r="A15" t="str">
            <v>Total for 1990 Calculation</v>
          </cell>
          <cell r="C15">
            <v>90000</v>
          </cell>
          <cell r="D15">
            <v>318000</v>
          </cell>
          <cell r="E15">
            <v>442000</v>
          </cell>
          <cell r="F15">
            <v>1116901</v>
          </cell>
          <cell r="G15">
            <v>2552332</v>
          </cell>
          <cell r="H15">
            <v>2546075</v>
          </cell>
          <cell r="I15">
            <v>4736970</v>
          </cell>
          <cell r="J15">
            <v>5908119</v>
          </cell>
          <cell r="K15">
            <v>8087866</v>
          </cell>
          <cell r="L15">
            <v>20292732</v>
          </cell>
          <cell r="M15">
            <v>25649583</v>
          </cell>
          <cell r="N15">
            <v>61615795</v>
          </cell>
          <cell r="O15">
            <v>18804582</v>
          </cell>
          <cell r="P15">
            <v>62236360</v>
          </cell>
          <cell r="Q15">
            <v>0</v>
          </cell>
        </row>
        <row r="16">
          <cell r="A16" t="str">
            <v xml:space="preserve">  Adjustments:</v>
          </cell>
        </row>
        <row r="19">
          <cell r="A19" t="str">
            <v>Total For 1991</v>
          </cell>
          <cell r="C19">
            <v>90000</v>
          </cell>
          <cell r="D19">
            <v>318000</v>
          </cell>
          <cell r="E19">
            <v>442000</v>
          </cell>
          <cell r="F19">
            <v>1116901</v>
          </cell>
          <cell r="G19">
            <v>2552332</v>
          </cell>
          <cell r="H19">
            <v>2546075</v>
          </cell>
          <cell r="I19">
            <v>4736970</v>
          </cell>
          <cell r="J19">
            <v>5908119</v>
          </cell>
          <cell r="K19">
            <v>8087866</v>
          </cell>
          <cell r="L19">
            <v>20292732</v>
          </cell>
          <cell r="M19">
            <v>25649583</v>
          </cell>
          <cell r="N19">
            <v>61615795</v>
          </cell>
          <cell r="O19">
            <v>18804582</v>
          </cell>
          <cell r="P19">
            <v>62236360</v>
          </cell>
          <cell r="Q19">
            <v>0</v>
          </cell>
        </row>
        <row r="20">
          <cell r="A20" t="str">
            <v xml:space="preserve">  Adjustments:</v>
          </cell>
        </row>
        <row r="23">
          <cell r="A23" t="str">
            <v>Total For 1992</v>
          </cell>
          <cell r="C23">
            <v>90000</v>
          </cell>
          <cell r="D23">
            <v>318000</v>
          </cell>
          <cell r="E23">
            <v>442000</v>
          </cell>
          <cell r="F23">
            <v>1116901</v>
          </cell>
          <cell r="G23">
            <v>2552332</v>
          </cell>
          <cell r="H23">
            <v>2546075</v>
          </cell>
          <cell r="I23">
            <v>4736970</v>
          </cell>
          <cell r="J23">
            <v>5908119</v>
          </cell>
          <cell r="K23">
            <v>8087866</v>
          </cell>
          <cell r="L23">
            <v>20292732</v>
          </cell>
          <cell r="M23">
            <v>25649583</v>
          </cell>
          <cell r="N23">
            <v>61615795</v>
          </cell>
          <cell r="O23">
            <v>18804582</v>
          </cell>
          <cell r="P23">
            <v>62236360</v>
          </cell>
          <cell r="Q23">
            <v>0</v>
          </cell>
        </row>
        <row r="24">
          <cell r="A24" t="str">
            <v xml:space="preserve">  Adjustments:</v>
          </cell>
        </row>
        <row r="26">
          <cell r="A26" t="str">
            <v>Total For 1993</v>
          </cell>
          <cell r="C26">
            <v>90000</v>
          </cell>
          <cell r="D26">
            <v>318000</v>
          </cell>
          <cell r="E26">
            <v>442000</v>
          </cell>
          <cell r="F26">
            <v>1116901</v>
          </cell>
          <cell r="G26">
            <v>2552332</v>
          </cell>
          <cell r="H26">
            <v>2546075</v>
          </cell>
          <cell r="I26">
            <v>4736970</v>
          </cell>
          <cell r="J26">
            <v>5908119</v>
          </cell>
          <cell r="K26">
            <v>8087866</v>
          </cell>
          <cell r="L26">
            <v>20292732</v>
          </cell>
          <cell r="M26">
            <v>25649583</v>
          </cell>
          <cell r="N26">
            <v>61615795</v>
          </cell>
          <cell r="O26">
            <v>18804582</v>
          </cell>
          <cell r="P26">
            <v>62236360</v>
          </cell>
          <cell r="Q26">
            <v>0</v>
          </cell>
        </row>
        <row r="27">
          <cell r="A27" t="str">
            <v xml:space="preserve">  Adjustments:</v>
          </cell>
        </row>
        <row r="30">
          <cell r="A30" t="str">
            <v>Total For 1994</v>
          </cell>
          <cell r="C30">
            <v>90000</v>
          </cell>
          <cell r="D30">
            <v>318000</v>
          </cell>
          <cell r="E30">
            <v>442000</v>
          </cell>
          <cell r="F30">
            <v>1116901</v>
          </cell>
          <cell r="G30">
            <v>2552332</v>
          </cell>
          <cell r="H30">
            <v>2546075</v>
          </cell>
          <cell r="I30">
            <v>4736970</v>
          </cell>
          <cell r="J30">
            <v>5908119</v>
          </cell>
          <cell r="K30">
            <v>8087866</v>
          </cell>
          <cell r="L30">
            <v>20292732</v>
          </cell>
          <cell r="M30">
            <v>25649583</v>
          </cell>
          <cell r="N30">
            <v>61615795</v>
          </cell>
          <cell r="O30">
            <v>18804582</v>
          </cell>
          <cell r="P30">
            <v>62236360</v>
          </cell>
          <cell r="Q30">
            <v>0</v>
          </cell>
        </row>
        <row r="31">
          <cell r="A31" t="str">
            <v xml:space="preserve">  Adjustments:</v>
          </cell>
        </row>
        <row r="34">
          <cell r="A34" t="str">
            <v>Total For 1995</v>
          </cell>
          <cell r="C34">
            <v>90000</v>
          </cell>
          <cell r="D34">
            <v>318000</v>
          </cell>
          <cell r="E34">
            <v>442000</v>
          </cell>
          <cell r="F34">
            <v>1116901</v>
          </cell>
          <cell r="G34">
            <v>2552332</v>
          </cell>
          <cell r="H34">
            <v>2546075</v>
          </cell>
          <cell r="I34">
            <v>4736970</v>
          </cell>
          <cell r="J34">
            <v>5908119</v>
          </cell>
          <cell r="K34">
            <v>8087866</v>
          </cell>
          <cell r="L34">
            <v>20292732</v>
          </cell>
          <cell r="M34">
            <v>25649583</v>
          </cell>
          <cell r="N34">
            <v>61615795</v>
          </cell>
          <cell r="O34">
            <v>18804582</v>
          </cell>
          <cell r="P34">
            <v>62236360</v>
          </cell>
          <cell r="Q34">
            <v>0</v>
          </cell>
        </row>
        <row r="35">
          <cell r="A35" t="str">
            <v xml:space="preserve">  Adjustments:</v>
          </cell>
        </row>
        <row r="36">
          <cell r="A36" t="str">
            <v xml:space="preserve">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8">
          <cell r="A38" t="str">
            <v>Total For 1996</v>
          </cell>
          <cell r="C38">
            <v>90000</v>
          </cell>
          <cell r="D38">
            <v>318000</v>
          </cell>
          <cell r="E38">
            <v>442000</v>
          </cell>
          <cell r="F38">
            <v>1116901</v>
          </cell>
          <cell r="G38">
            <v>2552332</v>
          </cell>
          <cell r="H38">
            <v>2546075</v>
          </cell>
          <cell r="I38">
            <v>4736970</v>
          </cell>
          <cell r="J38">
            <v>5908119</v>
          </cell>
          <cell r="K38">
            <v>8087866</v>
          </cell>
          <cell r="L38">
            <v>20292732</v>
          </cell>
          <cell r="M38">
            <v>25649583</v>
          </cell>
          <cell r="N38">
            <v>61615795</v>
          </cell>
          <cell r="O38">
            <v>18804582</v>
          </cell>
          <cell r="P38">
            <v>62236360</v>
          </cell>
          <cell r="Q38">
            <v>0</v>
          </cell>
        </row>
        <row r="39">
          <cell r="A39" t="str">
            <v xml:space="preserve">  Adjustments: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 xml:space="preserve"> 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4">
          <cell r="A44" t="str">
            <v>Total For 1997</v>
          </cell>
          <cell r="C44">
            <v>90000</v>
          </cell>
          <cell r="D44">
            <v>318000</v>
          </cell>
          <cell r="E44">
            <v>442000</v>
          </cell>
          <cell r="F44">
            <v>1116901</v>
          </cell>
          <cell r="G44">
            <v>2552332</v>
          </cell>
          <cell r="H44">
            <v>2546075</v>
          </cell>
          <cell r="I44">
            <v>4736970</v>
          </cell>
          <cell r="J44">
            <v>5908119</v>
          </cell>
          <cell r="K44">
            <v>8087866</v>
          </cell>
          <cell r="L44">
            <v>20292732</v>
          </cell>
          <cell r="M44">
            <v>25649583</v>
          </cell>
          <cell r="N44">
            <v>61615795</v>
          </cell>
          <cell r="O44">
            <v>18804582</v>
          </cell>
          <cell r="P44">
            <v>62236360</v>
          </cell>
          <cell r="Q44">
            <v>0</v>
          </cell>
        </row>
        <row r="45">
          <cell r="A45" t="str">
            <v xml:space="preserve">  Adjustments:</v>
          </cell>
        </row>
        <row r="46">
          <cell r="B46" t="str">
            <v xml:space="preserve"> </v>
          </cell>
        </row>
        <row r="47">
          <cell r="A47" t="str">
            <v>Total For 1998</v>
          </cell>
          <cell r="C47">
            <v>90000</v>
          </cell>
          <cell r="D47">
            <v>318000</v>
          </cell>
          <cell r="E47">
            <v>442000</v>
          </cell>
          <cell r="F47">
            <v>1116901</v>
          </cell>
          <cell r="G47">
            <v>2552332</v>
          </cell>
          <cell r="H47">
            <v>2546075</v>
          </cell>
          <cell r="I47">
            <v>4736970</v>
          </cell>
          <cell r="J47">
            <v>5908119</v>
          </cell>
          <cell r="K47">
            <v>8087866</v>
          </cell>
          <cell r="L47">
            <v>20292732</v>
          </cell>
          <cell r="M47">
            <v>25649583</v>
          </cell>
          <cell r="N47">
            <v>61615795</v>
          </cell>
          <cell r="O47">
            <v>18804582</v>
          </cell>
          <cell r="P47">
            <v>62236360</v>
          </cell>
          <cell r="Q47">
            <v>0</v>
          </cell>
        </row>
        <row r="49">
          <cell r="A49" t="str">
            <v>Base Period Gross Receipts:</v>
          </cell>
          <cell r="I49" t="str">
            <v>1990</v>
          </cell>
          <cell r="J49" t="str">
            <v>1991</v>
          </cell>
          <cell r="K49" t="str">
            <v>1992</v>
          </cell>
          <cell r="L49" t="str">
            <v>1993</v>
          </cell>
          <cell r="M49" t="str">
            <v>1994</v>
          </cell>
          <cell r="N49" t="str">
            <v>1995</v>
          </cell>
          <cell r="O49" t="str">
            <v>1996</v>
          </cell>
          <cell r="P49" t="str">
            <v>1997</v>
          </cell>
          <cell r="Q49" t="str">
            <v>1998</v>
          </cell>
        </row>
        <row r="50">
          <cell r="A50" t="str">
            <v>1984</v>
          </cell>
          <cell r="B50" t="str">
            <v>Above</v>
          </cell>
          <cell r="I50">
            <v>90000</v>
          </cell>
          <cell r="J50">
            <v>90000</v>
          </cell>
          <cell r="K50">
            <v>90000</v>
          </cell>
          <cell r="L50">
            <v>90000</v>
          </cell>
          <cell r="M50">
            <v>90000</v>
          </cell>
          <cell r="N50">
            <v>90000</v>
          </cell>
          <cell r="O50">
            <v>90000</v>
          </cell>
          <cell r="P50">
            <v>90000</v>
          </cell>
          <cell r="Q50">
            <v>90000</v>
          </cell>
        </row>
        <row r="51">
          <cell r="A51" t="str">
            <v>1985</v>
          </cell>
          <cell r="B51" t="str">
            <v>Above</v>
          </cell>
          <cell r="I51">
            <v>318000</v>
          </cell>
          <cell r="J51">
            <v>318000</v>
          </cell>
          <cell r="K51">
            <v>318000</v>
          </cell>
          <cell r="L51">
            <v>318000</v>
          </cell>
          <cell r="M51">
            <v>318000</v>
          </cell>
          <cell r="N51">
            <v>318000</v>
          </cell>
          <cell r="O51">
            <v>318000</v>
          </cell>
          <cell r="P51">
            <v>318000</v>
          </cell>
          <cell r="Q51">
            <v>318000</v>
          </cell>
        </row>
        <row r="52">
          <cell r="A52" t="str">
            <v>1986</v>
          </cell>
          <cell r="B52" t="str">
            <v>Above</v>
          </cell>
          <cell r="I52">
            <v>442000</v>
          </cell>
          <cell r="J52">
            <v>442000</v>
          </cell>
          <cell r="K52">
            <v>442000</v>
          </cell>
          <cell r="L52">
            <v>442000</v>
          </cell>
          <cell r="M52">
            <v>442000</v>
          </cell>
          <cell r="N52">
            <v>442000</v>
          </cell>
          <cell r="O52">
            <v>442000</v>
          </cell>
          <cell r="P52">
            <v>442000</v>
          </cell>
          <cell r="Q52">
            <v>442000</v>
          </cell>
        </row>
        <row r="53">
          <cell r="A53" t="str">
            <v>1987</v>
          </cell>
          <cell r="B53" t="str">
            <v>Above</v>
          </cell>
          <cell r="I53">
            <v>1116901</v>
          </cell>
          <cell r="J53">
            <v>1116901</v>
          </cell>
          <cell r="K53">
            <v>1116901</v>
          </cell>
          <cell r="L53">
            <v>1116901</v>
          </cell>
          <cell r="M53">
            <v>1116901</v>
          </cell>
          <cell r="N53">
            <v>1116901</v>
          </cell>
          <cell r="O53">
            <v>1116901</v>
          </cell>
          <cell r="P53">
            <v>1116901</v>
          </cell>
          <cell r="Q53">
            <v>1116901</v>
          </cell>
        </row>
        <row r="54">
          <cell r="A54" t="str">
            <v>1988</v>
          </cell>
          <cell r="B54" t="str">
            <v>Above</v>
          </cell>
          <cell r="I54">
            <v>2552332</v>
          </cell>
          <cell r="J54">
            <v>2552332</v>
          </cell>
          <cell r="K54">
            <v>2552332</v>
          </cell>
          <cell r="L54">
            <v>2552332</v>
          </cell>
          <cell r="M54">
            <v>2552332</v>
          </cell>
          <cell r="N54">
            <v>2552332</v>
          </cell>
          <cell r="O54">
            <v>2552332</v>
          </cell>
          <cell r="P54">
            <v>2552332</v>
          </cell>
          <cell r="Q54">
            <v>2552332</v>
          </cell>
        </row>
        <row r="55">
          <cell r="A55" t="str">
            <v xml:space="preserve">     Total</v>
          </cell>
          <cell r="I55">
            <v>4519233</v>
          </cell>
          <cell r="J55">
            <v>4519233</v>
          </cell>
          <cell r="K55">
            <v>4519233</v>
          </cell>
          <cell r="L55">
            <v>4519233</v>
          </cell>
          <cell r="M55">
            <v>4519233</v>
          </cell>
          <cell r="N55">
            <v>4519233</v>
          </cell>
          <cell r="O55">
            <v>4519233</v>
          </cell>
          <cell r="P55">
            <v>4519233</v>
          </cell>
          <cell r="Q55">
            <v>4519233</v>
          </cell>
        </row>
        <row r="57">
          <cell r="A57" t="str">
            <v>Average Gross Receipts:</v>
          </cell>
        </row>
        <row r="58">
          <cell r="A58" t="str">
            <v>1986</v>
          </cell>
          <cell r="B58" t="str">
            <v>Above</v>
          </cell>
          <cell r="I58">
            <v>442000</v>
          </cell>
        </row>
        <row r="59">
          <cell r="A59" t="str">
            <v>1987</v>
          </cell>
          <cell r="B59" t="str">
            <v>Above</v>
          </cell>
          <cell r="I59">
            <v>1116901</v>
          </cell>
          <cell r="J59">
            <v>1116901</v>
          </cell>
        </row>
        <row r="60">
          <cell r="A60" t="str">
            <v>1988</v>
          </cell>
          <cell r="B60" t="str">
            <v>Above</v>
          </cell>
          <cell r="I60">
            <v>2552332</v>
          </cell>
          <cell r="J60">
            <v>2552332</v>
          </cell>
          <cell r="K60">
            <v>2552332</v>
          </cell>
        </row>
        <row r="61">
          <cell r="A61" t="str">
            <v>1989</v>
          </cell>
          <cell r="B61" t="str">
            <v>Above</v>
          </cell>
          <cell r="I61">
            <v>2546075</v>
          </cell>
          <cell r="J61">
            <v>2546075</v>
          </cell>
          <cell r="K61">
            <v>2546075</v>
          </cell>
          <cell r="L61">
            <v>2546075</v>
          </cell>
        </row>
        <row r="62">
          <cell r="A62" t="str">
            <v>1990</v>
          </cell>
          <cell r="B62" t="str">
            <v>Above</v>
          </cell>
          <cell r="J62">
            <v>4736970</v>
          </cell>
          <cell r="K62">
            <v>4736970</v>
          </cell>
          <cell r="L62">
            <v>4736970</v>
          </cell>
          <cell r="M62">
            <v>4736970</v>
          </cell>
        </row>
        <row r="63">
          <cell r="A63" t="str">
            <v>1991</v>
          </cell>
          <cell r="B63" t="str">
            <v>Above</v>
          </cell>
          <cell r="K63">
            <v>5908119</v>
          </cell>
          <cell r="L63">
            <v>5908119</v>
          </cell>
          <cell r="M63">
            <v>5908119</v>
          </cell>
          <cell r="N63">
            <v>5908119</v>
          </cell>
        </row>
        <row r="64">
          <cell r="A64" t="str">
            <v>1992</v>
          </cell>
          <cell r="B64" t="str">
            <v>Above</v>
          </cell>
          <cell r="L64">
            <v>8087866</v>
          </cell>
          <cell r="M64">
            <v>8087866</v>
          </cell>
          <cell r="N64">
            <v>8087866</v>
          </cell>
          <cell r="O64">
            <v>8087866</v>
          </cell>
        </row>
        <row r="65">
          <cell r="A65" t="str">
            <v>1993</v>
          </cell>
          <cell r="B65" t="str">
            <v>Above</v>
          </cell>
          <cell r="M65">
            <v>20292732</v>
          </cell>
          <cell r="N65">
            <v>20292732</v>
          </cell>
          <cell r="O65">
            <v>20292732</v>
          </cell>
          <cell r="P65">
            <v>20292732</v>
          </cell>
        </row>
        <row r="66">
          <cell r="A66" t="str">
            <v>1994</v>
          </cell>
          <cell r="B66" t="str">
            <v>Above</v>
          </cell>
          <cell r="N66">
            <v>25649583</v>
          </cell>
          <cell r="O66">
            <v>25649583</v>
          </cell>
          <cell r="P66">
            <v>25649583</v>
          </cell>
          <cell r="Q66">
            <v>25649583</v>
          </cell>
        </row>
        <row r="67">
          <cell r="A67" t="str">
            <v>1995</v>
          </cell>
          <cell r="B67" t="str">
            <v>Above</v>
          </cell>
          <cell r="O67">
            <v>61615795</v>
          </cell>
          <cell r="P67">
            <v>61615795</v>
          </cell>
          <cell r="Q67">
            <v>61615795</v>
          </cell>
        </row>
        <row r="68">
          <cell r="A68" t="str">
            <v>1996</v>
          </cell>
          <cell r="B68" t="str">
            <v>Above</v>
          </cell>
          <cell r="P68">
            <v>18804582</v>
          </cell>
          <cell r="Q68">
            <v>18804582</v>
          </cell>
        </row>
        <row r="69">
          <cell r="A69" t="str">
            <v>1997</v>
          </cell>
          <cell r="B69" t="str">
            <v>Above</v>
          </cell>
          <cell r="Q69">
            <v>62236360</v>
          </cell>
        </row>
        <row r="70">
          <cell r="A70">
            <v>1998</v>
          </cell>
          <cell r="B70" t="str">
            <v>Above</v>
          </cell>
        </row>
        <row r="71">
          <cell r="A71" t="str">
            <v xml:space="preserve">     Total</v>
          </cell>
          <cell r="I71">
            <v>6657308</v>
          </cell>
          <cell r="J71">
            <v>10952278</v>
          </cell>
          <cell r="K71">
            <v>15743496</v>
          </cell>
          <cell r="L71">
            <v>21279030</v>
          </cell>
          <cell r="M71">
            <v>39025687</v>
          </cell>
          <cell r="N71">
            <v>59938300</v>
          </cell>
          <cell r="O71">
            <v>115645976</v>
          </cell>
          <cell r="P71">
            <v>126362692</v>
          </cell>
          <cell r="Q71">
            <v>168306320</v>
          </cell>
        </row>
        <row r="72">
          <cell r="A72" t="str">
            <v>Average Gross Receipts (/4)</v>
          </cell>
          <cell r="I72">
            <v>1664327</v>
          </cell>
          <cell r="J72">
            <v>2738069.5</v>
          </cell>
          <cell r="K72">
            <v>3935874</v>
          </cell>
          <cell r="L72">
            <v>5319757.5</v>
          </cell>
          <cell r="M72">
            <v>9756421.75</v>
          </cell>
          <cell r="N72">
            <v>14984575</v>
          </cell>
          <cell r="O72">
            <v>28911494</v>
          </cell>
          <cell r="P72">
            <v>31590673</v>
          </cell>
          <cell r="Q72">
            <v>42076580</v>
          </cell>
        </row>
        <row r="74">
          <cell r="A74" t="str">
            <v xml:space="preserve"> </v>
          </cell>
        </row>
        <row r="75">
          <cell r="A75" t="str">
            <v xml:space="preserve"> </v>
          </cell>
        </row>
        <row r="76">
          <cell r="A76" t="str">
            <v>Schedule CC2</v>
          </cell>
          <cell r="P76">
            <v>36599.437053703703</v>
          </cell>
          <cell r="Q76">
            <v>36599.437053703703</v>
          </cell>
        </row>
        <row r="77">
          <cell r="A77" t="str">
            <v>Agouron Pharmaceuticals, Inc.</v>
          </cell>
        </row>
        <row r="78">
          <cell r="A78" t="str">
            <v>1998 CA R&amp;D Credit Calculation</v>
          </cell>
        </row>
        <row r="79">
          <cell r="A79" t="str">
            <v>Calculation of R&amp;D Expenditures (QRE) by Year</v>
          </cell>
        </row>
        <row r="81">
          <cell r="A81" t="str">
            <v>R&amp;D EXPENDITURES (QRE)</v>
          </cell>
          <cell r="B81" t="str">
            <v>W/P Ref</v>
          </cell>
          <cell r="C81" t="str">
            <v>1984</v>
          </cell>
          <cell r="D81" t="str">
            <v>1985</v>
          </cell>
          <cell r="E81" t="str">
            <v>1986</v>
          </cell>
          <cell r="F81" t="str">
            <v>1987</v>
          </cell>
          <cell r="G81" t="str">
            <v>1988</v>
          </cell>
          <cell r="H81" t="str">
            <v>1989</v>
          </cell>
          <cell r="I81" t="str">
            <v>1990</v>
          </cell>
          <cell r="J81" t="str">
            <v>1991</v>
          </cell>
          <cell r="K81" t="str">
            <v>1992</v>
          </cell>
          <cell r="L81" t="str">
            <v>1993</v>
          </cell>
          <cell r="M81" t="str">
            <v>1994</v>
          </cell>
          <cell r="N81" t="str">
            <v>1995</v>
          </cell>
          <cell r="O81" t="str">
            <v>1996</v>
          </cell>
          <cell r="P81" t="str">
            <v>1997</v>
          </cell>
          <cell r="Q81" t="str">
            <v>1998</v>
          </cell>
        </row>
        <row r="82">
          <cell r="A82" t="str">
            <v>Per Supporting Schedule</v>
          </cell>
          <cell r="B82" t="str">
            <v>QRE1</v>
          </cell>
          <cell r="C82">
            <v>20127</v>
          </cell>
          <cell r="D82">
            <v>63138</v>
          </cell>
          <cell r="E82">
            <v>500401</v>
          </cell>
          <cell r="F82">
            <v>1329416</v>
          </cell>
          <cell r="G82">
            <v>3373992</v>
          </cell>
          <cell r="H82">
            <v>3881959</v>
          </cell>
          <cell r="I82">
            <v>3454243.852</v>
          </cell>
          <cell r="J82">
            <v>5569741.7879999997</v>
          </cell>
          <cell r="K82">
            <v>7927846.0099999998</v>
          </cell>
          <cell r="L82">
            <v>11613530.587000001</v>
          </cell>
          <cell r="M82">
            <v>19707135.007000003</v>
          </cell>
          <cell r="N82">
            <v>35935120.957800001</v>
          </cell>
          <cell r="O82">
            <v>25478958.238794774</v>
          </cell>
          <cell r="P82">
            <v>58157347.527499996</v>
          </cell>
          <cell r="Q82">
            <v>56448709.302500002</v>
          </cell>
        </row>
        <row r="83">
          <cell r="A83" t="str">
            <v xml:space="preserve">  Adjustments:</v>
          </cell>
        </row>
        <row r="86">
          <cell r="A86" t="str">
            <v>Total before Yr by Yr Adj</v>
          </cell>
          <cell r="C86">
            <v>20127</v>
          </cell>
          <cell r="D86">
            <v>63138</v>
          </cell>
          <cell r="E86">
            <v>500401</v>
          </cell>
          <cell r="F86">
            <v>1329416</v>
          </cell>
          <cell r="G86">
            <v>3373992</v>
          </cell>
          <cell r="H86">
            <v>3881959</v>
          </cell>
          <cell r="I86">
            <v>3454243.852</v>
          </cell>
          <cell r="J86">
            <v>5569741.7879999997</v>
          </cell>
          <cell r="K86">
            <v>7927846.0099999998</v>
          </cell>
          <cell r="L86">
            <v>11613530.587000001</v>
          </cell>
          <cell r="M86">
            <v>19707135.007000003</v>
          </cell>
          <cell r="N86">
            <v>35935120.957800001</v>
          </cell>
          <cell r="O86">
            <v>25478958.238794774</v>
          </cell>
          <cell r="P86">
            <v>58157347.527499996</v>
          </cell>
          <cell r="Q86">
            <v>56448709.302500002</v>
          </cell>
        </row>
        <row r="87">
          <cell r="A87" t="str">
            <v xml:space="preserve">  Adjustments:</v>
          </cell>
        </row>
        <row r="90">
          <cell r="A90" t="str">
            <v>Total for 1990</v>
          </cell>
          <cell r="C90">
            <v>20127</v>
          </cell>
          <cell r="D90">
            <v>63138</v>
          </cell>
          <cell r="E90">
            <v>500401</v>
          </cell>
          <cell r="F90">
            <v>1329416</v>
          </cell>
          <cell r="G90">
            <v>3373992</v>
          </cell>
          <cell r="H90">
            <v>3881959</v>
          </cell>
          <cell r="I90">
            <v>3454243.852</v>
          </cell>
          <cell r="J90">
            <v>5569741.7879999997</v>
          </cell>
          <cell r="K90">
            <v>7927846.0099999998</v>
          </cell>
          <cell r="L90">
            <v>11613530.587000001</v>
          </cell>
          <cell r="M90">
            <v>19707135.007000003</v>
          </cell>
          <cell r="N90">
            <v>35935120.957800001</v>
          </cell>
          <cell r="O90">
            <v>25478958.238794774</v>
          </cell>
          <cell r="P90">
            <v>58157347.527499996</v>
          </cell>
          <cell r="Q90">
            <v>56448709.302500002</v>
          </cell>
        </row>
        <row r="91">
          <cell r="A91" t="str">
            <v xml:space="preserve">  Adjustments:</v>
          </cell>
        </row>
        <row r="94">
          <cell r="A94" t="str">
            <v>Total For  1991</v>
          </cell>
          <cell r="C94">
            <v>20127</v>
          </cell>
          <cell r="D94">
            <v>63138</v>
          </cell>
          <cell r="E94">
            <v>500401</v>
          </cell>
          <cell r="F94">
            <v>1329416</v>
          </cell>
          <cell r="G94">
            <v>3373992</v>
          </cell>
          <cell r="H94">
            <v>3881959</v>
          </cell>
          <cell r="I94">
            <v>3454243.852</v>
          </cell>
          <cell r="J94">
            <v>5569741.7879999997</v>
          </cell>
          <cell r="K94">
            <v>7927846.0099999998</v>
          </cell>
          <cell r="L94">
            <v>11613530.587000001</v>
          </cell>
          <cell r="M94">
            <v>19707135.007000003</v>
          </cell>
          <cell r="N94">
            <v>35935120.957800001</v>
          </cell>
          <cell r="O94">
            <v>25478958.238794774</v>
          </cell>
          <cell r="P94">
            <v>58157347.527499996</v>
          </cell>
          <cell r="Q94">
            <v>56448709.302500002</v>
          </cell>
        </row>
        <row r="95">
          <cell r="A95" t="str">
            <v xml:space="preserve">  Adjustments:</v>
          </cell>
        </row>
        <row r="98">
          <cell r="A98" t="str">
            <v>Total For 1992</v>
          </cell>
          <cell r="C98">
            <v>20127</v>
          </cell>
          <cell r="D98">
            <v>63138</v>
          </cell>
          <cell r="E98">
            <v>500401</v>
          </cell>
          <cell r="F98">
            <v>1329416</v>
          </cell>
          <cell r="G98">
            <v>3373992</v>
          </cell>
          <cell r="H98">
            <v>3881959</v>
          </cell>
          <cell r="I98">
            <v>3454243.852</v>
          </cell>
          <cell r="J98">
            <v>5569741.7879999997</v>
          </cell>
          <cell r="K98">
            <v>7927846.0099999998</v>
          </cell>
          <cell r="L98">
            <v>11613530.587000001</v>
          </cell>
          <cell r="M98">
            <v>19707135.007000003</v>
          </cell>
          <cell r="N98">
            <v>35935120.957800001</v>
          </cell>
          <cell r="O98">
            <v>25478958.238794774</v>
          </cell>
          <cell r="P98">
            <v>58157347.527499996</v>
          </cell>
          <cell r="Q98">
            <v>56448709.302500002</v>
          </cell>
        </row>
        <row r="99">
          <cell r="A99" t="str">
            <v xml:space="preserve">  Adjustments:</v>
          </cell>
        </row>
        <row r="101">
          <cell r="A101" t="str">
            <v>Total For 1993</v>
          </cell>
          <cell r="C101">
            <v>20127</v>
          </cell>
          <cell r="D101">
            <v>63138</v>
          </cell>
          <cell r="E101">
            <v>500401</v>
          </cell>
          <cell r="F101">
            <v>1329416</v>
          </cell>
          <cell r="G101">
            <v>3373992</v>
          </cell>
          <cell r="H101">
            <v>3881959</v>
          </cell>
          <cell r="I101">
            <v>3454243.852</v>
          </cell>
          <cell r="J101">
            <v>5569741.7879999997</v>
          </cell>
          <cell r="K101">
            <v>7927846.0099999998</v>
          </cell>
          <cell r="L101">
            <v>11613530.587000001</v>
          </cell>
          <cell r="M101">
            <v>19707135.007000003</v>
          </cell>
          <cell r="N101">
            <v>35935120.957800001</v>
          </cell>
          <cell r="O101">
            <v>25478958.238794774</v>
          </cell>
          <cell r="P101">
            <v>58157347.527499996</v>
          </cell>
          <cell r="Q101">
            <v>56448709.302500002</v>
          </cell>
        </row>
        <row r="102">
          <cell r="A102" t="str">
            <v xml:space="preserve">  Adjustments:</v>
          </cell>
        </row>
        <row r="105">
          <cell r="A105" t="str">
            <v>Total For 1994</v>
          </cell>
          <cell r="C105">
            <v>20127</v>
          </cell>
          <cell r="D105">
            <v>63138</v>
          </cell>
          <cell r="E105">
            <v>500401</v>
          </cell>
          <cell r="F105">
            <v>1329416</v>
          </cell>
          <cell r="G105">
            <v>3373992</v>
          </cell>
          <cell r="H105">
            <v>3881959</v>
          </cell>
          <cell r="I105">
            <v>3454243.852</v>
          </cell>
          <cell r="J105">
            <v>5569741.7879999997</v>
          </cell>
          <cell r="K105">
            <v>7927846.0099999998</v>
          </cell>
          <cell r="L105">
            <v>11613530.587000001</v>
          </cell>
          <cell r="M105">
            <v>19707135.007000003</v>
          </cell>
          <cell r="N105">
            <v>35935120.957800001</v>
          </cell>
          <cell r="O105">
            <v>25478958.238794774</v>
          </cell>
          <cell r="P105">
            <v>58157347.527499996</v>
          </cell>
          <cell r="Q105">
            <v>56448709.302500002</v>
          </cell>
        </row>
        <row r="106">
          <cell r="A106" t="str">
            <v xml:space="preserve">  Adjustments:</v>
          </cell>
        </row>
        <row r="109">
          <cell r="A109" t="str">
            <v>Total For 1995</v>
          </cell>
          <cell r="C109">
            <v>20127</v>
          </cell>
          <cell r="D109">
            <v>63138</v>
          </cell>
          <cell r="E109">
            <v>500401</v>
          </cell>
          <cell r="F109">
            <v>1329416</v>
          </cell>
          <cell r="G109">
            <v>3373992</v>
          </cell>
          <cell r="H109">
            <v>3881959</v>
          </cell>
          <cell r="I109">
            <v>3454243.852</v>
          </cell>
          <cell r="J109">
            <v>5569741.7879999997</v>
          </cell>
          <cell r="K109">
            <v>7927846.0099999998</v>
          </cell>
          <cell r="L109">
            <v>11613530.587000001</v>
          </cell>
          <cell r="M109">
            <v>19707135.007000003</v>
          </cell>
          <cell r="N109">
            <v>35935120.957800001</v>
          </cell>
          <cell r="O109">
            <v>25478958.238794774</v>
          </cell>
          <cell r="P109">
            <v>58157347.527499996</v>
          </cell>
          <cell r="Q109">
            <v>56448709.302500002</v>
          </cell>
        </row>
        <row r="110">
          <cell r="A110" t="str">
            <v xml:space="preserve">  Adjustments:</v>
          </cell>
        </row>
        <row r="111">
          <cell r="A111" t="str">
            <v>REIS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3">
          <cell r="A113" t="str">
            <v>Total For 1996</v>
          </cell>
          <cell r="C113">
            <v>20127</v>
          </cell>
          <cell r="D113">
            <v>63138</v>
          </cell>
          <cell r="E113">
            <v>500401</v>
          </cell>
          <cell r="F113">
            <v>1329416</v>
          </cell>
          <cell r="G113">
            <v>3373992</v>
          </cell>
          <cell r="H113">
            <v>3881959</v>
          </cell>
          <cell r="I113">
            <v>3454243.852</v>
          </cell>
          <cell r="J113">
            <v>5569741.7879999997</v>
          </cell>
          <cell r="K113">
            <v>7927846.0099999998</v>
          </cell>
          <cell r="L113">
            <v>11613530.587000001</v>
          </cell>
          <cell r="M113">
            <v>19707135.007000003</v>
          </cell>
          <cell r="N113">
            <v>35935120.957800001</v>
          </cell>
          <cell r="O113">
            <v>25478958.238794774</v>
          </cell>
          <cell r="P113">
            <v>58157347.527499996</v>
          </cell>
          <cell r="Q113">
            <v>56448709.302500002</v>
          </cell>
        </row>
        <row r="114">
          <cell r="A114" t="str">
            <v xml:space="preserve">  Adjustments:</v>
          </cell>
        </row>
        <row r="115">
          <cell r="A115" t="str">
            <v>REIS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 t="str">
            <v>DMT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BRIGAR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O117">
            <v>0</v>
          </cell>
          <cell r="P117">
            <v>0</v>
          </cell>
          <cell r="Q117">
            <v>0</v>
          </cell>
        </row>
        <row r="119">
          <cell r="A119" t="str">
            <v>Total For 1997</v>
          </cell>
          <cell r="C119">
            <v>20127</v>
          </cell>
          <cell r="D119">
            <v>63138</v>
          </cell>
          <cell r="E119">
            <v>500401</v>
          </cell>
          <cell r="F119">
            <v>1329416</v>
          </cell>
          <cell r="G119">
            <v>3373992</v>
          </cell>
          <cell r="H119">
            <v>3881959</v>
          </cell>
          <cell r="I119">
            <v>3454243.852</v>
          </cell>
          <cell r="J119">
            <v>5569741.7879999997</v>
          </cell>
          <cell r="K119">
            <v>7927846.0099999998</v>
          </cell>
          <cell r="L119">
            <v>11613530.587000001</v>
          </cell>
          <cell r="M119">
            <v>19707135.007000003</v>
          </cell>
          <cell r="N119">
            <v>35935120.957800001</v>
          </cell>
          <cell r="O119">
            <v>25478958.238794774</v>
          </cell>
          <cell r="P119">
            <v>58157347.527499996</v>
          </cell>
          <cell r="Q119">
            <v>56448709.302500002</v>
          </cell>
        </row>
        <row r="120">
          <cell r="A120" t="str">
            <v xml:space="preserve">  Adjustments:</v>
          </cell>
        </row>
        <row r="121">
          <cell r="A121" t="str">
            <v>Metromail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3">
          <cell r="A123" t="str">
            <v>Total For 1998</v>
          </cell>
          <cell r="C123">
            <v>20127</v>
          </cell>
          <cell r="D123">
            <v>63138</v>
          </cell>
          <cell r="E123">
            <v>500401</v>
          </cell>
          <cell r="F123">
            <v>1329416</v>
          </cell>
          <cell r="G123">
            <v>3373992</v>
          </cell>
          <cell r="H123">
            <v>3881959</v>
          </cell>
          <cell r="I123">
            <v>3454243.852</v>
          </cell>
          <cell r="J123">
            <v>5569741.7879999997</v>
          </cell>
          <cell r="K123">
            <v>7927846.0099999998</v>
          </cell>
          <cell r="L123">
            <v>11613530.587000001</v>
          </cell>
          <cell r="M123">
            <v>19707135.007000003</v>
          </cell>
          <cell r="N123">
            <v>35935120.957800001</v>
          </cell>
          <cell r="O123">
            <v>25478958.238794774</v>
          </cell>
          <cell r="P123">
            <v>58157347.527499996</v>
          </cell>
          <cell r="Q123">
            <v>56448709.302500002</v>
          </cell>
        </row>
        <row r="125">
          <cell r="A125" t="str">
            <v>Base Period QRE:</v>
          </cell>
          <cell r="I125" t="str">
            <v>1990</v>
          </cell>
          <cell r="J125" t="str">
            <v>1991</v>
          </cell>
          <cell r="K125" t="str">
            <v>1992</v>
          </cell>
          <cell r="L125" t="str">
            <v>1993</v>
          </cell>
          <cell r="M125" t="str">
            <v>1994</v>
          </cell>
          <cell r="N125" t="str">
            <v>1995</v>
          </cell>
          <cell r="O125" t="str">
            <v>1996</v>
          </cell>
          <cell r="P125" t="str">
            <v>1997</v>
          </cell>
          <cell r="Q125" t="str">
            <v>1998</v>
          </cell>
        </row>
        <row r="126">
          <cell r="A126" t="str">
            <v>1984</v>
          </cell>
          <cell r="B126" t="str">
            <v>Above</v>
          </cell>
          <cell r="I126">
            <v>20127</v>
          </cell>
          <cell r="J126">
            <v>20127</v>
          </cell>
          <cell r="K126">
            <v>20127</v>
          </cell>
          <cell r="L126">
            <v>20127</v>
          </cell>
          <cell r="M126">
            <v>20127</v>
          </cell>
          <cell r="N126">
            <v>20127</v>
          </cell>
          <cell r="O126">
            <v>20127</v>
          </cell>
          <cell r="P126">
            <v>20127</v>
          </cell>
          <cell r="Q126">
            <v>20127</v>
          </cell>
        </row>
        <row r="127">
          <cell r="A127" t="str">
            <v>1985</v>
          </cell>
          <cell r="B127" t="str">
            <v>Above</v>
          </cell>
          <cell r="I127">
            <v>63138</v>
          </cell>
          <cell r="J127">
            <v>63138</v>
          </cell>
          <cell r="K127">
            <v>63138</v>
          </cell>
          <cell r="L127">
            <v>63138</v>
          </cell>
          <cell r="M127">
            <v>63138</v>
          </cell>
          <cell r="N127">
            <v>63138</v>
          </cell>
          <cell r="O127">
            <v>63138</v>
          </cell>
          <cell r="P127">
            <v>63138</v>
          </cell>
          <cell r="Q127">
            <v>63138</v>
          </cell>
        </row>
        <row r="128">
          <cell r="A128" t="str">
            <v>1986</v>
          </cell>
          <cell r="B128" t="str">
            <v>Above</v>
          </cell>
          <cell r="I128">
            <v>500401</v>
          </cell>
          <cell r="J128">
            <v>500401</v>
          </cell>
          <cell r="K128">
            <v>500401</v>
          </cell>
          <cell r="L128">
            <v>500401</v>
          </cell>
          <cell r="M128">
            <v>500401</v>
          </cell>
          <cell r="N128">
            <v>500401</v>
          </cell>
          <cell r="O128">
            <v>500401</v>
          </cell>
          <cell r="P128">
            <v>500401</v>
          </cell>
          <cell r="Q128">
            <v>500401</v>
          </cell>
        </row>
        <row r="129">
          <cell r="A129" t="str">
            <v>1987</v>
          </cell>
          <cell r="B129" t="str">
            <v>Above</v>
          </cell>
          <cell r="I129">
            <v>1329416</v>
          </cell>
          <cell r="J129">
            <v>1329416</v>
          </cell>
          <cell r="K129">
            <v>1329416</v>
          </cell>
          <cell r="L129">
            <v>1329416</v>
          </cell>
          <cell r="M129">
            <v>1329416</v>
          </cell>
          <cell r="N129">
            <v>1329416</v>
          </cell>
          <cell r="O129">
            <v>1329416</v>
          </cell>
          <cell r="P129">
            <v>1329416</v>
          </cell>
          <cell r="Q129">
            <v>1329416</v>
          </cell>
        </row>
        <row r="130">
          <cell r="A130" t="str">
            <v>1988</v>
          </cell>
          <cell r="B130" t="str">
            <v>Above</v>
          </cell>
          <cell r="I130">
            <v>3373992</v>
          </cell>
          <cell r="J130">
            <v>3373992</v>
          </cell>
          <cell r="K130">
            <v>3373992</v>
          </cell>
          <cell r="L130">
            <v>3373992</v>
          </cell>
          <cell r="M130">
            <v>3373992</v>
          </cell>
          <cell r="N130">
            <v>3373992</v>
          </cell>
          <cell r="O130">
            <v>3373992</v>
          </cell>
          <cell r="P130">
            <v>3373992</v>
          </cell>
          <cell r="Q130">
            <v>3373992</v>
          </cell>
        </row>
        <row r="131">
          <cell r="A131" t="str">
            <v xml:space="preserve">     Total</v>
          </cell>
          <cell r="I131">
            <v>5287074</v>
          </cell>
          <cell r="J131">
            <v>5287074</v>
          </cell>
          <cell r="K131">
            <v>5287074</v>
          </cell>
          <cell r="L131">
            <v>5287074</v>
          </cell>
          <cell r="M131">
            <v>5287074</v>
          </cell>
          <cell r="N131">
            <v>5287074</v>
          </cell>
          <cell r="O131">
            <v>5287074</v>
          </cell>
          <cell r="P131">
            <v>5287074</v>
          </cell>
          <cell r="Q131">
            <v>5287074</v>
          </cell>
        </row>
        <row r="134">
          <cell r="A134" t="str">
            <v>Fixed Base Percentage:</v>
          </cell>
        </row>
        <row r="135">
          <cell r="A135" t="str">
            <v xml:space="preserve">  Base Period QRE</v>
          </cell>
          <cell r="B135" t="str">
            <v>Above</v>
          </cell>
          <cell r="I135">
            <v>5287074</v>
          </cell>
          <cell r="J135">
            <v>5287074</v>
          </cell>
          <cell r="K135">
            <v>5287074</v>
          </cell>
          <cell r="L135">
            <v>5287074</v>
          </cell>
          <cell r="M135">
            <v>5287074</v>
          </cell>
          <cell r="N135">
            <v>5287074</v>
          </cell>
          <cell r="O135">
            <v>5287074</v>
          </cell>
          <cell r="P135">
            <v>5287074</v>
          </cell>
          <cell r="Q135">
            <v>5287074</v>
          </cell>
        </row>
        <row r="136">
          <cell r="A136" t="str">
            <v xml:space="preserve">  Base Period Gr Rec</v>
          </cell>
          <cell r="B136" t="str">
            <v>CC1</v>
          </cell>
          <cell r="I136">
            <v>4519233</v>
          </cell>
          <cell r="J136">
            <v>4519233</v>
          </cell>
          <cell r="K136">
            <v>4519233</v>
          </cell>
          <cell r="L136">
            <v>4519233</v>
          </cell>
          <cell r="M136">
            <v>4519233</v>
          </cell>
          <cell r="N136">
            <v>4519233</v>
          </cell>
          <cell r="O136">
            <v>4519233</v>
          </cell>
          <cell r="P136">
            <v>4519233</v>
          </cell>
          <cell r="Q136">
            <v>4519233</v>
          </cell>
        </row>
        <row r="137">
          <cell r="A137" t="str">
            <v xml:space="preserve">     Fixed Base % (QRE/GR)</v>
          </cell>
          <cell r="B137" t="str">
            <v>(A)</v>
          </cell>
          <cell r="C137" t="str">
            <v>(Note:  The FB% is automatically limited to the maximum of 16%.)</v>
          </cell>
          <cell r="I137">
            <v>0.16</v>
          </cell>
          <cell r="J137">
            <v>0.16</v>
          </cell>
          <cell r="K137">
            <v>0.16</v>
          </cell>
          <cell r="L137">
            <v>0.16</v>
          </cell>
          <cell r="M137">
            <v>0.16</v>
          </cell>
          <cell r="N137">
            <v>0.16</v>
          </cell>
          <cell r="O137">
            <v>0.16</v>
          </cell>
          <cell r="P137">
            <v>0.03</v>
          </cell>
          <cell r="Q137">
            <v>0.03</v>
          </cell>
        </row>
        <row r="140">
          <cell r="A140" t="str">
            <v>Fixed Base Amount:</v>
          </cell>
        </row>
        <row r="141">
          <cell r="A141" t="str">
            <v xml:space="preserve">  Avg Gross Receipts</v>
          </cell>
          <cell r="B141" t="str">
            <v>CC1</v>
          </cell>
          <cell r="I141">
            <v>1664327</v>
          </cell>
          <cell r="J141">
            <v>2738069.5</v>
          </cell>
          <cell r="K141">
            <v>3935874</v>
          </cell>
          <cell r="L141">
            <v>5319757.5</v>
          </cell>
          <cell r="M141">
            <v>9756421.75</v>
          </cell>
          <cell r="N141">
            <v>14984575</v>
          </cell>
          <cell r="O141">
            <v>28911494</v>
          </cell>
          <cell r="P141">
            <v>31590673</v>
          </cell>
          <cell r="Q141">
            <v>42076580</v>
          </cell>
        </row>
        <row r="142">
          <cell r="A142" t="str">
            <v xml:space="preserve">  Fixed Base % (above)</v>
          </cell>
          <cell r="B142" t="str">
            <v>(A)</v>
          </cell>
          <cell r="I142">
            <v>0.16</v>
          </cell>
          <cell r="J142">
            <v>0.16</v>
          </cell>
          <cell r="K142">
            <v>0.16</v>
          </cell>
          <cell r="L142">
            <v>0.16</v>
          </cell>
          <cell r="M142">
            <v>0.16</v>
          </cell>
          <cell r="N142">
            <v>0.16</v>
          </cell>
          <cell r="O142">
            <v>0.16</v>
          </cell>
          <cell r="P142">
            <v>0.03</v>
          </cell>
          <cell r="Q142">
            <v>0.03</v>
          </cell>
        </row>
        <row r="143">
          <cell r="A143" t="str">
            <v xml:space="preserve">    Base Amt (AGR*FB%)</v>
          </cell>
          <cell r="I143">
            <v>266292.32</v>
          </cell>
          <cell r="J143">
            <v>438091.12</v>
          </cell>
          <cell r="K143">
            <v>629739.84</v>
          </cell>
          <cell r="L143">
            <v>851161.20000000007</v>
          </cell>
          <cell r="M143">
            <v>1561027.48</v>
          </cell>
          <cell r="N143">
            <v>2397532</v>
          </cell>
          <cell r="O143">
            <v>4625839.04</v>
          </cell>
          <cell r="P143">
            <v>947720.19</v>
          </cell>
          <cell r="Q143">
            <v>1262297.3999999999</v>
          </cell>
        </row>
        <row r="145">
          <cell r="A145" t="str">
            <v xml:space="preserve"> *** C A U T I O N *** :  ALL TOTALS AND SUBTOTALS ARE SENSITIVE TO EXISTING LOCATIONS OF ROWS AND COLUMNS !!!</v>
          </cell>
        </row>
        <row r="146">
          <cell r="A146" t="str">
            <v xml:space="preserve">                                       IF ANY ELEMENTS OF EXISTING FORMATS ARE CHANGED, ALL TOTALS AND SUBTOTALS MUST BE CHECKED !!!</v>
          </cell>
        </row>
        <row r="152">
          <cell r="A152">
            <v>0</v>
          </cell>
          <cell r="P152">
            <v>36599.437053703703</v>
          </cell>
          <cell r="Q152">
            <v>36599.437053703703</v>
          </cell>
        </row>
        <row r="153">
          <cell r="A153" t="str">
            <v>Agouron Pharmaceuticals, Inc.</v>
          </cell>
        </row>
        <row r="154">
          <cell r="A154" t="str">
            <v>R&amp;D Credit Calculation</v>
          </cell>
        </row>
        <row r="155">
          <cell r="A155" t="str">
            <v>Gross/Net Credit</v>
          </cell>
        </row>
        <row r="157">
          <cell r="A157" t="str">
            <v>R&amp;D TAX CREDIT:</v>
          </cell>
          <cell r="B157" t="str">
            <v>W/P Ref</v>
          </cell>
          <cell r="C157" t="str">
            <v>1984</v>
          </cell>
          <cell r="D157" t="str">
            <v>1985</v>
          </cell>
          <cell r="E157" t="str">
            <v>1986</v>
          </cell>
          <cell r="F157" t="str">
            <v>1987</v>
          </cell>
          <cell r="G157" t="str">
            <v>1988</v>
          </cell>
          <cell r="H157" t="str">
            <v>1989</v>
          </cell>
          <cell r="I157" t="str">
            <v>1990</v>
          </cell>
          <cell r="J157" t="str">
            <v>1991</v>
          </cell>
          <cell r="K157" t="str">
            <v>1992</v>
          </cell>
          <cell r="L157" t="str">
            <v>1993</v>
          </cell>
          <cell r="M157" t="str">
            <v>1994</v>
          </cell>
          <cell r="N157" t="str">
            <v>1995</v>
          </cell>
          <cell r="O157" t="str">
            <v>1996</v>
          </cell>
          <cell r="P157" t="str">
            <v>1997</v>
          </cell>
          <cell r="Q157" t="str">
            <v>1998</v>
          </cell>
        </row>
        <row r="158">
          <cell r="A158" t="str">
            <v>Current Yr QRE: (Post 1989)</v>
          </cell>
          <cell r="B158" t="str">
            <v>CC2</v>
          </cell>
          <cell r="I158">
            <v>3454243.852</v>
          </cell>
          <cell r="J158">
            <v>5569741.7879999997</v>
          </cell>
          <cell r="K158">
            <v>7927846.0099999998</v>
          </cell>
          <cell r="L158">
            <v>11613530.587000001</v>
          </cell>
          <cell r="M158">
            <v>19707135.007000003</v>
          </cell>
          <cell r="N158">
            <v>35935120.957800001</v>
          </cell>
          <cell r="O158">
            <v>25478958.238794774</v>
          </cell>
          <cell r="P158">
            <v>58157347.527499996</v>
          </cell>
          <cell r="Q158">
            <v>56448709.302500002</v>
          </cell>
        </row>
        <row r="160">
          <cell r="A160" t="str">
            <v xml:space="preserve">                               (Pre-1990)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 xml:space="preserve">Less Base Amount:  </v>
          </cell>
          <cell r="B161" t="str">
            <v>CC2</v>
          </cell>
          <cell r="I161">
            <v>266292.32</v>
          </cell>
          <cell r="J161">
            <v>438091.12</v>
          </cell>
          <cell r="K161">
            <v>629739.84</v>
          </cell>
          <cell r="L161">
            <v>851161.20000000007</v>
          </cell>
          <cell r="M161">
            <v>1561027.48</v>
          </cell>
          <cell r="N161">
            <v>2397532</v>
          </cell>
          <cell r="O161">
            <v>2451947.4692896176</v>
          </cell>
          <cell r="P161">
            <v>947720.19</v>
          </cell>
          <cell r="Q161">
            <v>1262297.3999999999</v>
          </cell>
        </row>
        <row r="162">
          <cell r="A162" t="str">
            <v xml:space="preserve">  1981 QREs</v>
          </cell>
          <cell r="C162">
            <v>0</v>
          </cell>
        </row>
        <row r="163">
          <cell r="A163" t="str">
            <v xml:space="preserve">  1982 QREs</v>
          </cell>
          <cell r="C163">
            <v>0</v>
          </cell>
          <cell r="D163">
            <v>0</v>
          </cell>
        </row>
        <row r="164">
          <cell r="A164" t="str">
            <v xml:space="preserve">  1983 QREs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 xml:space="preserve">  1984 QREs</v>
          </cell>
          <cell r="D165">
            <v>0</v>
          </cell>
          <cell r="E165">
            <v>0</v>
          </cell>
          <cell r="F165">
            <v>0</v>
          </cell>
        </row>
        <row r="166">
          <cell r="A166" t="str">
            <v xml:space="preserve">  1985 QREs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 xml:space="preserve">  1986 QREs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 xml:space="preserve">  1987 QREs</v>
          </cell>
          <cell r="G168">
            <v>0</v>
          </cell>
          <cell r="H168">
            <v>0</v>
          </cell>
        </row>
        <row r="169">
          <cell r="A169" t="str">
            <v xml:space="preserve">  1988 QREs</v>
          </cell>
          <cell r="H169">
            <v>0</v>
          </cell>
        </row>
        <row r="170">
          <cell r="A170" t="str">
            <v xml:space="preserve">     Total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>Base Amount (/ 3 THRU '89)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266292.32</v>
          </cell>
          <cell r="J171">
            <v>438091.12</v>
          </cell>
          <cell r="K171">
            <v>629739.84</v>
          </cell>
          <cell r="L171">
            <v>851161.20000000007</v>
          </cell>
          <cell r="M171">
            <v>1561027.48</v>
          </cell>
          <cell r="N171">
            <v>2397532</v>
          </cell>
          <cell r="O171">
            <v>2451947.4692896176</v>
          </cell>
          <cell r="P171">
            <v>947720.19</v>
          </cell>
          <cell r="Q171">
            <v>1262297.3999999999</v>
          </cell>
        </row>
        <row r="172">
          <cell r="A172" t="str">
            <v>Curr Yr Less Base Amt      (X)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3187951.5320000001</v>
          </cell>
          <cell r="J172">
            <v>5131650.6679999996</v>
          </cell>
          <cell r="K172">
            <v>7298106.1699999999</v>
          </cell>
          <cell r="L172">
            <v>10762369.387000002</v>
          </cell>
          <cell r="M172">
            <v>18146107.527000003</v>
          </cell>
          <cell r="N172">
            <v>33537588.957800001</v>
          </cell>
          <cell r="O172">
            <v>23027010.769505158</v>
          </cell>
          <cell r="P172">
            <v>57209627.337499999</v>
          </cell>
          <cell r="Q172">
            <v>55186411.902500004</v>
          </cell>
        </row>
        <row r="173">
          <cell r="A173" t="str">
            <v>50% of Current Year          (Y)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1727121.926</v>
          </cell>
          <cell r="J173">
            <v>2784870.8939999999</v>
          </cell>
          <cell r="K173">
            <v>3963923.0049999999</v>
          </cell>
          <cell r="L173">
            <v>5806765.2935000006</v>
          </cell>
          <cell r="M173">
            <v>9853567.5035000015</v>
          </cell>
          <cell r="N173">
            <v>17967560.4789</v>
          </cell>
          <cell r="O173">
            <v>12739479.119397387</v>
          </cell>
          <cell r="P173">
            <v>29078673.763749998</v>
          </cell>
          <cell r="Q173">
            <v>28224354.651250001</v>
          </cell>
        </row>
        <row r="174">
          <cell r="A174" t="str">
            <v>Creditable Amt &lt; of (X) or (Y)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1727121.926</v>
          </cell>
          <cell r="J174">
            <v>2784870.8939999999</v>
          </cell>
          <cell r="K174">
            <v>3963923.0049999999</v>
          </cell>
          <cell r="L174">
            <v>5806765.2935000006</v>
          </cell>
          <cell r="M174">
            <v>9853567.5035000015</v>
          </cell>
          <cell r="N174">
            <v>17967560.4789</v>
          </cell>
          <cell r="O174">
            <v>12739479.119397387</v>
          </cell>
          <cell r="P174">
            <v>29078673.763749998</v>
          </cell>
          <cell r="Q174">
            <v>28224354.651250001</v>
          </cell>
        </row>
        <row r="175">
          <cell r="A175" t="str">
            <v>Credit Rate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0.08</v>
          </cell>
          <cell r="J175">
            <v>0.08</v>
          </cell>
          <cell r="K175">
            <v>0.08</v>
          </cell>
          <cell r="L175">
            <v>0.08</v>
          </cell>
          <cell r="M175">
            <v>0.08</v>
          </cell>
          <cell r="N175">
            <v>0.08</v>
          </cell>
          <cell r="O175">
            <v>0.08</v>
          </cell>
          <cell r="P175">
            <v>0.11</v>
          </cell>
          <cell r="Q175">
            <v>0.11</v>
          </cell>
        </row>
        <row r="176">
          <cell r="A176" t="str">
            <v>California R&amp;D Tax Credit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138169.75408000001</v>
          </cell>
          <cell r="J176">
            <v>222789.67152</v>
          </cell>
          <cell r="K176">
            <v>317113.84039999999</v>
          </cell>
          <cell r="L176">
            <v>464541.22348000004</v>
          </cell>
          <cell r="M176">
            <v>788285.40028000018</v>
          </cell>
          <cell r="N176">
            <v>1437404.838312</v>
          </cell>
          <cell r="O176">
            <v>1019158.329551791</v>
          </cell>
          <cell r="P176">
            <v>3198654.1140124998</v>
          </cell>
          <cell r="Q176">
            <v>3104679.0116375</v>
          </cell>
        </row>
        <row r="181">
          <cell r="G181" t="str">
            <v>California</v>
          </cell>
          <cell r="H181" t="str">
            <v xml:space="preserve">Incremental </v>
          </cell>
        </row>
        <row r="182">
          <cell r="A182" t="str">
            <v>TAX CREDIT SUMMARY:</v>
          </cell>
          <cell r="C182" t="str">
            <v>Gross</v>
          </cell>
          <cell r="D182" t="str">
            <v>280C Reduction</v>
          </cell>
          <cell r="E182" t="str">
            <v>280C Reduced Credit</v>
          </cell>
          <cell r="G182" t="str">
            <v>Credit as Filed</v>
          </cell>
          <cell r="H182" t="str">
            <v>Benefit</v>
          </cell>
        </row>
        <row r="184">
          <cell r="A184" t="str">
            <v>1984</v>
          </cell>
          <cell r="B184" t="str">
            <v>Above</v>
          </cell>
          <cell r="C184">
            <v>0</v>
          </cell>
          <cell r="D184" t="str">
            <v>none</v>
          </cell>
          <cell r="E184">
            <v>0</v>
          </cell>
        </row>
        <row r="185">
          <cell r="A185" t="str">
            <v>1985</v>
          </cell>
          <cell r="B185" t="str">
            <v>Above</v>
          </cell>
          <cell r="C185">
            <v>0</v>
          </cell>
          <cell r="D185" t="str">
            <v>none</v>
          </cell>
          <cell r="E185">
            <v>0</v>
          </cell>
        </row>
        <row r="186">
          <cell r="A186" t="str">
            <v>1986</v>
          </cell>
          <cell r="B186" t="str">
            <v>Above</v>
          </cell>
          <cell r="C186">
            <v>0</v>
          </cell>
          <cell r="D186" t="str">
            <v>none</v>
          </cell>
          <cell r="E186">
            <v>0</v>
          </cell>
        </row>
        <row r="187">
          <cell r="A187" t="str">
            <v>1987</v>
          </cell>
          <cell r="B187" t="str">
            <v>Above</v>
          </cell>
          <cell r="C187">
            <v>0</v>
          </cell>
          <cell r="D187" t="str">
            <v>none</v>
          </cell>
          <cell r="E187">
            <v>0</v>
          </cell>
          <cell r="G187" t="str">
            <v xml:space="preserve"> </v>
          </cell>
        </row>
        <row r="188">
          <cell r="A188" t="str">
            <v>1988</v>
          </cell>
          <cell r="B188" t="str">
            <v>Above</v>
          </cell>
          <cell r="C188">
            <v>0</v>
          </cell>
          <cell r="D188" t="str">
            <v>none</v>
          </cell>
          <cell r="E188">
            <v>0</v>
          </cell>
          <cell r="G188" t="str">
            <v xml:space="preserve"> </v>
          </cell>
        </row>
        <row r="189">
          <cell r="A189" t="str">
            <v>1989</v>
          </cell>
          <cell r="B189" t="str">
            <v>Above</v>
          </cell>
          <cell r="C189">
            <v>0</v>
          </cell>
          <cell r="D189" t="str">
            <v>none</v>
          </cell>
          <cell r="E189">
            <v>0</v>
          </cell>
          <cell r="G189" t="str">
            <v xml:space="preserve"> </v>
          </cell>
        </row>
        <row r="190">
          <cell r="A190" t="str">
            <v>1990</v>
          </cell>
          <cell r="B190" t="str">
            <v>Above</v>
          </cell>
          <cell r="C190">
            <v>138169.75408000001</v>
          </cell>
          <cell r="D190" t="str">
            <v>90.7% of full credit</v>
          </cell>
          <cell r="E190">
            <v>125319.96695056002</v>
          </cell>
          <cell r="G190">
            <v>129856</v>
          </cell>
          <cell r="H190">
            <v>-4536.0330494399823</v>
          </cell>
        </row>
        <row r="191">
          <cell r="A191" t="str">
            <v>1991</v>
          </cell>
          <cell r="B191" t="str">
            <v>Above</v>
          </cell>
          <cell r="C191">
            <v>222789.67152</v>
          </cell>
          <cell r="D191" t="str">
            <v>90.7% of full credit</v>
          </cell>
          <cell r="E191">
            <v>202070.23206864001</v>
          </cell>
          <cell r="G191">
            <v>203230</v>
          </cell>
          <cell r="H191">
            <v>-1159.7679313599947</v>
          </cell>
        </row>
        <row r="192">
          <cell r="A192" t="str">
            <v>1992</v>
          </cell>
          <cell r="B192" t="str">
            <v>Above</v>
          </cell>
          <cell r="C192">
            <v>317113.84039999999</v>
          </cell>
          <cell r="D192" t="str">
            <v>90.7% of full credit</v>
          </cell>
          <cell r="E192">
            <v>287622.25324280001</v>
          </cell>
          <cell r="G192">
            <v>175281</v>
          </cell>
          <cell r="H192">
            <v>112341.25324280001</v>
          </cell>
        </row>
        <row r="193">
          <cell r="A193" t="str">
            <v>1993</v>
          </cell>
          <cell r="B193" t="str">
            <v>Above</v>
          </cell>
          <cell r="C193">
            <v>464541.22348000004</v>
          </cell>
          <cell r="D193" t="str">
            <v>90.7% of full credit</v>
          </cell>
          <cell r="E193">
            <v>421338.88969636004</v>
          </cell>
          <cell r="G193">
            <v>294709</v>
          </cell>
          <cell r="H193">
            <v>126629.88969636004</v>
          </cell>
        </row>
        <row r="194">
          <cell r="A194" t="str">
            <v>1994</v>
          </cell>
          <cell r="B194" t="str">
            <v>Above</v>
          </cell>
          <cell r="C194">
            <v>788285.40028000018</v>
          </cell>
          <cell r="D194" t="str">
            <v>90.7% of full credit</v>
          </cell>
          <cell r="E194">
            <v>714974.85805396014</v>
          </cell>
          <cell r="G194">
            <v>340813</v>
          </cell>
          <cell r="H194">
            <v>374161.85805396014</v>
          </cell>
        </row>
        <row r="195">
          <cell r="A195" t="str">
            <v>1995</v>
          </cell>
          <cell r="B195" t="str">
            <v>Above</v>
          </cell>
          <cell r="C195">
            <v>1437404.838312</v>
          </cell>
          <cell r="D195" t="str">
            <v>90.7% of full credit</v>
          </cell>
          <cell r="E195">
            <v>1303726.1883489841</v>
          </cell>
          <cell r="G195">
            <v>582317</v>
          </cell>
          <cell r="H195">
            <v>721409.18834898411</v>
          </cell>
        </row>
        <row r="196">
          <cell r="A196" t="str">
            <v>1996</v>
          </cell>
          <cell r="B196" t="str">
            <v>Above</v>
          </cell>
          <cell r="C196">
            <v>1019158.329551791</v>
          </cell>
          <cell r="D196" t="str">
            <v>90.7% of full credit</v>
          </cell>
          <cell r="E196">
            <v>924376.60490347445</v>
          </cell>
          <cell r="G196">
            <v>926500</v>
          </cell>
          <cell r="H196">
            <v>-2123.3950965255499</v>
          </cell>
        </row>
        <row r="197">
          <cell r="A197" t="str">
            <v>1997</v>
          </cell>
          <cell r="B197" t="str">
            <v>Above</v>
          </cell>
          <cell r="C197">
            <v>3198654.1140124998</v>
          </cell>
          <cell r="D197" t="str">
            <v>91.16% of full credit</v>
          </cell>
          <cell r="E197">
            <v>2915893.0903337947</v>
          </cell>
          <cell r="G197">
            <v>2876621</v>
          </cell>
          <cell r="H197">
            <v>39272.090333794709</v>
          </cell>
        </row>
        <row r="198">
          <cell r="A198" t="str">
            <v>1998</v>
          </cell>
          <cell r="B198" t="str">
            <v>Above</v>
          </cell>
          <cell r="C198">
            <v>3104679.0116375</v>
          </cell>
          <cell r="D198" t="str">
            <v>91.16% of full credit</v>
          </cell>
          <cell r="E198">
            <v>2830225.3870087448</v>
          </cell>
          <cell r="G198">
            <v>3568615</v>
          </cell>
          <cell r="H198">
            <v>-738389.61299125524</v>
          </cell>
        </row>
        <row r="200">
          <cell r="A200" t="str">
            <v xml:space="preserve">     Total</v>
          </cell>
          <cell r="C200">
            <v>10690796.18327379</v>
          </cell>
          <cell r="E200">
            <v>9725547.470607318</v>
          </cell>
          <cell r="G200">
            <v>9097942</v>
          </cell>
          <cell r="H200">
            <v>627605.47060731798</v>
          </cell>
        </row>
        <row r="202">
          <cell r="A202" t="str">
            <v xml:space="preserve">  NOTE 1 : **CAUTION**  For 1984-1989 calculations: </v>
          </cell>
        </row>
        <row r="203">
          <cell r="A203" t="str">
            <v xml:space="preserve">    1. Current and base year expenditures must be entered in the appropriate cells, and</v>
          </cell>
        </row>
        <row r="204">
          <cell r="A204" t="str">
            <v xml:space="preserve">    2. Current and base year amounts must be adjusted for Acq/Disp.</v>
          </cell>
        </row>
        <row r="206">
          <cell r="A206" t="str">
            <v xml:space="preserve"> **C A U T I O N** :  ALL TOTALS AND SUBTOTALS ARE SENSITIVE TO EXISTING LOCATIONS OF ROWS AND COLUMNS !!!</v>
          </cell>
        </row>
        <row r="207">
          <cell r="A207" t="str">
            <v xml:space="preserve">                                  IF ANY ELEMENTS OF EXISTING FORMATS ARE CHANGED, ALL TOTALS AND SUBTOTALS MUST BE CHECKED !!!</v>
          </cell>
        </row>
      </sheetData>
      <sheetData sheetId="6" refreshError="1">
        <row r="15">
          <cell r="B15" t="str">
            <v>Qualifying Research</v>
          </cell>
          <cell r="C15">
            <v>25478958.238794774</v>
          </cell>
        </row>
      </sheetData>
      <sheetData sheetId="7" refreshError="1">
        <row r="2">
          <cell r="B2" t="str">
            <v>Agouron Pharmaceuticals, Inc.</v>
          </cell>
        </row>
        <row r="3">
          <cell r="B3" t="str">
            <v>1998 CA R&amp;D Credit Calculation</v>
          </cell>
        </row>
        <row r="4">
          <cell r="B4" t="str">
            <v>Gross Receipts (GR) Detail</v>
          </cell>
        </row>
        <row r="6">
          <cell r="B6" t="str">
            <v>DESCRIPTION</v>
          </cell>
          <cell r="C6" t="str">
            <v>W/P Ref</v>
          </cell>
          <cell r="D6">
            <v>1984</v>
          </cell>
          <cell r="E6">
            <v>1985</v>
          </cell>
          <cell r="F6">
            <v>1986</v>
          </cell>
          <cell r="G6">
            <v>1987</v>
          </cell>
          <cell r="H6">
            <v>1988</v>
          </cell>
          <cell r="I6">
            <v>1989</v>
          </cell>
          <cell r="J6">
            <v>1990</v>
          </cell>
          <cell r="K6">
            <v>1991</v>
          </cell>
          <cell r="L6">
            <v>1992</v>
          </cell>
          <cell r="M6">
            <v>1993</v>
          </cell>
        </row>
        <row r="7">
          <cell r="C7" t="str">
            <v xml:space="preserve"> </v>
          </cell>
        </row>
        <row r="8">
          <cell r="A8"/>
          <cell r="B8" t="str">
            <v>Agouron Pharmaceuticals, Inc.</v>
          </cell>
          <cell r="D8">
            <v>90000</v>
          </cell>
          <cell r="E8">
            <v>318000</v>
          </cell>
          <cell r="F8">
            <v>442000</v>
          </cell>
          <cell r="G8">
            <v>1116901</v>
          </cell>
          <cell r="H8">
            <v>2552332</v>
          </cell>
          <cell r="I8">
            <v>2546075</v>
          </cell>
          <cell r="J8">
            <v>4736970</v>
          </cell>
          <cell r="K8">
            <v>5908119</v>
          </cell>
          <cell r="L8">
            <v>8087866</v>
          </cell>
          <cell r="M8">
            <v>20292732</v>
          </cell>
          <cell r="N8">
            <v>25649583</v>
          </cell>
          <cell r="O8">
            <v>61615795</v>
          </cell>
          <cell r="P8">
            <v>18804582</v>
          </cell>
          <cell r="Q8">
            <v>62236360</v>
          </cell>
        </row>
        <row r="9">
          <cell r="A9" t="str">
            <v>||</v>
          </cell>
          <cell r="B9" t="str">
            <v xml:space="preserve"> </v>
          </cell>
        </row>
        <row r="10">
          <cell r="A10" t="str">
            <v>||</v>
          </cell>
          <cell r="B10" t="str">
            <v xml:space="preserve"> </v>
          </cell>
        </row>
        <row r="11">
          <cell r="A11" t="str">
            <v>||</v>
          </cell>
          <cell r="B11" t="str">
            <v xml:space="preserve"> </v>
          </cell>
        </row>
        <row r="12">
          <cell r="A12" t="str">
            <v>||</v>
          </cell>
          <cell r="B12" t="str">
            <v xml:space="preserve"> </v>
          </cell>
        </row>
        <row r="13">
          <cell r="A13" t="str">
            <v>||</v>
          </cell>
          <cell r="B13" t="str">
            <v xml:space="preserve"> </v>
          </cell>
        </row>
        <row r="14">
          <cell r="A14" t="str">
            <v>||</v>
          </cell>
          <cell r="B14" t="str">
            <v xml:space="preserve"> </v>
          </cell>
        </row>
        <row r="15">
          <cell r="A15" t="str">
            <v>||</v>
          </cell>
          <cell r="B15" t="str">
            <v>&lt;&lt;&lt;Company N&gt;&gt;&gt;</v>
          </cell>
          <cell r="R15" t="str">
            <v xml:space="preserve"> </v>
          </cell>
        </row>
        <row r="16">
          <cell r="A16" t="str">
            <v>||</v>
          </cell>
          <cell r="B16" t="str">
            <v>&lt;&lt;&lt;Company O&gt;&gt;&gt;</v>
          </cell>
        </row>
        <row r="17">
          <cell r="A17" t="str">
            <v>||</v>
          </cell>
          <cell r="B17" t="str">
            <v>&lt;&lt;&lt;Company P&gt;&gt;&gt;</v>
          </cell>
        </row>
        <row r="18">
          <cell r="A18" t="str">
            <v>||</v>
          </cell>
          <cell r="B18" t="str">
            <v>&lt;&lt;&lt;Company Q&gt;&gt;&gt;</v>
          </cell>
        </row>
        <row r="19">
          <cell r="A19" t="str">
            <v>||</v>
          </cell>
          <cell r="B19" t="str">
            <v>&lt;&lt;&lt;Company R&gt;&gt;&gt;</v>
          </cell>
        </row>
        <row r="20">
          <cell r="A20" t="str">
            <v>||</v>
          </cell>
          <cell r="B20" t="str">
            <v>&lt;&lt;&lt;Company S&gt;&gt;&gt;</v>
          </cell>
        </row>
        <row r="21">
          <cell r="A21" t="str">
            <v>||</v>
          </cell>
          <cell r="B21" t="str">
            <v>&lt;&lt;&lt;Company T&gt;&gt;&gt;</v>
          </cell>
        </row>
        <row r="22">
          <cell r="A22" t="str">
            <v>||</v>
          </cell>
          <cell r="B22" t="str">
            <v>&lt;&lt;&lt;Company U&gt;&gt;&gt;</v>
          </cell>
        </row>
        <row r="23">
          <cell r="A23" t="str">
            <v>||</v>
          </cell>
          <cell r="B23" t="str">
            <v>&lt;&lt;&lt;Company V&gt;&gt;&gt;</v>
          </cell>
        </row>
        <row r="24">
          <cell r="A24" t="str">
            <v>||</v>
          </cell>
          <cell r="B24" t="str">
            <v>&lt;&lt;&lt;Company W&gt;&gt;&gt;</v>
          </cell>
        </row>
        <row r="25">
          <cell r="A25" t="str">
            <v>||</v>
          </cell>
          <cell r="B25" t="str">
            <v>&lt;&lt;&lt;Company X&gt;&gt;&gt;</v>
          </cell>
        </row>
        <row r="26">
          <cell r="B26" t="str">
            <v>&lt;&lt;&lt;Company Y&gt;&gt;&gt;</v>
          </cell>
        </row>
        <row r="27">
          <cell r="B27" t="str">
            <v>&lt;&lt;&lt;Company Z&gt;&gt;&gt;</v>
          </cell>
        </row>
        <row r="28">
          <cell r="B28" t="str">
            <v>Total Gross Receipts Per 1120s</v>
          </cell>
          <cell r="D28">
            <v>90000</v>
          </cell>
          <cell r="E28">
            <v>318000</v>
          </cell>
          <cell r="F28">
            <v>442000</v>
          </cell>
          <cell r="G28">
            <v>1116901</v>
          </cell>
          <cell r="H28">
            <v>2552332</v>
          </cell>
          <cell r="I28">
            <v>2546075</v>
          </cell>
          <cell r="J28">
            <v>4736970</v>
          </cell>
          <cell r="K28">
            <v>5908119</v>
          </cell>
          <cell r="L28">
            <v>8087866</v>
          </cell>
          <cell r="M28">
            <v>20292732</v>
          </cell>
          <cell r="N28">
            <v>25649583</v>
          </cell>
          <cell r="O28">
            <v>61615795</v>
          </cell>
          <cell r="P28">
            <v>18804582</v>
          </cell>
          <cell r="Q28">
            <v>62236360</v>
          </cell>
        </row>
        <row r="30">
          <cell r="B30" t="str">
            <v xml:space="preserve">  Tax Return Adjustments:</v>
          </cell>
        </row>
        <row r="31">
          <cell r="B31" t="str">
            <v xml:space="preserve">    Amendments</v>
          </cell>
        </row>
        <row r="32">
          <cell r="B32" t="str">
            <v xml:space="preserve">    IRS Adjustments</v>
          </cell>
        </row>
        <row r="34">
          <cell r="B34" t="str">
            <v>Total Adjusted Gross Receipts Per 1120s</v>
          </cell>
          <cell r="D34">
            <v>90000</v>
          </cell>
          <cell r="E34">
            <v>318000</v>
          </cell>
          <cell r="F34">
            <v>442000</v>
          </cell>
          <cell r="G34">
            <v>1116901</v>
          </cell>
          <cell r="H34">
            <v>2552332</v>
          </cell>
          <cell r="I34">
            <v>2546075</v>
          </cell>
          <cell r="J34">
            <v>4736970</v>
          </cell>
          <cell r="K34">
            <v>5908119</v>
          </cell>
          <cell r="L34">
            <v>8087866</v>
          </cell>
          <cell r="M34">
            <v>20292732</v>
          </cell>
          <cell r="N34">
            <v>25649583</v>
          </cell>
          <cell r="O34">
            <v>61615795</v>
          </cell>
          <cell r="P34">
            <v>18804582</v>
          </cell>
          <cell r="Q34">
            <v>62236360</v>
          </cell>
          <cell r="R34" t="str">
            <v xml:space="preserve"> </v>
          </cell>
        </row>
        <row r="36">
          <cell r="B36" t="str">
            <v xml:space="preserve">  Other Adjustments:</v>
          </cell>
        </row>
        <row r="37">
          <cell r="A37" t="str">
            <v>||</v>
          </cell>
          <cell r="B37" t="str">
            <v xml:space="preserve">    Tax Exempt Interest</v>
          </cell>
        </row>
        <row r="38">
          <cell r="A38" t="str">
            <v>||</v>
          </cell>
        </row>
        <row r="39">
          <cell r="A39" t="str">
            <v>||</v>
          </cell>
        </row>
        <row r="40">
          <cell r="A40" t="str">
            <v>||</v>
          </cell>
        </row>
        <row r="41">
          <cell r="A41" t="str">
            <v>||</v>
          </cell>
        </row>
        <row r="42">
          <cell r="A42" t="str">
            <v>||</v>
          </cell>
        </row>
        <row r="43">
          <cell r="A43" t="str">
            <v>||</v>
          </cell>
        </row>
        <row r="44">
          <cell r="A44" t="str">
            <v>||</v>
          </cell>
        </row>
        <row r="45">
          <cell r="A45" t="str">
            <v>||</v>
          </cell>
        </row>
        <row r="46">
          <cell r="A46" t="str">
            <v>||</v>
          </cell>
        </row>
        <row r="47">
          <cell r="A47" t="str">
            <v>||</v>
          </cell>
        </row>
        <row r="48">
          <cell r="A48" t="str">
            <v>||</v>
          </cell>
        </row>
        <row r="49">
          <cell r="B49" t="str">
            <v>Adjusted Gross Receipts</v>
          </cell>
          <cell r="D49">
            <v>90000</v>
          </cell>
          <cell r="E49">
            <v>318000</v>
          </cell>
          <cell r="F49">
            <v>442000</v>
          </cell>
          <cell r="G49">
            <v>1116901</v>
          </cell>
          <cell r="H49">
            <v>2552332</v>
          </cell>
          <cell r="I49">
            <v>2546075</v>
          </cell>
          <cell r="J49">
            <v>4736970</v>
          </cell>
          <cell r="K49">
            <v>5908119</v>
          </cell>
          <cell r="L49">
            <v>8087866</v>
          </cell>
          <cell r="M49">
            <v>20292732</v>
          </cell>
          <cell r="N49">
            <v>25649583</v>
          </cell>
          <cell r="O49">
            <v>61615795</v>
          </cell>
          <cell r="P49">
            <v>18804582</v>
          </cell>
          <cell r="Q49">
            <v>62236360</v>
          </cell>
          <cell r="R49">
            <v>0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</sheetData>
      <sheetData sheetId="8"/>
      <sheetData sheetId="9"/>
      <sheetData sheetId="10" refreshError="1">
        <row r="1">
          <cell r="Q1">
            <v>36599.437053703703</v>
          </cell>
          <cell r="R1">
            <v>36599.437053703703</v>
          </cell>
        </row>
        <row r="6">
          <cell r="D6">
            <v>1984</v>
          </cell>
          <cell r="E6">
            <v>1985</v>
          </cell>
          <cell r="F6">
            <v>1986</v>
          </cell>
          <cell r="G6">
            <v>1987</v>
          </cell>
          <cell r="H6">
            <v>1988</v>
          </cell>
          <cell r="I6">
            <v>1989</v>
          </cell>
          <cell r="J6">
            <v>1990</v>
          </cell>
          <cell r="K6">
            <v>1991</v>
          </cell>
          <cell r="L6">
            <v>1992</v>
          </cell>
          <cell r="M6">
            <v>1993</v>
          </cell>
          <cell r="N6">
            <v>1994</v>
          </cell>
          <cell r="O6">
            <v>1995</v>
          </cell>
          <cell r="P6">
            <v>1996</v>
          </cell>
          <cell r="Q6">
            <v>1997</v>
          </cell>
          <cell r="R6">
            <v>1998</v>
          </cell>
        </row>
        <row r="7">
          <cell r="A7"/>
          <cell r="B7" t="str">
            <v>&lt;&lt;California Phase II QRE Findings&gt;&gt;</v>
          </cell>
          <cell r="C7" t="str">
            <v>'[california Agouron Supermodel@10%.xls]PHASE II'!$B$2</v>
          </cell>
        </row>
        <row r="8">
          <cell r="A8"/>
          <cell r="B8" t="str">
            <v xml:space="preserve">  Qualifying Wages</v>
          </cell>
          <cell r="C8" t="str">
            <v>BU1</v>
          </cell>
          <cell r="D8">
            <v>11087</v>
          </cell>
          <cell r="E8">
            <v>50015</v>
          </cell>
          <cell r="F8">
            <v>323590</v>
          </cell>
          <cell r="G8">
            <v>899647</v>
          </cell>
          <cell r="H8">
            <v>2067727</v>
          </cell>
          <cell r="I8">
            <v>2741619</v>
          </cell>
          <cell r="J8">
            <v>2299558.0019999999</v>
          </cell>
          <cell r="K8">
            <v>3542463.7879999997</v>
          </cell>
          <cell r="L8">
            <v>5126210.5599999996</v>
          </cell>
          <cell r="M8">
            <v>7134127.5369999995</v>
          </cell>
          <cell r="N8">
            <v>9257454.4570000004</v>
          </cell>
          <cell r="O8">
            <v>17917881</v>
          </cell>
          <cell r="P8">
            <v>29938649</v>
          </cell>
          <cell r="Q8">
            <v>50930323</v>
          </cell>
          <cell r="R8">
            <v>49405882</v>
          </cell>
        </row>
        <row r="9">
          <cell r="A9"/>
          <cell r="B9" t="str">
            <v xml:space="preserve">  Qualifying Supplies</v>
          </cell>
          <cell r="C9" t="str">
            <v>BU1</v>
          </cell>
          <cell r="D9">
            <v>5472</v>
          </cell>
          <cell r="E9">
            <v>12863</v>
          </cell>
          <cell r="F9">
            <v>125054</v>
          </cell>
          <cell r="G9">
            <v>256771</v>
          </cell>
          <cell r="H9">
            <v>535563</v>
          </cell>
          <cell r="I9">
            <v>808521</v>
          </cell>
          <cell r="J9">
            <v>710184</v>
          </cell>
          <cell r="K9">
            <v>1384519</v>
          </cell>
          <cell r="L9">
            <v>1667156</v>
          </cell>
          <cell r="M9">
            <v>2705568</v>
          </cell>
          <cell r="N9">
            <v>7703244</v>
          </cell>
          <cell r="O9">
            <v>13677482.189999999</v>
          </cell>
          <cell r="P9">
            <v>2205524.4</v>
          </cell>
          <cell r="Q9">
            <v>6259486.3000000007</v>
          </cell>
          <cell r="R9">
            <v>7163698.8000000007</v>
          </cell>
        </row>
        <row r="10">
          <cell r="A10"/>
          <cell r="B10" t="str">
            <v xml:space="preserve">  Qualifying Contract (@65%)</v>
          </cell>
          <cell r="C10" t="str">
            <v>BU1</v>
          </cell>
          <cell r="D10">
            <v>3568</v>
          </cell>
          <cell r="E10">
            <v>260</v>
          </cell>
          <cell r="F10">
            <v>51757</v>
          </cell>
          <cell r="G10">
            <v>172998</v>
          </cell>
          <cell r="H10">
            <v>770702</v>
          </cell>
          <cell r="I10">
            <v>331819</v>
          </cell>
          <cell r="J10">
            <v>444501.85</v>
          </cell>
          <cell r="K10">
            <v>642759</v>
          </cell>
          <cell r="L10">
            <v>1134479.4500000002</v>
          </cell>
          <cell r="M10">
            <v>1773835.05</v>
          </cell>
          <cell r="N10">
            <v>2746436.55</v>
          </cell>
          <cell r="O10">
            <v>4339757.7677999996</v>
          </cell>
          <cell r="P10">
            <v>-6665215.1612052238</v>
          </cell>
          <cell r="Q10">
            <v>967538.2274999998</v>
          </cell>
          <cell r="R10">
            <v>-120871.49749999781</v>
          </cell>
        </row>
        <row r="11">
          <cell r="A11" t="str">
            <v>||</v>
          </cell>
          <cell r="B11" t="str">
            <v>B_U_3</v>
          </cell>
          <cell r="C11" t="str">
            <v>'[california Agouron Supermodel@10%.xls]B_U_3'!$B$2</v>
          </cell>
        </row>
        <row r="12">
          <cell r="A12" t="str">
            <v>||</v>
          </cell>
          <cell r="B12" t="str">
            <v xml:space="preserve">  Qualifying Wages</v>
          </cell>
          <cell r="C12" t="str">
            <v>BU3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||</v>
          </cell>
          <cell r="B13" t="str">
            <v xml:space="preserve">  Qualifying Supplies</v>
          </cell>
          <cell r="C13" t="str">
            <v>BU3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A14" t="str">
            <v>||</v>
          </cell>
          <cell r="B14" t="str">
            <v xml:space="preserve">  Qualifying Contract (@65%)</v>
          </cell>
          <cell r="C14" t="str">
            <v>BU3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||</v>
          </cell>
          <cell r="B15" t="str">
            <v xml:space="preserve"> </v>
          </cell>
          <cell r="C15" t="str">
            <v>'[california Agouron Supermodel@10%.xls]B_U_4'!$B$2</v>
          </cell>
        </row>
        <row r="16">
          <cell r="A16" t="str">
            <v>||</v>
          </cell>
          <cell r="B16" t="str">
            <v xml:space="preserve">  Qualifying Wages</v>
          </cell>
          <cell r="C16" t="str">
            <v>BU4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||</v>
          </cell>
          <cell r="B17" t="str">
            <v xml:space="preserve">  Qualifying Supplies</v>
          </cell>
          <cell r="C17" t="str">
            <v>BU4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||</v>
          </cell>
          <cell r="B18" t="str">
            <v xml:space="preserve">  Qualifying Contract (@65%)</v>
          </cell>
          <cell r="C18" t="str">
            <v>BU4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||</v>
          </cell>
          <cell r="B19" t="str">
            <v>B_U_5</v>
          </cell>
          <cell r="C19" t="str">
            <v>'[california Agouron Supermodel@10%.xls]B_U_5'!$B$2</v>
          </cell>
        </row>
        <row r="20">
          <cell r="A20" t="str">
            <v>||</v>
          </cell>
          <cell r="B20" t="str">
            <v xml:space="preserve">  Qualifying Wages</v>
          </cell>
          <cell r="C20" t="str">
            <v>BU5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A21" t="str">
            <v>||</v>
          </cell>
          <cell r="B21" t="str">
            <v xml:space="preserve">  Qualifying Supplies</v>
          </cell>
          <cell r="C21" t="str">
            <v>BU5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||</v>
          </cell>
          <cell r="B22" t="str">
            <v xml:space="preserve">  Qualifying Contract (@65%)</v>
          </cell>
          <cell r="C22" t="str">
            <v>BU5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||</v>
          </cell>
          <cell r="B23" t="str">
            <v>B_U_6</v>
          </cell>
          <cell r="C23" t="str">
            <v>'[california Agouron Supermodel@10%.xls]B_U_6'!$B$2</v>
          </cell>
        </row>
        <row r="24">
          <cell r="A24" t="str">
            <v>||</v>
          </cell>
          <cell r="B24" t="str">
            <v xml:space="preserve">  Qualifying Wages</v>
          </cell>
          <cell r="C24" t="str">
            <v>BU6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||</v>
          </cell>
          <cell r="B25" t="str">
            <v xml:space="preserve">  Qualifying Supplies</v>
          </cell>
          <cell r="C25" t="str">
            <v>BU6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||</v>
          </cell>
          <cell r="B26" t="str">
            <v xml:space="preserve">  Qualifying Contract (@65%)</v>
          </cell>
          <cell r="C26" t="str">
            <v>BU6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||</v>
          </cell>
          <cell r="B27" t="str">
            <v xml:space="preserve"> </v>
          </cell>
          <cell r="C27" t="str">
            <v>'[california Agouron Supermodel@10%.xls]B_U_7'!$B$2</v>
          </cell>
        </row>
        <row r="28">
          <cell r="A28" t="str">
            <v>||</v>
          </cell>
          <cell r="B28" t="str">
            <v xml:space="preserve">  Qualifying Wages</v>
          </cell>
          <cell r="C28" t="str">
            <v>BU7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 t="str">
            <v xml:space="preserve"> </v>
          </cell>
          <cell r="Q28">
            <v>0</v>
          </cell>
          <cell r="R28">
            <v>0</v>
          </cell>
        </row>
        <row r="29">
          <cell r="A29" t="str">
            <v>||</v>
          </cell>
          <cell r="B29" t="str">
            <v xml:space="preserve">  Qualifying Supplies</v>
          </cell>
          <cell r="C29" t="str">
            <v>BU7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A30" t="str">
            <v>||</v>
          </cell>
          <cell r="B30" t="str">
            <v xml:space="preserve">  Qualifying Contract (@65%)</v>
          </cell>
          <cell r="C30" t="str">
            <v>BU7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A31" t="str">
            <v>||</v>
          </cell>
          <cell r="B31" t="str">
            <v>B_U_8</v>
          </cell>
          <cell r="C31" t="str">
            <v>'[california Agouron Supermodel@10%.xls]B_U_8'!$B$2</v>
          </cell>
        </row>
        <row r="32">
          <cell r="A32" t="str">
            <v>||</v>
          </cell>
          <cell r="B32" t="str">
            <v xml:space="preserve">  Qualifying Wages</v>
          </cell>
          <cell r="C32" t="str">
            <v>BU8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A33" t="str">
            <v>||</v>
          </cell>
          <cell r="B33" t="str">
            <v xml:space="preserve">  Qualifying Supplies</v>
          </cell>
          <cell r="C33" t="str">
            <v>BU8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A34" t="str">
            <v>||</v>
          </cell>
          <cell r="B34" t="str">
            <v xml:space="preserve">  Qualifying Contract (@65%)</v>
          </cell>
          <cell r="C34" t="str">
            <v>BU8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A35" t="str">
            <v>||</v>
          </cell>
          <cell r="B35" t="str">
            <v>B_U_9</v>
          </cell>
          <cell r="C35" t="str">
            <v>'[california Agouron Supermodel@10%.xls]B_U_9'!$B$2</v>
          </cell>
        </row>
        <row r="36">
          <cell r="A36" t="str">
            <v>||</v>
          </cell>
          <cell r="B36" t="str">
            <v xml:space="preserve">  Qualifying Wages</v>
          </cell>
          <cell r="C36" t="str">
            <v>BU9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A37" t="str">
            <v>||</v>
          </cell>
          <cell r="B37" t="str">
            <v xml:space="preserve">  Qualifying Supplies</v>
          </cell>
          <cell r="C37" t="str">
            <v>BU9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A38" t="str">
            <v>||</v>
          </cell>
          <cell r="B38" t="str">
            <v xml:space="preserve">  Qualifying Contract (@65%)</v>
          </cell>
          <cell r="C38" t="str">
            <v>BU9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 t="str">
            <v>||</v>
          </cell>
          <cell r="B39" t="str">
            <v>B_U_10</v>
          </cell>
          <cell r="C39" t="str">
            <v>'[california Agouron Supermodel@10%.xls]B_U_10'!$B$2</v>
          </cell>
        </row>
        <row r="40">
          <cell r="A40" t="str">
            <v>||</v>
          </cell>
          <cell r="B40" t="str">
            <v xml:space="preserve">  Qualifying Wages</v>
          </cell>
          <cell r="C40" t="str">
            <v>BU10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A41" t="str">
            <v>||</v>
          </cell>
          <cell r="B41" t="str">
            <v xml:space="preserve">  Qualifying Supplies</v>
          </cell>
          <cell r="C41" t="str">
            <v>BU10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A42" t="str">
            <v>||</v>
          </cell>
          <cell r="B42" t="str">
            <v xml:space="preserve">  Qualifying Contract (@65%)</v>
          </cell>
          <cell r="C42" t="str">
            <v>BU10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||</v>
          </cell>
          <cell r="B43" t="str">
            <v>B_U_11</v>
          </cell>
          <cell r="C43" t="str">
            <v>'[california Agouron Supermodel@10%.xls]B_U_11'!$B$2</v>
          </cell>
        </row>
        <row r="44">
          <cell r="A44" t="str">
            <v>||</v>
          </cell>
          <cell r="B44" t="str">
            <v xml:space="preserve">  Qualifying Wages</v>
          </cell>
          <cell r="C44" t="str">
            <v>BU11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||</v>
          </cell>
          <cell r="B45" t="str">
            <v xml:space="preserve">  Qualifying Supplies</v>
          </cell>
          <cell r="C45" t="str">
            <v>BU11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A46" t="str">
            <v>||</v>
          </cell>
          <cell r="B46" t="str">
            <v xml:space="preserve">  Qualifying Contract (@65%)</v>
          </cell>
          <cell r="C46" t="str">
            <v>BU11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 t="str">
            <v>||</v>
          </cell>
          <cell r="B47" t="str">
            <v>B_U_12</v>
          </cell>
          <cell r="C47" t="str">
            <v>'[california Agouron Supermodel@10%.xls]B_U_12'!$B$2</v>
          </cell>
        </row>
        <row r="48">
          <cell r="A48" t="str">
            <v>||</v>
          </cell>
          <cell r="B48" t="str">
            <v xml:space="preserve">  Qualifying Wages</v>
          </cell>
          <cell r="C48" t="str">
            <v>BU12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 t="str">
            <v>||</v>
          </cell>
          <cell r="B49" t="str">
            <v xml:space="preserve">  Qualifying Supplies</v>
          </cell>
          <cell r="C49" t="str">
            <v>BU12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 t="str">
            <v>||</v>
          </cell>
          <cell r="B50" t="str">
            <v xml:space="preserve">  Qualifying Contract (@65%)</v>
          </cell>
          <cell r="C50" t="str">
            <v>BU12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A51" t="str">
            <v>||</v>
          </cell>
          <cell r="B51" t="str">
            <v>B_U_13</v>
          </cell>
          <cell r="C51" t="str">
            <v>'[california Agouron Supermodel@10%.xls]B_U_13'!$B$2</v>
          </cell>
        </row>
        <row r="52">
          <cell r="A52" t="str">
            <v>||</v>
          </cell>
          <cell r="B52" t="str">
            <v xml:space="preserve">  Qualifying Wages</v>
          </cell>
          <cell r="C52" t="str">
            <v>BU13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 t="str">
            <v>||</v>
          </cell>
          <cell r="B53" t="str">
            <v xml:space="preserve">  Qualifying Supplies</v>
          </cell>
          <cell r="C53" t="str">
            <v>BU13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 t="str">
            <v>||</v>
          </cell>
          <cell r="B54" t="str">
            <v xml:space="preserve">  Qualifying Contract (@65%)</v>
          </cell>
          <cell r="C54" t="str">
            <v>BU13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 t="str">
            <v>||</v>
          </cell>
          <cell r="B55" t="str">
            <v>B_U_14</v>
          </cell>
          <cell r="C55" t="str">
            <v>'[california Agouron Supermodel@10%.xls]B_U_14'!$B$2</v>
          </cell>
        </row>
        <row r="56">
          <cell r="A56" t="str">
            <v>||</v>
          </cell>
          <cell r="B56" t="str">
            <v xml:space="preserve">  Qualifying Wages</v>
          </cell>
          <cell r="C56" t="str">
            <v>BU14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 t="str">
            <v>||</v>
          </cell>
          <cell r="B57" t="str">
            <v xml:space="preserve">  Qualifying Supplies</v>
          </cell>
          <cell r="C57" t="str">
            <v>BU14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 t="str">
            <v>||</v>
          </cell>
          <cell r="B58" t="str">
            <v xml:space="preserve">  Qualifying Contract (@65%)</v>
          </cell>
          <cell r="C58" t="str">
            <v>BU14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 t="str">
            <v>||</v>
          </cell>
          <cell r="B59" t="str">
            <v>B_U_15</v>
          </cell>
          <cell r="C59" t="str">
            <v>'[california Agouron Supermodel@10%.xls]B_U_15'!$B$2</v>
          </cell>
        </row>
        <row r="60">
          <cell r="A60" t="str">
            <v>||</v>
          </cell>
          <cell r="B60" t="str">
            <v xml:space="preserve">  Qualifying Wages</v>
          </cell>
          <cell r="C60" t="str">
            <v>BU15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 t="str">
            <v>||</v>
          </cell>
          <cell r="B61" t="str">
            <v xml:space="preserve">  Qualifying Supplies</v>
          </cell>
          <cell r="C61" t="str">
            <v>BU15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 t="str">
            <v>||</v>
          </cell>
          <cell r="B62" t="str">
            <v xml:space="preserve">  Qualifying Contract (@65%)</v>
          </cell>
          <cell r="C62" t="str">
            <v>BU15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 t="str">
            <v>||</v>
          </cell>
          <cell r="B63" t="str">
            <v>B_U_16</v>
          </cell>
          <cell r="C63" t="str">
            <v>'[california Agouron Supermodel@10%.xls]B_U_16'!$B$2</v>
          </cell>
        </row>
        <row r="64">
          <cell r="A64" t="str">
            <v>||</v>
          </cell>
          <cell r="B64" t="str">
            <v xml:space="preserve">  Qualifying Wages</v>
          </cell>
          <cell r="C64" t="str">
            <v>BU16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 t="str">
            <v>||</v>
          </cell>
          <cell r="B65" t="str">
            <v xml:space="preserve">  Qualifying Supplies</v>
          </cell>
          <cell r="C65" t="str">
            <v>BU16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A66" t="str">
            <v>||</v>
          </cell>
          <cell r="B66" t="str">
            <v xml:space="preserve">  Qualifying Contract (@65%)</v>
          </cell>
          <cell r="C66" t="str">
            <v>BU16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 t="str">
            <v>||</v>
          </cell>
          <cell r="B67" t="str">
            <v>B_U_17</v>
          </cell>
          <cell r="C67" t="str">
            <v>'[california Agouron Supermodel@10%.xls]B_U_17'!$B$2</v>
          </cell>
        </row>
        <row r="68">
          <cell r="A68" t="str">
            <v>||</v>
          </cell>
          <cell r="B68" t="str">
            <v xml:space="preserve">  Qualifying Wages</v>
          </cell>
          <cell r="C68" t="str">
            <v>BU17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 t="str">
            <v>||</v>
          </cell>
          <cell r="B69" t="str">
            <v xml:space="preserve">  Qualifying Supplies</v>
          </cell>
          <cell r="C69" t="str">
            <v>BU17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 t="str">
            <v>||</v>
          </cell>
          <cell r="B70" t="str">
            <v xml:space="preserve">  Qualifying Contract (@65%)</v>
          </cell>
          <cell r="C70" t="str">
            <v>BU17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</row>
        <row r="71">
          <cell r="A71" t="str">
            <v>||</v>
          </cell>
          <cell r="B71" t="str">
            <v>B_U_18</v>
          </cell>
          <cell r="C71" t="str">
            <v>'[california Agouron Supermodel@10%.xls]B_U_18'!$B$2</v>
          </cell>
        </row>
        <row r="72">
          <cell r="A72" t="str">
            <v>||</v>
          </cell>
          <cell r="B72" t="str">
            <v xml:space="preserve">  Qualifying Wages</v>
          </cell>
          <cell r="C72" t="str">
            <v>BU18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 t="str">
            <v>||</v>
          </cell>
          <cell r="B73" t="str">
            <v xml:space="preserve">  Qualifying Supplies</v>
          </cell>
          <cell r="C73" t="str">
            <v>BU18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 t="str">
            <v>||</v>
          </cell>
          <cell r="B74" t="str">
            <v xml:space="preserve">  Qualifying Contract (@65%)</v>
          </cell>
          <cell r="C74" t="str">
            <v>BU18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 t="str">
            <v>||</v>
          </cell>
          <cell r="B75" t="str">
            <v>B_U_19</v>
          </cell>
          <cell r="C75" t="str">
            <v>'[california Agouron Supermodel@10%.xls]B_U_19'!$B$2</v>
          </cell>
        </row>
        <row r="76">
          <cell r="A76" t="str">
            <v>||</v>
          </cell>
          <cell r="B76" t="str">
            <v xml:space="preserve">  Qualifying Wages</v>
          </cell>
          <cell r="C76" t="str">
            <v>BU19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A77" t="str">
            <v>||</v>
          </cell>
          <cell r="B77" t="str">
            <v xml:space="preserve">  Qualifying Supplies</v>
          </cell>
          <cell r="C77" t="str">
            <v>BU19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 t="str">
            <v>||</v>
          </cell>
          <cell r="B78" t="str">
            <v xml:space="preserve">  Qualifying Contract (@65%)</v>
          </cell>
          <cell r="C78" t="str">
            <v>BU19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A79" t="str">
            <v>||</v>
          </cell>
          <cell r="B79" t="str">
            <v>B_U_20</v>
          </cell>
          <cell r="C79" t="str">
            <v>'[california Agouron Supermodel@10%.xls]B_U_20'!$B$2</v>
          </cell>
        </row>
        <row r="80">
          <cell r="A80" t="str">
            <v>||</v>
          </cell>
          <cell r="B80" t="str">
            <v xml:space="preserve">  Qualifying Wages</v>
          </cell>
          <cell r="C80" t="str">
            <v>BU20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A81" t="str">
            <v>||</v>
          </cell>
          <cell r="B81" t="str">
            <v xml:space="preserve">  Qualifying Supplies</v>
          </cell>
          <cell r="C81" t="str">
            <v>BU20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A82" t="str">
            <v>||</v>
          </cell>
          <cell r="B82" t="str">
            <v xml:space="preserve">  Qualifying Contract (@65%)</v>
          </cell>
          <cell r="C82" t="str">
            <v>BU20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A83" t="str">
            <v>||</v>
          </cell>
          <cell r="B83" t="str">
            <v>B_U_21</v>
          </cell>
          <cell r="C83" t="str">
            <v>'[california Agouron Supermodel@10%.xls]B_U_21'!$B$2</v>
          </cell>
        </row>
        <row r="84">
          <cell r="A84" t="str">
            <v>||</v>
          </cell>
          <cell r="B84" t="str">
            <v xml:space="preserve">  Qualifying Wages</v>
          </cell>
          <cell r="C84" t="str">
            <v>BU21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A85" t="str">
            <v>||</v>
          </cell>
          <cell r="B85" t="str">
            <v xml:space="preserve">  Qualifying Supplies</v>
          </cell>
          <cell r="C85" t="str">
            <v>BU21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6">
          <cell r="A86" t="str">
            <v>||</v>
          </cell>
          <cell r="B86" t="str">
            <v xml:space="preserve">  Qualifying Contract (@65%)</v>
          </cell>
          <cell r="C86" t="str">
            <v>BU21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A87" t="str">
            <v>||</v>
          </cell>
          <cell r="B87" t="str">
            <v>B_U_22</v>
          </cell>
          <cell r="C87" t="str">
            <v>'[california Agouron Supermodel@10%.xls]B_U_22'!$B$2</v>
          </cell>
        </row>
        <row r="88">
          <cell r="A88" t="str">
            <v>||</v>
          </cell>
          <cell r="B88" t="str">
            <v xml:space="preserve">  Qualifying Wages</v>
          </cell>
          <cell r="C88" t="str">
            <v>BU22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A89" t="str">
            <v>||</v>
          </cell>
          <cell r="B89" t="str">
            <v xml:space="preserve">  Qualifying Supplies</v>
          </cell>
          <cell r="C89" t="str">
            <v>BU22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A90" t="str">
            <v>||</v>
          </cell>
          <cell r="B90" t="str">
            <v xml:space="preserve">  Qualifying Contract (@65%)</v>
          </cell>
          <cell r="C90" t="str">
            <v>BU22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</row>
        <row r="91">
          <cell r="A91" t="str">
            <v>||</v>
          </cell>
          <cell r="B91" t="str">
            <v>B_U_23</v>
          </cell>
          <cell r="C91" t="str">
            <v>'[california Agouron Supermodel@10%.xls]B_U_23'!$B$2</v>
          </cell>
        </row>
        <row r="92">
          <cell r="A92" t="str">
            <v>||</v>
          </cell>
          <cell r="B92" t="str">
            <v xml:space="preserve">  Qualifying Wages</v>
          </cell>
          <cell r="C92" t="str">
            <v>BU23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A93" t="str">
            <v>||</v>
          </cell>
          <cell r="B93" t="str">
            <v xml:space="preserve">  Qualifying Supplies</v>
          </cell>
          <cell r="C93" t="str">
            <v>BU23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</row>
        <row r="94">
          <cell r="A94" t="str">
            <v>||</v>
          </cell>
          <cell r="B94" t="str">
            <v xml:space="preserve">  Qualifying Contract (@65%)</v>
          </cell>
          <cell r="C94" t="str">
            <v>BU23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6">
          <cell r="B96" t="str">
            <v>Totals</v>
          </cell>
          <cell r="D96">
            <v>20127</v>
          </cell>
          <cell r="E96">
            <v>63138</v>
          </cell>
          <cell r="F96">
            <v>500401</v>
          </cell>
          <cell r="G96">
            <v>1329416</v>
          </cell>
          <cell r="H96">
            <v>3373992</v>
          </cell>
          <cell r="I96">
            <v>3881959</v>
          </cell>
          <cell r="J96">
            <v>3454243.852</v>
          </cell>
          <cell r="K96">
            <v>5569741.7879999997</v>
          </cell>
          <cell r="L96">
            <v>7927846.0099999998</v>
          </cell>
          <cell r="M96">
            <v>11613530.587000001</v>
          </cell>
          <cell r="N96">
            <v>19707135.007000003</v>
          </cell>
          <cell r="O96">
            <v>35935120.957800001</v>
          </cell>
          <cell r="P96">
            <v>25478958.238794774</v>
          </cell>
          <cell r="Q96">
            <v>58157347.527499996</v>
          </cell>
          <cell r="R96">
            <v>56448709.302500002</v>
          </cell>
        </row>
        <row r="98">
          <cell r="B98" t="str">
            <v>PHASE II Summary:</v>
          </cell>
        </row>
        <row r="99">
          <cell r="B99" t="str">
            <v>Total Qualifying Wages</v>
          </cell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B100" t="str">
            <v>Total Qualifying Supplies</v>
          </cell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B101" t="str">
            <v>Total Qualifying Contract (@65%)</v>
          </cell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  <row r="102">
          <cell r="B102" t="str">
            <v xml:space="preserve">  Total Qualifying Expenses</v>
          </cell>
          <cell r="D102">
            <v>20127</v>
          </cell>
          <cell r="E102">
            <v>63138</v>
          </cell>
          <cell r="F102">
            <v>500401</v>
          </cell>
          <cell r="G102">
            <v>1329416</v>
          </cell>
          <cell r="H102">
            <v>3373992</v>
          </cell>
          <cell r="I102">
            <v>3881959</v>
          </cell>
          <cell r="J102">
            <v>3454243.852</v>
          </cell>
          <cell r="K102">
            <v>5569741.7879999997</v>
          </cell>
          <cell r="L102">
            <v>7927846.0099999998</v>
          </cell>
          <cell r="M102">
            <v>11613530.587000001</v>
          </cell>
          <cell r="N102">
            <v>19707135.007000003</v>
          </cell>
          <cell r="O102">
            <v>35935120.957800001</v>
          </cell>
          <cell r="P102">
            <v>25478958.238794774</v>
          </cell>
          <cell r="Q102">
            <v>58157347.527499996</v>
          </cell>
          <cell r="R102">
            <v>56448709.302500002</v>
          </cell>
        </row>
        <row r="103">
          <cell r="B103" t="str">
            <v xml:space="preserve"> </v>
          </cell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</row>
        <row r="104">
          <cell r="B104" t="str">
            <v xml:space="preserve"> *** C A U T I O N *** :  ALL TOTALS AND SUBTOTALS ARE SENSITIVE TO EXISTING LOCATIONS OF ROWS AND COLUMNS !!!</v>
          </cell>
          <cell r="I104" t="str">
            <v xml:space="preserve"> </v>
          </cell>
          <cell r="J104" t="str">
            <v xml:space="preserve"> </v>
          </cell>
          <cell r="K104" t="str">
            <v xml:space="preserve"> </v>
          </cell>
          <cell r="L104" t="str">
            <v xml:space="preserve"> </v>
          </cell>
          <cell r="M104" t="str">
            <v xml:space="preserve"> </v>
          </cell>
          <cell r="N104" t="str">
            <v xml:space="preserve"> </v>
          </cell>
        </row>
        <row r="105">
          <cell r="B105" t="str">
            <v xml:space="preserve">                                       IF ANY ELEMENTS OF EXISTING FORMATS ARE CHANGED, ALL TOTALS AND SUBTOTALS MUST BE CHECKED !!!</v>
          </cell>
        </row>
        <row r="108">
          <cell r="C108" t="str">
            <v>W/P Ref</v>
          </cell>
          <cell r="D108">
            <v>1984</v>
          </cell>
          <cell r="E108">
            <v>1985</v>
          </cell>
          <cell r="F108">
            <v>1986</v>
          </cell>
          <cell r="G108">
            <v>1987</v>
          </cell>
          <cell r="H108">
            <v>1988</v>
          </cell>
          <cell r="I108">
            <v>1989</v>
          </cell>
          <cell r="J108">
            <v>1990</v>
          </cell>
          <cell r="K108">
            <v>1991</v>
          </cell>
          <cell r="L108">
            <v>1992</v>
          </cell>
          <cell r="M108">
            <v>1993</v>
          </cell>
          <cell r="N108">
            <v>1994</v>
          </cell>
          <cell r="O108">
            <v>1995</v>
          </cell>
          <cell r="P108">
            <v>1996</v>
          </cell>
          <cell r="Q108">
            <v>1997</v>
          </cell>
          <cell r="R108">
            <v>1998</v>
          </cell>
        </row>
        <row r="109">
          <cell r="B109" t="str">
            <v>Total Qualifying Wages</v>
          </cell>
          <cell r="D109">
            <v>11087</v>
          </cell>
          <cell r="E109">
            <v>50015</v>
          </cell>
          <cell r="F109">
            <v>323590</v>
          </cell>
          <cell r="G109">
            <v>899647</v>
          </cell>
          <cell r="H109">
            <v>2067727</v>
          </cell>
          <cell r="I109">
            <v>2741619</v>
          </cell>
          <cell r="J109">
            <v>2299558.0019999999</v>
          </cell>
          <cell r="K109">
            <v>3542463.7879999997</v>
          </cell>
          <cell r="L109">
            <v>5126210.5599999996</v>
          </cell>
          <cell r="M109">
            <v>7134127.5369999995</v>
          </cell>
          <cell r="N109">
            <v>9257454.4570000004</v>
          </cell>
          <cell r="O109">
            <v>17917881</v>
          </cell>
          <cell r="P109">
            <v>29938649</v>
          </cell>
          <cell r="Q109">
            <v>50930323</v>
          </cell>
          <cell r="R109">
            <v>49405882</v>
          </cell>
        </row>
        <row r="110">
          <cell r="B110" t="str">
            <v>Total Qualifying Supplies</v>
          </cell>
          <cell r="D110">
            <v>5472</v>
          </cell>
          <cell r="E110">
            <v>12863</v>
          </cell>
          <cell r="F110">
            <v>125054</v>
          </cell>
          <cell r="G110">
            <v>256771</v>
          </cell>
          <cell r="H110">
            <v>535563</v>
          </cell>
          <cell r="I110">
            <v>808521</v>
          </cell>
          <cell r="J110">
            <v>710184</v>
          </cell>
          <cell r="K110">
            <v>1384519</v>
          </cell>
          <cell r="L110">
            <v>1667156</v>
          </cell>
          <cell r="M110">
            <v>2705568</v>
          </cell>
          <cell r="N110">
            <v>7703244</v>
          </cell>
          <cell r="O110">
            <v>13677482.189999999</v>
          </cell>
          <cell r="P110">
            <v>2205524.4</v>
          </cell>
          <cell r="Q110">
            <v>6259486.3000000007</v>
          </cell>
          <cell r="R110">
            <v>7163698.8000000007</v>
          </cell>
        </row>
        <row r="111">
          <cell r="B111" t="str">
            <v>Total Qualifying Contract (@65%)</v>
          </cell>
          <cell r="D111">
            <v>3568</v>
          </cell>
          <cell r="E111">
            <v>260</v>
          </cell>
          <cell r="F111">
            <v>51757</v>
          </cell>
          <cell r="G111">
            <v>172998</v>
          </cell>
          <cell r="H111">
            <v>770702</v>
          </cell>
          <cell r="I111">
            <v>331819</v>
          </cell>
          <cell r="J111">
            <v>444501.85</v>
          </cell>
          <cell r="K111">
            <v>642759</v>
          </cell>
          <cell r="L111">
            <v>1134479.4500000002</v>
          </cell>
          <cell r="M111">
            <v>1773835.05</v>
          </cell>
          <cell r="N111">
            <v>2746436.55</v>
          </cell>
          <cell r="O111">
            <v>4339757.7677999996</v>
          </cell>
          <cell r="P111">
            <v>-6665215.1612052238</v>
          </cell>
          <cell r="Q111">
            <v>967538.2274999998</v>
          </cell>
          <cell r="R111">
            <v>-120871.49749999781</v>
          </cell>
        </row>
        <row r="112">
          <cell r="B112" t="str">
            <v xml:space="preserve">  Total Qualifying Expenses</v>
          </cell>
          <cell r="D112">
            <v>20127</v>
          </cell>
          <cell r="E112">
            <v>63138</v>
          </cell>
          <cell r="F112">
            <v>500401</v>
          </cell>
          <cell r="G112">
            <v>1329416</v>
          </cell>
          <cell r="H112">
            <v>3373992</v>
          </cell>
          <cell r="I112">
            <v>3881959</v>
          </cell>
          <cell r="J112">
            <v>3454243.852</v>
          </cell>
          <cell r="K112">
            <v>5569741.7879999997</v>
          </cell>
          <cell r="L112">
            <v>7927846.0099999998</v>
          </cell>
          <cell r="M112">
            <v>11613530.587000001</v>
          </cell>
          <cell r="N112">
            <v>19707135.007000003</v>
          </cell>
          <cell r="O112">
            <v>35935120.957800001</v>
          </cell>
          <cell r="P112">
            <v>25478958.238794774</v>
          </cell>
          <cell r="Q112">
            <v>58157347.527499996</v>
          </cell>
          <cell r="R112">
            <v>56448709.302500002</v>
          </cell>
        </row>
        <row r="115">
          <cell r="D115">
            <v>84</v>
          </cell>
          <cell r="E115">
            <v>85</v>
          </cell>
          <cell r="F115">
            <v>86</v>
          </cell>
          <cell r="G115">
            <v>87</v>
          </cell>
          <cell r="H115">
            <v>88</v>
          </cell>
          <cell r="I115">
            <v>89</v>
          </cell>
          <cell r="J115">
            <v>90</v>
          </cell>
          <cell r="K115">
            <v>91</v>
          </cell>
          <cell r="L115">
            <v>92</v>
          </cell>
          <cell r="M115">
            <v>93</v>
          </cell>
          <cell r="N115">
            <v>94</v>
          </cell>
          <cell r="O115">
            <v>95</v>
          </cell>
          <cell r="P115">
            <v>96</v>
          </cell>
          <cell r="Q115">
            <v>97</v>
          </cell>
          <cell r="R115">
            <v>98</v>
          </cell>
        </row>
        <row r="116">
          <cell r="D116">
            <v>20127</v>
          </cell>
          <cell r="E116">
            <v>63138</v>
          </cell>
          <cell r="F116">
            <v>500401</v>
          </cell>
          <cell r="G116">
            <v>1329416</v>
          </cell>
          <cell r="H116">
            <v>3373992</v>
          </cell>
          <cell r="I116">
            <v>3881959</v>
          </cell>
          <cell r="J116">
            <v>3454243.852</v>
          </cell>
          <cell r="K116">
            <v>5569741.7879999997</v>
          </cell>
          <cell r="L116">
            <v>7927846.0099999998</v>
          </cell>
          <cell r="M116">
            <v>11613530.587000001</v>
          </cell>
          <cell r="N116">
            <v>19707135.007000003</v>
          </cell>
          <cell r="O116">
            <v>35935120.957800001</v>
          </cell>
          <cell r="P116">
            <v>25478958.238794774</v>
          </cell>
          <cell r="Q116">
            <v>58157347.527499996</v>
          </cell>
          <cell r="R116">
            <v>56448709.302500002</v>
          </cell>
        </row>
      </sheetData>
      <sheetData sheetId="11" refreshError="1">
        <row r="216">
          <cell r="D216">
            <v>1984</v>
          </cell>
          <cell r="E216">
            <v>1985</v>
          </cell>
          <cell r="F216">
            <v>1986</v>
          </cell>
          <cell r="G216">
            <v>1987</v>
          </cell>
          <cell r="H216">
            <v>1988</v>
          </cell>
          <cell r="I216">
            <v>1989</v>
          </cell>
          <cell r="J216">
            <v>1990</v>
          </cell>
          <cell r="K216">
            <v>1991</v>
          </cell>
          <cell r="L216">
            <v>1992</v>
          </cell>
          <cell r="M216">
            <v>1993</v>
          </cell>
          <cell r="N216">
            <v>1994</v>
          </cell>
          <cell r="O216">
            <v>1995</v>
          </cell>
          <cell r="P216">
            <v>1996</v>
          </cell>
          <cell r="Q216">
            <v>1997</v>
          </cell>
          <cell r="R216">
            <v>1998</v>
          </cell>
        </row>
        <row r="217">
          <cell r="C217" t="str">
            <v>Wages</v>
          </cell>
          <cell r="D217">
            <v>11.087</v>
          </cell>
          <cell r="E217">
            <v>50.015000000000001</v>
          </cell>
          <cell r="F217">
            <v>323.58999999999997</v>
          </cell>
          <cell r="G217">
            <v>899.64700000000005</v>
          </cell>
          <cell r="H217">
            <v>2067.7269999999999</v>
          </cell>
          <cell r="I217">
            <v>2741.6190000000001</v>
          </cell>
          <cell r="J217">
            <v>2299.5580019999998</v>
          </cell>
          <cell r="K217">
            <v>3542.4637879999996</v>
          </cell>
          <cell r="L217">
            <v>5126.2105599999995</v>
          </cell>
          <cell r="M217">
            <v>7134.1275369999994</v>
          </cell>
          <cell r="N217">
            <v>9257.4544569999998</v>
          </cell>
          <cell r="O217">
            <v>17917.881000000001</v>
          </cell>
          <cell r="P217">
            <v>29938.649000000001</v>
          </cell>
          <cell r="Q217">
            <v>50930.322999999997</v>
          </cell>
          <cell r="R217">
            <v>49405.881999999998</v>
          </cell>
        </row>
        <row r="218">
          <cell r="C218" t="str">
            <v>Supplies</v>
          </cell>
          <cell r="D218">
            <v>5.4720000000000004</v>
          </cell>
          <cell r="E218">
            <v>12.863</v>
          </cell>
          <cell r="F218">
            <v>125.054</v>
          </cell>
          <cell r="G218">
            <v>256.77100000000002</v>
          </cell>
          <cell r="H218">
            <v>535.56299999999999</v>
          </cell>
          <cell r="I218">
            <v>808.52099999999996</v>
          </cell>
          <cell r="J218">
            <v>710.18399999999997</v>
          </cell>
          <cell r="K218">
            <v>1384.519</v>
          </cell>
          <cell r="L218">
            <v>1667.1559999999999</v>
          </cell>
          <cell r="M218">
            <v>2705.5680000000002</v>
          </cell>
          <cell r="N218">
            <v>7703.2439999999997</v>
          </cell>
          <cell r="O218">
            <v>13677.482189999999</v>
          </cell>
          <cell r="P218">
            <v>2205.5243999999998</v>
          </cell>
          <cell r="Q218">
            <v>6259.4863000000005</v>
          </cell>
          <cell r="R218">
            <v>7163.698800000001</v>
          </cell>
        </row>
        <row r="219">
          <cell r="C219" t="str">
            <v>Contracts</v>
          </cell>
          <cell r="D219">
            <v>3.5680000000000001</v>
          </cell>
          <cell r="E219">
            <v>0.26</v>
          </cell>
          <cell r="F219">
            <v>51.756999999999998</v>
          </cell>
          <cell r="G219">
            <v>172.99799999999999</v>
          </cell>
          <cell r="H219">
            <v>770.702</v>
          </cell>
          <cell r="I219">
            <v>331.81900000000002</v>
          </cell>
          <cell r="J219">
            <v>444.50184999999999</v>
          </cell>
          <cell r="K219">
            <v>642.75900000000001</v>
          </cell>
          <cell r="L219">
            <v>1134.4794500000003</v>
          </cell>
          <cell r="M219">
            <v>1773.8350500000001</v>
          </cell>
          <cell r="N219">
            <v>2746.4365499999999</v>
          </cell>
          <cell r="O219">
            <v>4339.7577677999998</v>
          </cell>
          <cell r="P219">
            <v>-6665.2151612052239</v>
          </cell>
          <cell r="Q219">
            <v>967.53822749999983</v>
          </cell>
          <cell r="R219">
            <v>-120.87149749999782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C223" t="str">
            <v>Phase II Findings</v>
          </cell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C224" t="str">
            <v xml:space="preserve">As Filed QRE </v>
          </cell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29"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</row>
        <row r="230"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</row>
        <row r="231"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</row>
        <row r="232"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</row>
        <row r="233"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</row>
        <row r="234"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</row>
        <row r="235"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</row>
        <row r="236"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</row>
        <row r="237"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</row>
        <row r="238"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</row>
        <row r="239"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</row>
        <row r="240"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</row>
        <row r="241"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</row>
        <row r="242"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</row>
        <row r="243"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</row>
        <row r="244"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</row>
        <row r="245"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</row>
        <row r="248">
          <cell r="D248">
            <v>1984</v>
          </cell>
          <cell r="E248">
            <v>1985</v>
          </cell>
          <cell r="F248">
            <v>1986</v>
          </cell>
          <cell r="G248">
            <v>1987</v>
          </cell>
          <cell r="H248">
            <v>1988</v>
          </cell>
          <cell r="I248">
            <v>1989</v>
          </cell>
          <cell r="J248">
            <v>1990</v>
          </cell>
          <cell r="K248">
            <v>1991</v>
          </cell>
          <cell r="L248">
            <v>1992</v>
          </cell>
          <cell r="M248">
            <v>1993</v>
          </cell>
          <cell r="N248">
            <v>1994</v>
          </cell>
          <cell r="O248">
            <v>1995</v>
          </cell>
          <cell r="P248">
            <v>1996</v>
          </cell>
          <cell r="Q248">
            <v>1997</v>
          </cell>
          <cell r="R248">
            <v>1998</v>
          </cell>
        </row>
        <row r="249">
          <cell r="C249" t="str">
            <v>Phase II Findings</v>
          </cell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  <cell r="R249">
            <v>7163.698800000001</v>
          </cell>
        </row>
        <row r="250">
          <cell r="C250" t="str">
            <v xml:space="preserve">As Filed QRE </v>
          </cell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</row>
        <row r="251"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</row>
        <row r="252"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</row>
        <row r="253"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</row>
        <row r="254"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</row>
        <row r="255"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</row>
        <row r="256"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</row>
        <row r="257"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</row>
        <row r="258"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</row>
        <row r="259"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</row>
        <row r="260"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</row>
        <row r="261"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</row>
        <row r="262"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</row>
        <row r="263"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</row>
        <row r="264"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</row>
        <row r="265"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</row>
        <row r="266"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</row>
        <row r="267"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</row>
        <row r="268"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</row>
        <row r="269"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</row>
        <row r="270"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</row>
        <row r="271"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</row>
        <row r="274">
          <cell r="D274">
            <v>1984</v>
          </cell>
          <cell r="E274">
            <v>1985</v>
          </cell>
          <cell r="F274">
            <v>1986</v>
          </cell>
          <cell r="G274">
            <v>1987</v>
          </cell>
          <cell r="H274">
            <v>1988</v>
          </cell>
          <cell r="I274">
            <v>1989</v>
          </cell>
          <cell r="J274">
            <v>1990</v>
          </cell>
          <cell r="K274">
            <v>1991</v>
          </cell>
          <cell r="L274">
            <v>1992</v>
          </cell>
          <cell r="M274">
            <v>1993</v>
          </cell>
          <cell r="N274">
            <v>1994</v>
          </cell>
          <cell r="O274">
            <v>1995</v>
          </cell>
          <cell r="P274">
            <v>1996</v>
          </cell>
          <cell r="Q274">
            <v>1997</v>
          </cell>
          <cell r="R274">
            <v>1998</v>
          </cell>
        </row>
        <row r="275">
          <cell r="C275" t="str">
            <v>Phase II Findings</v>
          </cell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  <cell r="R275">
            <v>-120.87149749999782</v>
          </cell>
        </row>
        <row r="276">
          <cell r="C276" t="str">
            <v xml:space="preserve">As Filed QRE </v>
          </cell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  <cell r="R276" t="e">
            <v>#REF!</v>
          </cell>
        </row>
        <row r="277"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</row>
        <row r="278"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</row>
        <row r="279"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</row>
        <row r="280"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</row>
        <row r="281"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</row>
        <row r="282"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</row>
        <row r="283"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</row>
        <row r="284"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</row>
        <row r="285"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</row>
        <row r="286"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</row>
        <row r="287"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</row>
        <row r="288"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</row>
        <row r="289"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</row>
        <row r="290"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</row>
        <row r="291"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</row>
        <row r="292"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</row>
        <row r="293"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</row>
        <row r="294"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</row>
        <row r="295"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</row>
        <row r="296"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</row>
        <row r="297"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</row>
        <row r="300">
          <cell r="D300">
            <v>1984</v>
          </cell>
          <cell r="E300">
            <v>1985</v>
          </cell>
          <cell r="F300">
            <v>1986</v>
          </cell>
          <cell r="G300">
            <v>1987</v>
          </cell>
          <cell r="H300">
            <v>1988</v>
          </cell>
          <cell r="I300">
            <v>1989</v>
          </cell>
          <cell r="J300">
            <v>1990</v>
          </cell>
          <cell r="K300">
            <v>1991</v>
          </cell>
          <cell r="L300">
            <v>1992</v>
          </cell>
          <cell r="M300">
            <v>1993</v>
          </cell>
          <cell r="N300">
            <v>1994</v>
          </cell>
          <cell r="O300">
            <v>1995</v>
          </cell>
          <cell r="P300">
            <v>1996</v>
          </cell>
          <cell r="Q300">
            <v>1997</v>
          </cell>
          <cell r="R300">
            <v>1998</v>
          </cell>
        </row>
        <row r="301">
          <cell r="C301" t="str">
            <v>Phase II Findings</v>
          </cell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C302" t="str">
            <v xml:space="preserve">As Filed QRE </v>
          </cell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C303"/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C304"/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C305"/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C306"/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C307"/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08">
          <cell r="C308"/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09">
          <cell r="C309"/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C310"/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C311"/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C312"/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C313"/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4">
          <cell r="C314"/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</row>
        <row r="315">
          <cell r="C315"/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</row>
        <row r="316">
          <cell r="C316"/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17">
          <cell r="C317"/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C318"/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</row>
        <row r="319">
          <cell r="C319"/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</row>
        <row r="320">
          <cell r="C320"/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C321"/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C322"/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3">
          <cell r="C323"/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</row>
        <row r="327">
          <cell r="D327" t="str">
            <v>Gross</v>
          </cell>
          <cell r="E327" t="str">
            <v>Reduced</v>
          </cell>
        </row>
        <row r="328">
          <cell r="C328" t="str">
            <v>1987</v>
          </cell>
          <cell r="D328" t="e">
            <v>#REF!</v>
          </cell>
          <cell r="E328" t="e">
            <v>#REF!</v>
          </cell>
        </row>
        <row r="329">
          <cell r="C329" t="str">
            <v>1988</v>
          </cell>
          <cell r="D329" t="e">
            <v>#REF!</v>
          </cell>
          <cell r="E329" t="e">
            <v>#REF!</v>
          </cell>
        </row>
        <row r="330">
          <cell r="C330" t="str">
            <v>1989</v>
          </cell>
          <cell r="D330" t="e">
            <v>#REF!</v>
          </cell>
          <cell r="E330" t="e">
            <v>#REF!</v>
          </cell>
        </row>
        <row r="331">
          <cell r="C331" t="str">
            <v>1990</v>
          </cell>
          <cell r="D331" t="e">
            <v>#REF!</v>
          </cell>
          <cell r="E331" t="e">
            <v>#REF!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  <row r="372">
          <cell r="E372">
            <v>-0.25</v>
          </cell>
          <cell r="F372">
            <v>-0.2</v>
          </cell>
          <cell r="G372">
            <v>-0.15</v>
          </cell>
          <cell r="H372">
            <v>-0.1</v>
          </cell>
          <cell r="I372">
            <v>-0.05</v>
          </cell>
          <cell r="J372">
            <v>0</v>
          </cell>
          <cell r="K372">
            <v>0.05</v>
          </cell>
          <cell r="L372">
            <v>0.1</v>
          </cell>
          <cell r="M372">
            <v>0.15</v>
          </cell>
          <cell r="N372">
            <v>0.2</v>
          </cell>
          <cell r="O372">
            <v>0.25</v>
          </cell>
        </row>
        <row r="373">
          <cell r="D373" t="str">
            <v>All QREs</v>
          </cell>
          <cell r="E373">
            <v>11922.04169</v>
          </cell>
          <cell r="F373">
            <v>12694.779039999999</v>
          </cell>
          <cell r="G373">
            <v>13456.63305</v>
          </cell>
          <cell r="H373">
            <v>14229.37039</v>
          </cell>
          <cell r="I373">
            <v>14996.09304</v>
          </cell>
          <cell r="J373">
            <v>15763.96175</v>
          </cell>
          <cell r="K373">
            <v>16653.546259999999</v>
          </cell>
          <cell r="L373">
            <v>18240.241770000001</v>
          </cell>
          <cell r="M373">
            <v>19826.937280000002</v>
          </cell>
          <cell r="N373">
            <v>21376.616959999999</v>
          </cell>
          <cell r="O373">
            <v>22870.053800000002</v>
          </cell>
        </row>
        <row r="374">
          <cell r="D374" t="str">
            <v>Base Year QREs</v>
          </cell>
          <cell r="E374">
            <v>19227.246629999998</v>
          </cell>
          <cell r="F374">
            <v>18774.650579999998</v>
          </cell>
          <cell r="G374">
            <v>18140.893010000003</v>
          </cell>
          <cell r="H374">
            <v>17402.761409999999</v>
          </cell>
          <cell r="I374">
            <v>16582.788550000001</v>
          </cell>
          <cell r="J374">
            <v>15763.96175</v>
          </cell>
          <cell r="K374">
            <v>15066.85075</v>
          </cell>
          <cell r="L374">
            <v>15066.85075</v>
          </cell>
          <cell r="M374">
            <v>15066.85075</v>
          </cell>
          <cell r="N374">
            <v>15066.85075</v>
          </cell>
          <cell r="O374">
            <v>15066.85075</v>
          </cell>
        </row>
        <row r="375">
          <cell r="D375" t="str">
            <v>Cur. Year QREs</v>
          </cell>
          <cell r="E375">
            <v>7727.8069100000002</v>
          </cell>
          <cell r="F375">
            <v>9417.1797200000001</v>
          </cell>
          <cell r="G375">
            <v>11003.87523</v>
          </cell>
          <cell r="H375">
            <v>12590.570740000001</v>
          </cell>
          <cell r="I375">
            <v>14177.266250000001</v>
          </cell>
          <cell r="J375">
            <v>15763.96175</v>
          </cell>
          <cell r="K375">
            <v>17350.65726</v>
          </cell>
          <cell r="L375">
            <v>18937.352770000001</v>
          </cell>
          <cell r="M375">
            <v>20478.36635</v>
          </cell>
          <cell r="N375">
            <v>21960.539430000001</v>
          </cell>
          <cell r="O375">
            <v>23371.872800000001</v>
          </cell>
        </row>
      </sheetData>
      <sheetData sheetId="12" refreshError="1">
        <row r="8">
          <cell r="B8"/>
        </row>
        <row r="9">
          <cell r="B9"/>
          <cell r="E9">
            <v>11087</v>
          </cell>
          <cell r="F9">
            <v>11087</v>
          </cell>
          <cell r="I9">
            <v>50015</v>
          </cell>
          <cell r="J9">
            <v>50015</v>
          </cell>
          <cell r="M9">
            <v>323590</v>
          </cell>
          <cell r="N9">
            <v>323590</v>
          </cell>
          <cell r="Q9">
            <v>899647</v>
          </cell>
          <cell r="R9">
            <v>899647</v>
          </cell>
          <cell r="U9">
            <v>2067727</v>
          </cell>
          <cell r="V9">
            <v>2067727</v>
          </cell>
          <cell r="W9">
            <v>0</v>
          </cell>
          <cell r="X9">
            <v>0</v>
          </cell>
          <cell r="Y9">
            <v>3352066</v>
          </cell>
          <cell r="Z9">
            <v>3352066</v>
          </cell>
          <cell r="AA9">
            <v>0</v>
          </cell>
          <cell r="AB9">
            <v>1</v>
          </cell>
          <cell r="AD9">
            <v>2741619</v>
          </cell>
          <cell r="AE9">
            <v>2741619</v>
          </cell>
          <cell r="AF9">
            <v>1</v>
          </cell>
          <cell r="AH9">
            <v>2364968.878</v>
          </cell>
          <cell r="AI9">
            <v>2299558.0019999999</v>
          </cell>
          <cell r="AJ9">
            <v>1</v>
          </cell>
          <cell r="AL9">
            <v>3426032.9020000002</v>
          </cell>
          <cell r="AM9">
            <v>3542463.7879999997</v>
          </cell>
          <cell r="AN9">
            <v>1</v>
          </cell>
          <cell r="AP9">
            <v>4621040.9079999998</v>
          </cell>
          <cell r="AQ9">
            <v>5126210.5599999996</v>
          </cell>
          <cell r="AR9">
            <v>1</v>
          </cell>
          <cell r="AT9">
            <v>7353704.7200000007</v>
          </cell>
          <cell r="AU9">
            <v>7134127.5369999995</v>
          </cell>
          <cell r="AV9">
            <v>1</v>
          </cell>
          <cell r="AX9">
            <v>9134388.2870000005</v>
          </cell>
          <cell r="AY9">
            <v>9257454.4570000004</v>
          </cell>
          <cell r="AZ9">
            <v>1</v>
          </cell>
          <cell r="BB9">
            <v>17761685.096699994</v>
          </cell>
          <cell r="BC9">
            <v>17917881</v>
          </cell>
          <cell r="BF9">
            <v>29422280.493699975</v>
          </cell>
          <cell r="BG9">
            <v>29938649</v>
          </cell>
          <cell r="BJ9">
            <v>50557924.736599997</v>
          </cell>
          <cell r="BK9">
            <v>50930323</v>
          </cell>
          <cell r="BN9">
            <v>49233100.005600043</v>
          </cell>
          <cell r="BO9">
            <v>49405882</v>
          </cell>
          <cell r="BP9">
            <v>7</v>
          </cell>
          <cell r="BQ9">
            <v>0</v>
          </cell>
          <cell r="BR9">
            <v>176616745.02760002</v>
          </cell>
          <cell r="BS9">
            <v>178294168.34399998</v>
          </cell>
          <cell r="BT9">
            <v>1677423.3163999617</v>
          </cell>
        </row>
        <row r="10">
          <cell r="B10"/>
          <cell r="E10">
            <v>5472</v>
          </cell>
          <cell r="F10">
            <v>5472</v>
          </cell>
          <cell r="I10">
            <v>12863</v>
          </cell>
          <cell r="J10">
            <v>12863</v>
          </cell>
          <cell r="M10">
            <v>125054</v>
          </cell>
          <cell r="N10">
            <v>125054</v>
          </cell>
          <cell r="Q10">
            <v>256771</v>
          </cell>
          <cell r="R10">
            <v>256771</v>
          </cell>
          <cell r="U10">
            <v>535563</v>
          </cell>
          <cell r="V10">
            <v>535563</v>
          </cell>
          <cell r="W10">
            <v>0</v>
          </cell>
          <cell r="X10">
            <v>0</v>
          </cell>
          <cell r="Y10">
            <v>935723</v>
          </cell>
          <cell r="Z10">
            <v>935723</v>
          </cell>
          <cell r="AA10">
            <v>0</v>
          </cell>
          <cell r="AD10">
            <v>808521</v>
          </cell>
          <cell r="AE10">
            <v>808521</v>
          </cell>
          <cell r="AH10">
            <v>714239</v>
          </cell>
          <cell r="AI10">
            <v>710184</v>
          </cell>
          <cell r="AL10">
            <v>1397172</v>
          </cell>
          <cell r="AM10">
            <v>1384519</v>
          </cell>
          <cell r="AP10">
            <v>1683615</v>
          </cell>
          <cell r="AQ10">
            <v>1667156</v>
          </cell>
          <cell r="AT10">
            <v>2726531</v>
          </cell>
          <cell r="AU10">
            <v>2705568</v>
          </cell>
          <cell r="AX10">
            <v>7723880</v>
          </cell>
          <cell r="AY10">
            <v>7703244</v>
          </cell>
          <cell r="BB10">
            <v>24610983</v>
          </cell>
          <cell r="BC10">
            <v>13677482.189999999</v>
          </cell>
          <cell r="BF10">
            <v>2232470.7999999998</v>
          </cell>
          <cell r="BG10">
            <v>2205524.4</v>
          </cell>
          <cell r="BJ10">
            <v>8856932.6999999993</v>
          </cell>
          <cell r="BK10">
            <v>6259486.3000000007</v>
          </cell>
          <cell r="BN10">
            <v>13919145</v>
          </cell>
          <cell r="BO10">
            <v>7163698.8000000007</v>
          </cell>
          <cell r="BP10">
            <v>0</v>
          </cell>
          <cell r="BQ10">
            <v>0</v>
          </cell>
          <cell r="BR10">
            <v>64673489.5</v>
          </cell>
          <cell r="BS10">
            <v>44285383.689999998</v>
          </cell>
          <cell r="BT10">
            <v>-20388105.810000002</v>
          </cell>
        </row>
        <row r="11">
          <cell r="B11"/>
          <cell r="E11">
            <v>3568</v>
          </cell>
          <cell r="F11">
            <v>3568</v>
          </cell>
          <cell r="I11">
            <v>260</v>
          </cell>
          <cell r="J11">
            <v>260</v>
          </cell>
          <cell r="M11">
            <v>51757</v>
          </cell>
          <cell r="N11">
            <v>51757</v>
          </cell>
          <cell r="Q11">
            <v>172998</v>
          </cell>
          <cell r="R11">
            <v>172998</v>
          </cell>
          <cell r="U11">
            <v>770702</v>
          </cell>
          <cell r="V11">
            <v>770702</v>
          </cell>
          <cell r="W11">
            <v>0</v>
          </cell>
          <cell r="X11">
            <v>0</v>
          </cell>
          <cell r="Y11">
            <v>999285</v>
          </cell>
          <cell r="Z11">
            <v>999285</v>
          </cell>
          <cell r="AA11">
            <v>0</v>
          </cell>
          <cell r="AD11">
            <v>331819</v>
          </cell>
          <cell r="AE11">
            <v>331819</v>
          </cell>
          <cell r="AH11">
            <v>363805.65</v>
          </cell>
          <cell r="AI11">
            <v>444501.85</v>
          </cell>
          <cell r="AL11">
            <v>464111.05</v>
          </cell>
          <cell r="AM11">
            <v>642759</v>
          </cell>
          <cell r="AP11">
            <v>759462.6</v>
          </cell>
          <cell r="AQ11">
            <v>1134479.4500000002</v>
          </cell>
          <cell r="AT11">
            <v>1383510.05</v>
          </cell>
          <cell r="AU11">
            <v>1773835.05</v>
          </cell>
          <cell r="AX11">
            <v>2427295</v>
          </cell>
          <cell r="AY11">
            <v>2746436.55</v>
          </cell>
          <cell r="BB11">
            <v>5976756.6377999987</v>
          </cell>
          <cell r="BC11">
            <v>4339757.7677999996</v>
          </cell>
          <cell r="BF11">
            <v>6597332.0587947778</v>
          </cell>
          <cell r="BG11">
            <v>-6665215.1612052238</v>
          </cell>
          <cell r="BJ11">
            <v>11089853.157499999</v>
          </cell>
          <cell r="BK11">
            <v>967538.2274999998</v>
          </cell>
          <cell r="BN11">
            <v>10010021.612500001</v>
          </cell>
          <cell r="BO11">
            <v>-120871.49749999781</v>
          </cell>
          <cell r="BP11">
            <v>0</v>
          </cell>
          <cell r="BQ11">
            <v>0</v>
          </cell>
          <cell r="BR11">
            <v>39403966.816594779</v>
          </cell>
          <cell r="BS11">
            <v>5595040.2365947785</v>
          </cell>
          <cell r="BT11">
            <v>-33808926.579999998</v>
          </cell>
        </row>
        <row r="12">
          <cell r="B12"/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</row>
        <row r="13">
          <cell r="B13"/>
          <cell r="C13">
            <v>0</v>
          </cell>
          <cell r="D13">
            <v>0</v>
          </cell>
          <cell r="E13">
            <v>20127</v>
          </cell>
          <cell r="F13">
            <v>20127</v>
          </cell>
          <cell r="G13">
            <v>0</v>
          </cell>
          <cell r="H13">
            <v>0</v>
          </cell>
          <cell r="I13">
            <v>63138</v>
          </cell>
          <cell r="J13">
            <v>63138</v>
          </cell>
          <cell r="K13">
            <v>0</v>
          </cell>
          <cell r="L13">
            <v>0</v>
          </cell>
          <cell r="M13">
            <v>500401</v>
          </cell>
          <cell r="N13">
            <v>500401</v>
          </cell>
          <cell r="O13">
            <v>0</v>
          </cell>
          <cell r="P13">
            <v>0</v>
          </cell>
          <cell r="Q13">
            <v>1329416</v>
          </cell>
          <cell r="R13">
            <v>1329416</v>
          </cell>
          <cell r="S13">
            <v>0</v>
          </cell>
          <cell r="T13">
            <v>0</v>
          </cell>
          <cell r="U13">
            <v>3373992</v>
          </cell>
          <cell r="V13">
            <v>3373992</v>
          </cell>
          <cell r="W13">
            <v>0</v>
          </cell>
          <cell r="X13">
            <v>0</v>
          </cell>
          <cell r="Y13">
            <v>5287074</v>
          </cell>
          <cell r="Z13">
            <v>5287074</v>
          </cell>
          <cell r="AA13">
            <v>0</v>
          </cell>
          <cell r="AB13">
            <v>1</v>
          </cell>
          <cell r="AC13">
            <v>0</v>
          </cell>
          <cell r="AD13">
            <v>3881959</v>
          </cell>
          <cell r="AE13">
            <v>3881959</v>
          </cell>
          <cell r="AF13">
            <v>1</v>
          </cell>
          <cell r="AG13">
            <v>0</v>
          </cell>
          <cell r="AH13">
            <v>3443013.5279999999</v>
          </cell>
          <cell r="AI13">
            <v>3454243.852</v>
          </cell>
          <cell r="AJ13">
            <v>1</v>
          </cell>
          <cell r="AK13">
            <v>0</v>
          </cell>
          <cell r="AL13">
            <v>5287315.9520000005</v>
          </cell>
          <cell r="AM13">
            <v>5569741.7879999997</v>
          </cell>
          <cell r="AN13">
            <v>1</v>
          </cell>
          <cell r="AO13">
            <v>0</v>
          </cell>
          <cell r="AP13">
            <v>7064118.5079999994</v>
          </cell>
          <cell r="AQ13">
            <v>7927846.0099999998</v>
          </cell>
          <cell r="AR13">
            <v>1</v>
          </cell>
          <cell r="AS13">
            <v>0</v>
          </cell>
          <cell r="AT13">
            <v>11463745.770000001</v>
          </cell>
          <cell r="AU13">
            <v>11613530.587000001</v>
          </cell>
          <cell r="AV13">
            <v>1</v>
          </cell>
          <cell r="AW13">
            <v>0</v>
          </cell>
          <cell r="AX13">
            <v>19285563.287</v>
          </cell>
          <cell r="AY13">
            <v>19707135.007000003</v>
          </cell>
          <cell r="AZ13">
            <v>1</v>
          </cell>
          <cell r="BA13">
            <v>0</v>
          </cell>
          <cell r="BB13">
            <v>48349424.734499998</v>
          </cell>
          <cell r="BC13">
            <v>35935120.957800001</v>
          </cell>
          <cell r="BD13">
            <v>0</v>
          </cell>
          <cell r="BE13">
            <v>0</v>
          </cell>
          <cell r="BF13">
            <v>38252083.352494754</v>
          </cell>
          <cell r="BG13">
            <v>25478958.238794774</v>
          </cell>
          <cell r="BH13">
            <v>0</v>
          </cell>
          <cell r="BI13">
            <v>0</v>
          </cell>
          <cell r="BJ13">
            <v>70504710.594099998</v>
          </cell>
          <cell r="BK13">
            <v>58157347.527499996</v>
          </cell>
          <cell r="BL13">
            <v>0</v>
          </cell>
          <cell r="BM13">
            <v>0</v>
          </cell>
          <cell r="BN13">
            <v>73162266.618100047</v>
          </cell>
          <cell r="BO13">
            <v>56448709.302500002</v>
          </cell>
          <cell r="BP13">
            <v>7</v>
          </cell>
          <cell r="BQ13">
            <v>0</v>
          </cell>
          <cell r="BR13">
            <v>280694201.34419477</v>
          </cell>
          <cell r="BS13">
            <v>228174592.27059475</v>
          </cell>
          <cell r="BT13">
            <v>-52519609.073600039</v>
          </cell>
        </row>
        <row r="14">
          <cell r="B14"/>
        </row>
        <row r="15">
          <cell r="B15" t="e">
            <v>#REF!</v>
          </cell>
        </row>
        <row r="16">
          <cell r="B16" t="e">
            <v>#REF!</v>
          </cell>
          <cell r="E16">
            <v>11087</v>
          </cell>
          <cell r="F16" t="e">
            <v>#REF!</v>
          </cell>
          <cell r="I16">
            <v>50015</v>
          </cell>
          <cell r="J16" t="e">
            <v>#REF!</v>
          </cell>
          <cell r="M16">
            <v>323590</v>
          </cell>
          <cell r="N16" t="e">
            <v>#REF!</v>
          </cell>
          <cell r="Q16">
            <v>899647</v>
          </cell>
          <cell r="R16" t="e">
            <v>#REF!</v>
          </cell>
          <cell r="U16">
            <v>2067727</v>
          </cell>
          <cell r="V16" t="e">
            <v>#REF!</v>
          </cell>
          <cell r="W16">
            <v>0</v>
          </cell>
          <cell r="X16">
            <v>0</v>
          </cell>
          <cell r="Y16">
            <v>3352066</v>
          </cell>
          <cell r="Z16" t="e">
            <v>#REF!</v>
          </cell>
          <cell r="AA16" t="e">
            <v>#REF!</v>
          </cell>
          <cell r="AD16">
            <v>2741619</v>
          </cell>
          <cell r="AE16" t="e">
            <v>#REF!</v>
          </cell>
          <cell r="AH16">
            <v>2809588</v>
          </cell>
          <cell r="AI16" t="e">
            <v>#REF!</v>
          </cell>
          <cell r="AL16">
            <v>4377397</v>
          </cell>
          <cell r="AM16" t="e">
            <v>#REF!</v>
          </cell>
          <cell r="AP16">
            <v>4698444</v>
          </cell>
          <cell r="AQ16" t="e">
            <v>#REF!</v>
          </cell>
          <cell r="AT16">
            <v>4319648</v>
          </cell>
          <cell r="AU16" t="e">
            <v>#REF!</v>
          </cell>
          <cell r="AX16">
            <v>5302315</v>
          </cell>
          <cell r="AY16" t="e">
            <v>#REF!</v>
          </cell>
          <cell r="BB16">
            <v>9586719</v>
          </cell>
          <cell r="BC16" t="e">
            <v>#REF!</v>
          </cell>
          <cell r="BF16">
            <v>13854048</v>
          </cell>
          <cell r="BG16" t="e">
            <v>#REF!</v>
          </cell>
          <cell r="BJ16">
            <v>33436790</v>
          </cell>
          <cell r="BK16" t="e">
            <v>#REF!</v>
          </cell>
          <cell r="BN16">
            <v>51732983</v>
          </cell>
          <cell r="BO16" t="e">
            <v>#REF!</v>
          </cell>
          <cell r="BP16">
            <v>0</v>
          </cell>
          <cell r="BQ16">
            <v>0</v>
          </cell>
          <cell r="BR16">
            <v>132859551</v>
          </cell>
          <cell r="BS16" t="e">
            <v>#REF!</v>
          </cell>
          <cell r="BT16" t="e">
            <v>#REF!</v>
          </cell>
        </row>
        <row r="17">
          <cell r="B17" t="e">
            <v>#REF!</v>
          </cell>
          <cell r="E17">
            <v>5472</v>
          </cell>
          <cell r="F17" t="e">
            <v>#REF!</v>
          </cell>
          <cell r="I17">
            <v>12863</v>
          </cell>
          <cell r="J17" t="e">
            <v>#REF!</v>
          </cell>
          <cell r="M17">
            <v>125054</v>
          </cell>
          <cell r="N17" t="e">
            <v>#REF!</v>
          </cell>
          <cell r="Q17">
            <v>256771</v>
          </cell>
          <cell r="R17" t="e">
            <v>#REF!</v>
          </cell>
          <cell r="U17">
            <v>535563</v>
          </cell>
          <cell r="V17" t="e">
            <v>#REF!</v>
          </cell>
          <cell r="W17">
            <v>0</v>
          </cell>
          <cell r="X17">
            <v>0</v>
          </cell>
          <cell r="Y17">
            <v>935723</v>
          </cell>
          <cell r="Z17" t="e">
            <v>#REF!</v>
          </cell>
          <cell r="AA17" t="e">
            <v>#REF!</v>
          </cell>
          <cell r="AD17">
            <v>808521</v>
          </cell>
          <cell r="AE17" t="e">
            <v>#REF!</v>
          </cell>
          <cell r="AH17">
            <v>827290</v>
          </cell>
          <cell r="AI17" t="e">
            <v>#REF!</v>
          </cell>
          <cell r="AL17">
            <v>1405466</v>
          </cell>
          <cell r="AM17" t="e">
            <v>#REF!</v>
          </cell>
          <cell r="AP17">
            <v>1631124</v>
          </cell>
          <cell r="AQ17" t="e">
            <v>#REF!</v>
          </cell>
          <cell r="AT17">
            <v>1155473</v>
          </cell>
          <cell r="AU17" t="e">
            <v>#REF!</v>
          </cell>
          <cell r="AX17">
            <v>1311723</v>
          </cell>
          <cell r="AY17" t="e">
            <v>#REF!</v>
          </cell>
          <cell r="BB17">
            <v>1387634</v>
          </cell>
          <cell r="BC17" t="e">
            <v>#REF!</v>
          </cell>
          <cell r="BF17">
            <v>3296508</v>
          </cell>
          <cell r="BG17" t="e">
            <v>#REF!</v>
          </cell>
          <cell r="BJ17">
            <v>6844107</v>
          </cell>
          <cell r="BK17" t="e">
            <v>#REF!</v>
          </cell>
          <cell r="BN17">
            <v>6280173</v>
          </cell>
          <cell r="BO17" t="e">
            <v>#REF!</v>
          </cell>
          <cell r="BP17">
            <v>0</v>
          </cell>
          <cell r="BQ17">
            <v>0</v>
          </cell>
          <cell r="BR17">
            <v>24948019</v>
          </cell>
          <cell r="BS17" t="e">
            <v>#REF!</v>
          </cell>
          <cell r="BT17" t="e">
            <v>#REF!</v>
          </cell>
        </row>
        <row r="18">
          <cell r="B18" t="e">
            <v>#REF!</v>
          </cell>
          <cell r="E18">
            <v>3568</v>
          </cell>
          <cell r="F18" t="e">
            <v>#REF!</v>
          </cell>
          <cell r="I18">
            <v>260</v>
          </cell>
          <cell r="J18" t="e">
            <v>#REF!</v>
          </cell>
          <cell r="M18">
            <v>51757</v>
          </cell>
          <cell r="N18" t="e">
            <v>#REF!</v>
          </cell>
          <cell r="Q18">
            <v>172998</v>
          </cell>
          <cell r="R18" t="e">
            <v>#REF!</v>
          </cell>
          <cell r="U18">
            <v>770702</v>
          </cell>
          <cell r="V18" t="e">
            <v>#REF!</v>
          </cell>
          <cell r="W18">
            <v>0</v>
          </cell>
          <cell r="X18">
            <v>0</v>
          </cell>
          <cell r="Y18">
            <v>999285</v>
          </cell>
          <cell r="Z18" t="e">
            <v>#REF!</v>
          </cell>
          <cell r="AA18" t="e">
            <v>#REF!</v>
          </cell>
          <cell r="AD18">
            <v>331819</v>
          </cell>
          <cell r="AE18" t="e">
            <v>#REF!</v>
          </cell>
          <cell r="AH18">
            <v>380220</v>
          </cell>
          <cell r="AI18" t="e">
            <v>#REF!</v>
          </cell>
          <cell r="AL18">
            <v>566408</v>
          </cell>
          <cell r="AM18" t="e">
            <v>#REF!</v>
          </cell>
          <cell r="AP18">
            <v>835546</v>
          </cell>
          <cell r="AQ18" t="e">
            <v>#REF!</v>
          </cell>
          <cell r="AT18">
            <v>1892597</v>
          </cell>
          <cell r="AU18" t="e">
            <v>#REF!</v>
          </cell>
          <cell r="AX18">
            <v>1906287</v>
          </cell>
          <cell r="AY18" t="e">
            <v>#REF!</v>
          </cell>
          <cell r="BB18">
            <v>3583572</v>
          </cell>
          <cell r="BC18" t="e">
            <v>#REF!</v>
          </cell>
          <cell r="BF18">
            <v>8386911</v>
          </cell>
          <cell r="BG18" t="e">
            <v>#REF!</v>
          </cell>
          <cell r="BJ18">
            <v>12021298</v>
          </cell>
          <cell r="BK18" t="e">
            <v>#REF!</v>
          </cell>
          <cell r="BN18">
            <v>13162696</v>
          </cell>
          <cell r="BO18" t="e">
            <v>#REF!</v>
          </cell>
          <cell r="BP18">
            <v>0</v>
          </cell>
          <cell r="BQ18">
            <v>0</v>
          </cell>
          <cell r="BR18">
            <v>43067354</v>
          </cell>
          <cell r="BS18" t="e">
            <v>#REF!</v>
          </cell>
          <cell r="BT18" t="e">
            <v>#REF!</v>
          </cell>
        </row>
        <row r="19">
          <cell r="B19" t="e">
            <v>#REF!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</row>
        <row r="20">
          <cell r="B20" t="e">
            <v>#REF!</v>
          </cell>
          <cell r="C20">
            <v>0</v>
          </cell>
          <cell r="D20">
            <v>0</v>
          </cell>
          <cell r="E20">
            <v>20127</v>
          </cell>
          <cell r="F20" t="e">
            <v>#REF!</v>
          </cell>
          <cell r="G20">
            <v>0</v>
          </cell>
          <cell r="H20">
            <v>0</v>
          </cell>
          <cell r="I20">
            <v>63138</v>
          </cell>
          <cell r="J20" t="e">
            <v>#REF!</v>
          </cell>
          <cell r="K20">
            <v>0</v>
          </cell>
          <cell r="L20">
            <v>0</v>
          </cell>
          <cell r="M20">
            <v>500401</v>
          </cell>
          <cell r="N20" t="e">
            <v>#REF!</v>
          </cell>
          <cell r="O20">
            <v>0</v>
          </cell>
          <cell r="P20">
            <v>0</v>
          </cell>
          <cell r="Q20">
            <v>1329416</v>
          </cell>
          <cell r="R20" t="e">
            <v>#REF!</v>
          </cell>
          <cell r="S20">
            <v>0</v>
          </cell>
          <cell r="T20">
            <v>0</v>
          </cell>
          <cell r="U20">
            <v>3373992</v>
          </cell>
          <cell r="V20" t="e">
            <v>#REF!</v>
          </cell>
          <cell r="W20">
            <v>0</v>
          </cell>
          <cell r="X20">
            <v>0</v>
          </cell>
          <cell r="Y20">
            <v>5287074</v>
          </cell>
          <cell r="Z20" t="e">
            <v>#REF!</v>
          </cell>
          <cell r="AA20" t="e">
            <v>#REF!</v>
          </cell>
          <cell r="AB20">
            <v>0</v>
          </cell>
          <cell r="AC20">
            <v>0</v>
          </cell>
          <cell r="AD20">
            <v>3881959</v>
          </cell>
          <cell r="AE20" t="e">
            <v>#REF!</v>
          </cell>
          <cell r="AF20">
            <v>0</v>
          </cell>
          <cell r="AG20">
            <v>0</v>
          </cell>
          <cell r="AH20">
            <v>4017098</v>
          </cell>
          <cell r="AI20" t="e">
            <v>#REF!</v>
          </cell>
          <cell r="AJ20">
            <v>0</v>
          </cell>
          <cell r="AK20">
            <v>0</v>
          </cell>
          <cell r="AL20">
            <v>6349271</v>
          </cell>
          <cell r="AM20" t="e">
            <v>#REF!</v>
          </cell>
          <cell r="AN20">
            <v>0</v>
          </cell>
          <cell r="AO20">
            <v>0</v>
          </cell>
          <cell r="AP20">
            <v>7165114</v>
          </cell>
          <cell r="AQ20" t="e">
            <v>#REF!</v>
          </cell>
          <cell r="AR20">
            <v>0</v>
          </cell>
          <cell r="AS20">
            <v>0</v>
          </cell>
          <cell r="AT20">
            <v>7367718</v>
          </cell>
          <cell r="AU20" t="e">
            <v>#REF!</v>
          </cell>
          <cell r="AV20">
            <v>0</v>
          </cell>
          <cell r="AW20">
            <v>0</v>
          </cell>
          <cell r="AX20">
            <v>8520325</v>
          </cell>
          <cell r="AY20" t="e">
            <v>#REF!</v>
          </cell>
          <cell r="AZ20">
            <v>0</v>
          </cell>
          <cell r="BA20">
            <v>0</v>
          </cell>
          <cell r="BB20">
            <v>14557925</v>
          </cell>
          <cell r="BC20" t="e">
            <v>#REF!</v>
          </cell>
          <cell r="BD20">
            <v>0</v>
          </cell>
          <cell r="BE20">
            <v>0</v>
          </cell>
          <cell r="BF20">
            <v>25537467</v>
          </cell>
          <cell r="BG20" t="e">
            <v>#REF!</v>
          </cell>
          <cell r="BH20">
            <v>0</v>
          </cell>
          <cell r="BI20">
            <v>0</v>
          </cell>
          <cell r="BJ20">
            <v>52302195</v>
          </cell>
          <cell r="BK20" t="e">
            <v>#REF!</v>
          </cell>
          <cell r="BL20">
            <v>0</v>
          </cell>
          <cell r="BM20">
            <v>0</v>
          </cell>
          <cell r="BN20">
            <v>71175852</v>
          </cell>
          <cell r="BO20" t="e">
            <v>#REF!</v>
          </cell>
          <cell r="BP20">
            <v>0</v>
          </cell>
          <cell r="BQ20">
            <v>0</v>
          </cell>
          <cell r="BR20">
            <v>200874924</v>
          </cell>
          <cell r="BS20" t="e">
            <v>#REF!</v>
          </cell>
          <cell r="BT20" t="e">
            <v>#REF!</v>
          </cell>
        </row>
        <row r="21">
          <cell r="B21" t="e">
            <v>#REF!</v>
          </cell>
        </row>
        <row r="22">
          <cell r="B22" t="str">
            <v>||</v>
          </cell>
        </row>
        <row r="23">
          <cell r="B23" t="str">
            <v>||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E23">
            <v>0</v>
          </cell>
          <cell r="AH23">
            <v>0</v>
          </cell>
          <cell r="AI23">
            <v>0</v>
          </cell>
          <cell r="AL23">
            <v>0</v>
          </cell>
          <cell r="AM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0</v>
          </cell>
          <cell r="AX23">
            <v>0</v>
          </cell>
          <cell r="AY23">
            <v>0</v>
          </cell>
          <cell r="BB23">
            <v>0</v>
          </cell>
          <cell r="BC23">
            <v>0</v>
          </cell>
          <cell r="BF23">
            <v>0</v>
          </cell>
          <cell r="BG23">
            <v>0</v>
          </cell>
          <cell r="BJ23">
            <v>0</v>
          </cell>
          <cell r="BK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</row>
        <row r="24">
          <cell r="B24" t="str">
            <v>||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  <cell r="M24">
            <v>0</v>
          </cell>
          <cell r="N24">
            <v>0</v>
          </cell>
          <cell r="Q24">
            <v>0</v>
          </cell>
          <cell r="R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H24">
            <v>0</v>
          </cell>
          <cell r="AI24">
            <v>0</v>
          </cell>
          <cell r="AL24">
            <v>0</v>
          </cell>
          <cell r="AM24">
            <v>0</v>
          </cell>
          <cell r="AP24">
            <v>0</v>
          </cell>
          <cell r="AQ24">
            <v>0</v>
          </cell>
          <cell r="AT24">
            <v>0</v>
          </cell>
          <cell r="AU24">
            <v>0</v>
          </cell>
          <cell r="AX24">
            <v>0</v>
          </cell>
          <cell r="AY24">
            <v>0</v>
          </cell>
          <cell r="BB24">
            <v>0</v>
          </cell>
          <cell r="BC24">
            <v>0</v>
          </cell>
          <cell r="BF24">
            <v>0</v>
          </cell>
          <cell r="BG24">
            <v>0</v>
          </cell>
          <cell r="BJ24">
            <v>0</v>
          </cell>
          <cell r="BK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</row>
        <row r="25">
          <cell r="B25" t="str">
            <v>||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  <cell r="M25">
            <v>0</v>
          </cell>
          <cell r="N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H25">
            <v>0</v>
          </cell>
          <cell r="AI25">
            <v>0</v>
          </cell>
          <cell r="AL25">
            <v>0</v>
          </cell>
          <cell r="AM25">
            <v>0</v>
          </cell>
          <cell r="AP25">
            <v>0</v>
          </cell>
          <cell r="AQ25">
            <v>0</v>
          </cell>
          <cell r="AT25">
            <v>0</v>
          </cell>
          <cell r="AU25">
            <v>0</v>
          </cell>
          <cell r="AX25">
            <v>0</v>
          </cell>
          <cell r="AY25">
            <v>0</v>
          </cell>
          <cell r="BB25">
            <v>0</v>
          </cell>
          <cell r="BC25">
            <v>0</v>
          </cell>
          <cell r="BF25">
            <v>0</v>
          </cell>
          <cell r="BG25">
            <v>0</v>
          </cell>
          <cell r="BJ25">
            <v>0</v>
          </cell>
          <cell r="BK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</row>
        <row r="26">
          <cell r="B26" t="str">
            <v>||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</row>
        <row r="27">
          <cell r="B27" t="str">
            <v>||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</row>
        <row r="28">
          <cell r="B28" t="str">
            <v>||</v>
          </cell>
        </row>
        <row r="29">
          <cell r="B29" t="str">
            <v>||</v>
          </cell>
        </row>
        <row r="30">
          <cell r="B30" t="str">
            <v>||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  <cell r="M30">
            <v>0</v>
          </cell>
          <cell r="N30">
            <v>0</v>
          </cell>
          <cell r="Q30">
            <v>0</v>
          </cell>
          <cell r="R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E30">
            <v>0</v>
          </cell>
          <cell r="AH30">
            <v>0</v>
          </cell>
          <cell r="AI30">
            <v>0</v>
          </cell>
          <cell r="AL30">
            <v>0</v>
          </cell>
          <cell r="AM30">
            <v>0</v>
          </cell>
          <cell r="AP30">
            <v>0</v>
          </cell>
          <cell r="AQ30">
            <v>0</v>
          </cell>
          <cell r="AT30">
            <v>0</v>
          </cell>
          <cell r="AU30">
            <v>0</v>
          </cell>
          <cell r="AX30">
            <v>0</v>
          </cell>
          <cell r="AY30">
            <v>0</v>
          </cell>
          <cell r="BB30">
            <v>0</v>
          </cell>
          <cell r="BC30">
            <v>0</v>
          </cell>
          <cell r="BF30">
            <v>0</v>
          </cell>
          <cell r="BG30">
            <v>0</v>
          </cell>
          <cell r="BJ30">
            <v>0</v>
          </cell>
          <cell r="BK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</row>
        <row r="31">
          <cell r="B31" t="str">
            <v>||</v>
          </cell>
          <cell r="E31">
            <v>0</v>
          </cell>
          <cell r="F31">
            <v>0</v>
          </cell>
          <cell r="I31">
            <v>0</v>
          </cell>
          <cell r="J31">
            <v>0</v>
          </cell>
          <cell r="M31">
            <v>0</v>
          </cell>
          <cell r="N31">
            <v>0</v>
          </cell>
          <cell r="Q31">
            <v>0</v>
          </cell>
          <cell r="R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E31">
            <v>0</v>
          </cell>
          <cell r="AH31">
            <v>0</v>
          </cell>
          <cell r="AI31">
            <v>0</v>
          </cell>
          <cell r="AL31">
            <v>0</v>
          </cell>
          <cell r="AM31">
            <v>0</v>
          </cell>
          <cell r="AP31">
            <v>0</v>
          </cell>
          <cell r="AQ31">
            <v>0</v>
          </cell>
          <cell r="AT31">
            <v>0</v>
          </cell>
          <cell r="AU31">
            <v>0</v>
          </cell>
          <cell r="AX31">
            <v>0</v>
          </cell>
          <cell r="AY31">
            <v>0</v>
          </cell>
          <cell r="BB31">
            <v>0</v>
          </cell>
          <cell r="BC31">
            <v>0</v>
          </cell>
          <cell r="BF31">
            <v>0</v>
          </cell>
          <cell r="BG31">
            <v>0</v>
          </cell>
          <cell r="BJ31">
            <v>0</v>
          </cell>
          <cell r="BK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</row>
        <row r="32">
          <cell r="B32" t="str">
            <v>||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M32">
            <v>0</v>
          </cell>
          <cell r="N32">
            <v>0</v>
          </cell>
          <cell r="Q32">
            <v>0</v>
          </cell>
          <cell r="R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E32">
            <v>0</v>
          </cell>
          <cell r="AH32">
            <v>0</v>
          </cell>
          <cell r="AI32">
            <v>0</v>
          </cell>
          <cell r="AL32">
            <v>0</v>
          </cell>
          <cell r="AM32">
            <v>0</v>
          </cell>
          <cell r="AP32">
            <v>0</v>
          </cell>
          <cell r="AQ32">
            <v>0</v>
          </cell>
          <cell r="AT32">
            <v>0</v>
          </cell>
          <cell r="AU32">
            <v>0</v>
          </cell>
          <cell r="AX32">
            <v>0</v>
          </cell>
          <cell r="AY32">
            <v>0</v>
          </cell>
          <cell r="BB32">
            <v>0</v>
          </cell>
          <cell r="BC32">
            <v>0</v>
          </cell>
          <cell r="BF32">
            <v>0</v>
          </cell>
          <cell r="BG32">
            <v>0</v>
          </cell>
          <cell r="BJ32">
            <v>0</v>
          </cell>
          <cell r="BK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</row>
        <row r="33">
          <cell r="B33" t="str">
            <v>||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</row>
        <row r="34">
          <cell r="B34" t="str">
            <v>||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</row>
        <row r="35">
          <cell r="B35" t="str">
            <v>||</v>
          </cell>
        </row>
        <row r="36">
          <cell r="B36" t="str">
            <v>||</v>
          </cell>
        </row>
        <row r="37">
          <cell r="B37" t="str">
            <v>||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Q37">
            <v>0</v>
          </cell>
          <cell r="R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D37">
            <v>0</v>
          </cell>
          <cell r="AE37">
            <v>0</v>
          </cell>
          <cell r="AH37">
            <v>0</v>
          </cell>
          <cell r="AI37">
            <v>0</v>
          </cell>
          <cell r="AL37">
            <v>0</v>
          </cell>
          <cell r="AM37">
            <v>0</v>
          </cell>
          <cell r="AP37">
            <v>0</v>
          </cell>
          <cell r="AQ37">
            <v>0</v>
          </cell>
          <cell r="AT37">
            <v>0</v>
          </cell>
          <cell r="AU37">
            <v>0</v>
          </cell>
          <cell r="AX37">
            <v>0</v>
          </cell>
          <cell r="AY37">
            <v>0</v>
          </cell>
          <cell r="BB37">
            <v>0</v>
          </cell>
          <cell r="BC37">
            <v>0</v>
          </cell>
          <cell r="BF37">
            <v>0</v>
          </cell>
          <cell r="BG37">
            <v>0</v>
          </cell>
          <cell r="BJ37">
            <v>0</v>
          </cell>
          <cell r="BK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</row>
        <row r="38">
          <cell r="B38" t="str">
            <v>||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D38">
            <v>0</v>
          </cell>
          <cell r="AE38">
            <v>0</v>
          </cell>
          <cell r="AH38">
            <v>0</v>
          </cell>
          <cell r="AI38">
            <v>0</v>
          </cell>
          <cell r="AL38">
            <v>0</v>
          </cell>
          <cell r="AM38">
            <v>0</v>
          </cell>
          <cell r="AP38">
            <v>0</v>
          </cell>
          <cell r="AQ38">
            <v>0</v>
          </cell>
          <cell r="AT38">
            <v>0</v>
          </cell>
          <cell r="AU38">
            <v>0</v>
          </cell>
          <cell r="AX38">
            <v>0</v>
          </cell>
          <cell r="AY38">
            <v>0</v>
          </cell>
          <cell r="BB38">
            <v>0</v>
          </cell>
          <cell r="BC38">
            <v>0</v>
          </cell>
          <cell r="BF38">
            <v>0</v>
          </cell>
          <cell r="BG38">
            <v>0</v>
          </cell>
          <cell r="BJ38">
            <v>0</v>
          </cell>
          <cell r="BK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</row>
        <row r="39">
          <cell r="B39" t="str">
            <v>||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Q39">
            <v>0</v>
          </cell>
          <cell r="R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H39">
            <v>0</v>
          </cell>
          <cell r="AI39">
            <v>0</v>
          </cell>
          <cell r="AL39">
            <v>0</v>
          </cell>
          <cell r="AM39">
            <v>0</v>
          </cell>
          <cell r="AP39">
            <v>0</v>
          </cell>
          <cell r="AQ39">
            <v>0</v>
          </cell>
          <cell r="AT39">
            <v>0</v>
          </cell>
          <cell r="AU39">
            <v>0</v>
          </cell>
          <cell r="AX39">
            <v>0</v>
          </cell>
          <cell r="AY39">
            <v>0</v>
          </cell>
          <cell r="BB39">
            <v>0</v>
          </cell>
          <cell r="BC39">
            <v>0</v>
          </cell>
          <cell r="BF39">
            <v>0</v>
          </cell>
          <cell r="BG39">
            <v>0</v>
          </cell>
          <cell r="BJ39">
            <v>0</v>
          </cell>
          <cell r="BK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</row>
        <row r="40">
          <cell r="B40" t="str">
            <v>||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</row>
        <row r="41">
          <cell r="B41" t="str">
            <v>||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</row>
        <row r="42">
          <cell r="B42" t="str">
            <v>||</v>
          </cell>
        </row>
        <row r="43">
          <cell r="B43" t="str">
            <v>||</v>
          </cell>
        </row>
        <row r="44">
          <cell r="B44" t="str">
            <v>||</v>
          </cell>
          <cell r="E44">
            <v>0</v>
          </cell>
          <cell r="F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Q44">
            <v>0</v>
          </cell>
          <cell r="R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H44">
            <v>0</v>
          </cell>
          <cell r="AI44">
            <v>0</v>
          </cell>
          <cell r="AL44">
            <v>0</v>
          </cell>
          <cell r="AM44">
            <v>0</v>
          </cell>
          <cell r="AP44">
            <v>0</v>
          </cell>
          <cell r="AQ44">
            <v>0</v>
          </cell>
          <cell r="AT44">
            <v>0</v>
          </cell>
          <cell r="AU44">
            <v>0</v>
          </cell>
          <cell r="AX44">
            <v>0</v>
          </cell>
          <cell r="AY44">
            <v>0</v>
          </cell>
          <cell r="BB44">
            <v>0</v>
          </cell>
          <cell r="BC44">
            <v>0</v>
          </cell>
          <cell r="BF44">
            <v>0</v>
          </cell>
          <cell r="BG44">
            <v>0</v>
          </cell>
          <cell r="BJ44">
            <v>0</v>
          </cell>
          <cell r="BK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</row>
        <row r="45">
          <cell r="B45" t="str">
            <v>||</v>
          </cell>
          <cell r="E45">
            <v>0</v>
          </cell>
          <cell r="F45">
            <v>0</v>
          </cell>
          <cell r="I45">
            <v>0</v>
          </cell>
          <cell r="J45">
            <v>0</v>
          </cell>
          <cell r="M45">
            <v>0</v>
          </cell>
          <cell r="N45">
            <v>0</v>
          </cell>
          <cell r="Q45">
            <v>0</v>
          </cell>
          <cell r="R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H45">
            <v>0</v>
          </cell>
          <cell r="AI45">
            <v>0</v>
          </cell>
          <cell r="AL45">
            <v>0</v>
          </cell>
          <cell r="AM45">
            <v>0</v>
          </cell>
          <cell r="AP45">
            <v>0</v>
          </cell>
          <cell r="AQ45">
            <v>0</v>
          </cell>
          <cell r="AT45">
            <v>0</v>
          </cell>
          <cell r="AU45">
            <v>0</v>
          </cell>
          <cell r="AX45">
            <v>0</v>
          </cell>
          <cell r="AY45">
            <v>0</v>
          </cell>
          <cell r="BB45">
            <v>0</v>
          </cell>
          <cell r="BC45">
            <v>0</v>
          </cell>
          <cell r="BF45">
            <v>0</v>
          </cell>
          <cell r="BG45">
            <v>0</v>
          </cell>
          <cell r="BJ45">
            <v>0</v>
          </cell>
          <cell r="BK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</row>
        <row r="46">
          <cell r="B46" t="str">
            <v>||</v>
          </cell>
          <cell r="E46">
            <v>0</v>
          </cell>
          <cell r="F46">
            <v>0</v>
          </cell>
          <cell r="I46">
            <v>0</v>
          </cell>
          <cell r="J46">
            <v>0</v>
          </cell>
          <cell r="M46">
            <v>0</v>
          </cell>
          <cell r="N46">
            <v>0</v>
          </cell>
          <cell r="Q46">
            <v>0</v>
          </cell>
          <cell r="R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H46">
            <v>0</v>
          </cell>
          <cell r="AI46">
            <v>0</v>
          </cell>
          <cell r="AL46">
            <v>0</v>
          </cell>
          <cell r="AM46">
            <v>0</v>
          </cell>
          <cell r="AP46">
            <v>0</v>
          </cell>
          <cell r="AQ46">
            <v>0</v>
          </cell>
          <cell r="AT46">
            <v>0</v>
          </cell>
          <cell r="AU46">
            <v>0</v>
          </cell>
          <cell r="AX46">
            <v>0</v>
          </cell>
          <cell r="AY46">
            <v>0</v>
          </cell>
          <cell r="BB46">
            <v>0</v>
          </cell>
          <cell r="BC46">
            <v>0</v>
          </cell>
          <cell r="BF46">
            <v>0</v>
          </cell>
          <cell r="BG46">
            <v>0</v>
          </cell>
          <cell r="BJ46">
            <v>0</v>
          </cell>
          <cell r="BK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</row>
        <row r="47">
          <cell r="B47" t="str">
            <v>||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</row>
        <row r="48">
          <cell r="B48" t="str">
            <v>||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</row>
        <row r="49">
          <cell r="B49" t="str">
            <v>||</v>
          </cell>
        </row>
        <row r="50">
          <cell r="B50" t="str">
            <v>||</v>
          </cell>
        </row>
        <row r="51">
          <cell r="B51" t="str">
            <v>||</v>
          </cell>
          <cell r="E51">
            <v>0</v>
          </cell>
          <cell r="F51">
            <v>0</v>
          </cell>
          <cell r="I51">
            <v>0</v>
          </cell>
          <cell r="J51">
            <v>0</v>
          </cell>
          <cell r="M51">
            <v>0</v>
          </cell>
          <cell r="N51">
            <v>0</v>
          </cell>
          <cell r="Q51">
            <v>0</v>
          </cell>
          <cell r="R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H51">
            <v>0</v>
          </cell>
          <cell r="AI51">
            <v>0</v>
          </cell>
          <cell r="AL51">
            <v>0</v>
          </cell>
          <cell r="AM51">
            <v>0</v>
          </cell>
          <cell r="AP51">
            <v>0</v>
          </cell>
          <cell r="AQ51">
            <v>0</v>
          </cell>
          <cell r="AT51">
            <v>0</v>
          </cell>
          <cell r="AU51">
            <v>0</v>
          </cell>
          <cell r="AX51">
            <v>0</v>
          </cell>
          <cell r="AY51">
            <v>0</v>
          </cell>
          <cell r="BB51">
            <v>0</v>
          </cell>
          <cell r="BC51">
            <v>0</v>
          </cell>
          <cell r="BF51" t="str">
            <v xml:space="preserve"> </v>
          </cell>
          <cell r="BG51" t="str">
            <v xml:space="preserve"> </v>
          </cell>
          <cell r="BJ51">
            <v>0</v>
          </cell>
          <cell r="BK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</row>
        <row r="52">
          <cell r="B52" t="str">
            <v>||</v>
          </cell>
          <cell r="E52">
            <v>0</v>
          </cell>
          <cell r="F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Q52">
            <v>0</v>
          </cell>
          <cell r="R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L52">
            <v>0</v>
          </cell>
          <cell r="AM52">
            <v>0</v>
          </cell>
          <cell r="AP52">
            <v>0</v>
          </cell>
          <cell r="AQ52">
            <v>0</v>
          </cell>
          <cell r="AT52">
            <v>0</v>
          </cell>
          <cell r="AU52">
            <v>0</v>
          </cell>
          <cell r="AX52">
            <v>0</v>
          </cell>
          <cell r="AY52">
            <v>0</v>
          </cell>
          <cell r="BB52">
            <v>0</v>
          </cell>
          <cell r="BC52">
            <v>0</v>
          </cell>
          <cell r="BF52">
            <v>0</v>
          </cell>
          <cell r="BG52">
            <v>0</v>
          </cell>
          <cell r="BJ52">
            <v>0</v>
          </cell>
          <cell r="BK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</row>
        <row r="53">
          <cell r="B53" t="str">
            <v>||</v>
          </cell>
          <cell r="E53">
            <v>0</v>
          </cell>
          <cell r="F53">
            <v>0</v>
          </cell>
          <cell r="I53">
            <v>0</v>
          </cell>
          <cell r="J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H53">
            <v>0</v>
          </cell>
          <cell r="AI53">
            <v>0</v>
          </cell>
          <cell r="AL53">
            <v>0</v>
          </cell>
          <cell r="AM53">
            <v>0</v>
          </cell>
          <cell r="AP53">
            <v>0</v>
          </cell>
          <cell r="AQ53">
            <v>0</v>
          </cell>
          <cell r="AT53">
            <v>0</v>
          </cell>
          <cell r="AU53">
            <v>0</v>
          </cell>
          <cell r="AX53">
            <v>0</v>
          </cell>
          <cell r="AY53">
            <v>0</v>
          </cell>
          <cell r="BB53">
            <v>0</v>
          </cell>
          <cell r="BC53">
            <v>0</v>
          </cell>
          <cell r="BF53">
            <v>0</v>
          </cell>
          <cell r="BG53">
            <v>0</v>
          </cell>
          <cell r="BJ53">
            <v>0</v>
          </cell>
          <cell r="BK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</row>
        <row r="54">
          <cell r="B54" t="str">
            <v>||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</row>
        <row r="55">
          <cell r="B55" t="str">
            <v>||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</row>
        <row r="56">
          <cell r="B56" t="str">
            <v>||</v>
          </cell>
        </row>
        <row r="57">
          <cell r="B57" t="str">
            <v>||</v>
          </cell>
        </row>
        <row r="58">
          <cell r="B58" t="str">
            <v>||</v>
          </cell>
          <cell r="E58">
            <v>0</v>
          </cell>
          <cell r="F58">
            <v>0</v>
          </cell>
          <cell r="I58">
            <v>0</v>
          </cell>
          <cell r="J58">
            <v>0</v>
          </cell>
          <cell r="M58">
            <v>0</v>
          </cell>
          <cell r="N58">
            <v>0</v>
          </cell>
          <cell r="Q58">
            <v>0</v>
          </cell>
          <cell r="R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P58">
            <v>0</v>
          </cell>
          <cell r="AQ58">
            <v>0</v>
          </cell>
          <cell r="AT58">
            <v>0</v>
          </cell>
          <cell r="AU58">
            <v>0</v>
          </cell>
          <cell r="AX58">
            <v>0</v>
          </cell>
          <cell r="AY58">
            <v>0</v>
          </cell>
          <cell r="BB58">
            <v>0</v>
          </cell>
          <cell r="BC58">
            <v>0</v>
          </cell>
          <cell r="BF58">
            <v>0</v>
          </cell>
          <cell r="BG58">
            <v>0</v>
          </cell>
          <cell r="BJ58">
            <v>0</v>
          </cell>
          <cell r="BK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</row>
        <row r="59">
          <cell r="B59" t="str">
            <v>||</v>
          </cell>
          <cell r="E59">
            <v>0</v>
          </cell>
          <cell r="F59">
            <v>0</v>
          </cell>
          <cell r="I59">
            <v>0</v>
          </cell>
          <cell r="J59">
            <v>0</v>
          </cell>
          <cell r="M59">
            <v>0</v>
          </cell>
          <cell r="N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D59">
            <v>0</v>
          </cell>
          <cell r="AE59">
            <v>0</v>
          </cell>
          <cell r="AH59">
            <v>0</v>
          </cell>
          <cell r="AI59">
            <v>0</v>
          </cell>
          <cell r="AL59">
            <v>0</v>
          </cell>
          <cell r="AM59">
            <v>0</v>
          </cell>
          <cell r="AP59">
            <v>0</v>
          </cell>
          <cell r="AQ59">
            <v>0</v>
          </cell>
          <cell r="AT59">
            <v>0</v>
          </cell>
          <cell r="AU59">
            <v>0</v>
          </cell>
          <cell r="AX59">
            <v>0</v>
          </cell>
          <cell r="AY59">
            <v>0</v>
          </cell>
          <cell r="BB59">
            <v>0</v>
          </cell>
          <cell r="BC59">
            <v>0</v>
          </cell>
          <cell r="BF59">
            <v>0</v>
          </cell>
          <cell r="BG59">
            <v>0</v>
          </cell>
          <cell r="BJ59">
            <v>0</v>
          </cell>
          <cell r="BK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</row>
        <row r="60">
          <cell r="B60" t="str">
            <v>||</v>
          </cell>
          <cell r="E60">
            <v>0</v>
          </cell>
          <cell r="F60">
            <v>0</v>
          </cell>
          <cell r="I60">
            <v>0</v>
          </cell>
          <cell r="J60">
            <v>0</v>
          </cell>
          <cell r="M60">
            <v>0</v>
          </cell>
          <cell r="N60">
            <v>0</v>
          </cell>
          <cell r="Q60">
            <v>0</v>
          </cell>
          <cell r="R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P60">
            <v>0</v>
          </cell>
          <cell r="AQ60">
            <v>0</v>
          </cell>
          <cell r="AT60">
            <v>0</v>
          </cell>
          <cell r="AU60">
            <v>0</v>
          </cell>
          <cell r="AX60">
            <v>0</v>
          </cell>
          <cell r="AY60">
            <v>0</v>
          </cell>
          <cell r="BB60">
            <v>0</v>
          </cell>
          <cell r="BC60">
            <v>0</v>
          </cell>
          <cell r="BF60">
            <v>0</v>
          </cell>
          <cell r="BG60">
            <v>0</v>
          </cell>
          <cell r="BJ60">
            <v>0</v>
          </cell>
          <cell r="BK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</row>
        <row r="61">
          <cell r="B61" t="str">
            <v>||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</row>
        <row r="62">
          <cell r="B62" t="str">
            <v>||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</row>
        <row r="63">
          <cell r="B63" t="str">
            <v>||</v>
          </cell>
        </row>
        <row r="64">
          <cell r="B64" t="str">
            <v>||</v>
          </cell>
        </row>
        <row r="65">
          <cell r="B65" t="str">
            <v>||</v>
          </cell>
          <cell r="E65">
            <v>0</v>
          </cell>
          <cell r="F65">
            <v>0</v>
          </cell>
          <cell r="I65">
            <v>0</v>
          </cell>
          <cell r="J65">
            <v>0</v>
          </cell>
          <cell r="M65">
            <v>0</v>
          </cell>
          <cell r="N65">
            <v>0</v>
          </cell>
          <cell r="Q65">
            <v>0</v>
          </cell>
          <cell r="R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D65">
            <v>0</v>
          </cell>
          <cell r="AE65">
            <v>0</v>
          </cell>
          <cell r="AH65">
            <v>0</v>
          </cell>
          <cell r="AI65">
            <v>0</v>
          </cell>
          <cell r="AL65">
            <v>0</v>
          </cell>
          <cell r="AM65">
            <v>0</v>
          </cell>
          <cell r="AP65">
            <v>0</v>
          </cell>
          <cell r="AQ65">
            <v>0</v>
          </cell>
          <cell r="AT65">
            <v>0</v>
          </cell>
          <cell r="AU65">
            <v>0</v>
          </cell>
          <cell r="AX65">
            <v>0</v>
          </cell>
          <cell r="AY65">
            <v>0</v>
          </cell>
          <cell r="BB65">
            <v>0</v>
          </cell>
          <cell r="BC65">
            <v>0</v>
          </cell>
          <cell r="BF65">
            <v>0</v>
          </cell>
          <cell r="BG65">
            <v>0</v>
          </cell>
          <cell r="BJ65">
            <v>0</v>
          </cell>
          <cell r="BK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</row>
        <row r="66">
          <cell r="B66" t="str">
            <v>||</v>
          </cell>
          <cell r="E66">
            <v>0</v>
          </cell>
          <cell r="F66">
            <v>0</v>
          </cell>
          <cell r="I66">
            <v>0</v>
          </cell>
          <cell r="J66">
            <v>0</v>
          </cell>
          <cell r="M66">
            <v>0</v>
          </cell>
          <cell r="N66">
            <v>0</v>
          </cell>
          <cell r="Q66">
            <v>0</v>
          </cell>
          <cell r="R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H66">
            <v>0</v>
          </cell>
          <cell r="AI66">
            <v>0</v>
          </cell>
          <cell r="AL66">
            <v>0</v>
          </cell>
          <cell r="AM66">
            <v>0</v>
          </cell>
          <cell r="AP66">
            <v>0</v>
          </cell>
          <cell r="AQ66">
            <v>0</v>
          </cell>
          <cell r="AT66">
            <v>0</v>
          </cell>
          <cell r="AU66">
            <v>0</v>
          </cell>
          <cell r="AX66">
            <v>0</v>
          </cell>
          <cell r="AY66">
            <v>0</v>
          </cell>
          <cell r="BB66">
            <v>0</v>
          </cell>
          <cell r="BC66">
            <v>0</v>
          </cell>
          <cell r="BF66">
            <v>0</v>
          </cell>
          <cell r="BG66">
            <v>0</v>
          </cell>
          <cell r="BJ66">
            <v>0</v>
          </cell>
          <cell r="BK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</row>
        <row r="67">
          <cell r="B67" t="str">
            <v>||</v>
          </cell>
          <cell r="E67">
            <v>0</v>
          </cell>
          <cell r="F67">
            <v>0</v>
          </cell>
          <cell r="I67">
            <v>0</v>
          </cell>
          <cell r="J67">
            <v>0</v>
          </cell>
          <cell r="M67">
            <v>0</v>
          </cell>
          <cell r="N67">
            <v>0</v>
          </cell>
          <cell r="Q67">
            <v>0</v>
          </cell>
          <cell r="R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H67">
            <v>0</v>
          </cell>
          <cell r="AI67">
            <v>0</v>
          </cell>
          <cell r="AL67">
            <v>0</v>
          </cell>
          <cell r="AM67">
            <v>0</v>
          </cell>
          <cell r="AP67">
            <v>0</v>
          </cell>
          <cell r="AQ67">
            <v>0</v>
          </cell>
          <cell r="AT67">
            <v>0</v>
          </cell>
          <cell r="AU67">
            <v>0</v>
          </cell>
          <cell r="AX67">
            <v>0</v>
          </cell>
          <cell r="AY67">
            <v>0</v>
          </cell>
          <cell r="BB67">
            <v>0</v>
          </cell>
          <cell r="BC67">
            <v>0</v>
          </cell>
          <cell r="BF67">
            <v>0</v>
          </cell>
          <cell r="BG67">
            <v>0</v>
          </cell>
          <cell r="BJ67">
            <v>0</v>
          </cell>
          <cell r="BK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</row>
        <row r="68">
          <cell r="B68" t="str">
            <v>||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</row>
        <row r="69">
          <cell r="B69" t="str">
            <v>||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</row>
        <row r="70">
          <cell r="B70" t="str">
            <v>||</v>
          </cell>
        </row>
        <row r="71">
          <cell r="B71" t="str">
            <v>||</v>
          </cell>
        </row>
        <row r="72">
          <cell r="B72" t="str">
            <v>||</v>
          </cell>
          <cell r="E72">
            <v>0</v>
          </cell>
          <cell r="F72">
            <v>0</v>
          </cell>
          <cell r="I72">
            <v>0</v>
          </cell>
          <cell r="J72">
            <v>0</v>
          </cell>
          <cell r="M72">
            <v>0</v>
          </cell>
          <cell r="N72">
            <v>0</v>
          </cell>
          <cell r="Q72">
            <v>0</v>
          </cell>
          <cell r="R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H72">
            <v>0</v>
          </cell>
          <cell r="AI72">
            <v>0</v>
          </cell>
          <cell r="AL72">
            <v>0</v>
          </cell>
          <cell r="AM72">
            <v>0</v>
          </cell>
          <cell r="AP72">
            <v>0</v>
          </cell>
          <cell r="AQ72">
            <v>0</v>
          </cell>
          <cell r="AT72">
            <v>0</v>
          </cell>
          <cell r="AU72">
            <v>0</v>
          </cell>
          <cell r="AX72">
            <v>0</v>
          </cell>
          <cell r="AY72">
            <v>0</v>
          </cell>
          <cell r="BB72">
            <v>0</v>
          </cell>
          <cell r="BC72">
            <v>0</v>
          </cell>
          <cell r="BF72">
            <v>0</v>
          </cell>
          <cell r="BG72">
            <v>0</v>
          </cell>
          <cell r="BJ72">
            <v>0</v>
          </cell>
          <cell r="BK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</row>
        <row r="73">
          <cell r="B73" t="str">
            <v>||</v>
          </cell>
          <cell r="E73">
            <v>0</v>
          </cell>
          <cell r="F73">
            <v>0</v>
          </cell>
          <cell r="I73">
            <v>0</v>
          </cell>
          <cell r="J73">
            <v>0</v>
          </cell>
          <cell r="M73">
            <v>0</v>
          </cell>
          <cell r="N73">
            <v>0</v>
          </cell>
          <cell r="Q73">
            <v>0</v>
          </cell>
          <cell r="R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D73">
            <v>0</v>
          </cell>
          <cell r="AE73">
            <v>0</v>
          </cell>
          <cell r="AH73">
            <v>0</v>
          </cell>
          <cell r="AI73">
            <v>0</v>
          </cell>
          <cell r="AL73">
            <v>0</v>
          </cell>
          <cell r="AM73">
            <v>0</v>
          </cell>
          <cell r="AP73">
            <v>0</v>
          </cell>
          <cell r="AQ73">
            <v>0</v>
          </cell>
          <cell r="AT73">
            <v>0</v>
          </cell>
          <cell r="AU73">
            <v>0</v>
          </cell>
          <cell r="AX73">
            <v>0</v>
          </cell>
          <cell r="AY73">
            <v>0</v>
          </cell>
          <cell r="BB73">
            <v>0</v>
          </cell>
          <cell r="BC73">
            <v>0</v>
          </cell>
          <cell r="BF73">
            <v>0</v>
          </cell>
          <cell r="BG73">
            <v>0</v>
          </cell>
          <cell r="BJ73">
            <v>0</v>
          </cell>
          <cell r="BK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</row>
        <row r="74">
          <cell r="B74" t="str">
            <v>||</v>
          </cell>
          <cell r="E74">
            <v>0</v>
          </cell>
          <cell r="F74">
            <v>0</v>
          </cell>
          <cell r="I74">
            <v>0</v>
          </cell>
          <cell r="J74">
            <v>0</v>
          </cell>
          <cell r="M74">
            <v>0</v>
          </cell>
          <cell r="N74">
            <v>0</v>
          </cell>
          <cell r="Q74">
            <v>0</v>
          </cell>
          <cell r="R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H74">
            <v>0</v>
          </cell>
          <cell r="AI74">
            <v>0</v>
          </cell>
          <cell r="AL74">
            <v>0</v>
          </cell>
          <cell r="AM74">
            <v>0</v>
          </cell>
          <cell r="AP74">
            <v>0</v>
          </cell>
          <cell r="AQ74">
            <v>0</v>
          </cell>
          <cell r="AT74">
            <v>0</v>
          </cell>
          <cell r="AU74">
            <v>0</v>
          </cell>
          <cell r="AX74">
            <v>0</v>
          </cell>
          <cell r="AY74">
            <v>0</v>
          </cell>
          <cell r="BB74">
            <v>0</v>
          </cell>
          <cell r="BC74">
            <v>0</v>
          </cell>
          <cell r="BF74">
            <v>0</v>
          </cell>
          <cell r="BG74">
            <v>0</v>
          </cell>
          <cell r="BJ74">
            <v>0</v>
          </cell>
          <cell r="BK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</row>
        <row r="75">
          <cell r="B75" t="str">
            <v>||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</row>
        <row r="76">
          <cell r="B76" t="str">
            <v>||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</row>
        <row r="77">
          <cell r="B77" t="str">
            <v>||</v>
          </cell>
        </row>
        <row r="78">
          <cell r="B78" t="str">
            <v>||</v>
          </cell>
        </row>
        <row r="79">
          <cell r="B79" t="str">
            <v>||</v>
          </cell>
          <cell r="E79">
            <v>0</v>
          </cell>
          <cell r="F79">
            <v>0</v>
          </cell>
          <cell r="I79">
            <v>0</v>
          </cell>
          <cell r="J79">
            <v>0</v>
          </cell>
          <cell r="M79">
            <v>0</v>
          </cell>
          <cell r="N79">
            <v>0</v>
          </cell>
          <cell r="Q79">
            <v>0</v>
          </cell>
          <cell r="R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H79">
            <v>0</v>
          </cell>
          <cell r="AI79">
            <v>0</v>
          </cell>
          <cell r="AL79">
            <v>0</v>
          </cell>
          <cell r="AM79">
            <v>0</v>
          </cell>
          <cell r="AP79">
            <v>0</v>
          </cell>
          <cell r="AQ79">
            <v>0</v>
          </cell>
          <cell r="AT79">
            <v>0</v>
          </cell>
          <cell r="AU79">
            <v>0</v>
          </cell>
          <cell r="AX79">
            <v>0</v>
          </cell>
          <cell r="AY79">
            <v>0</v>
          </cell>
          <cell r="BB79">
            <v>0</v>
          </cell>
          <cell r="BC79">
            <v>0</v>
          </cell>
          <cell r="BF79">
            <v>0</v>
          </cell>
          <cell r="BG79">
            <v>0</v>
          </cell>
          <cell r="BJ79">
            <v>0</v>
          </cell>
          <cell r="BK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</row>
        <row r="80">
          <cell r="B80" t="str">
            <v>||</v>
          </cell>
          <cell r="E80">
            <v>0</v>
          </cell>
          <cell r="F80">
            <v>0</v>
          </cell>
          <cell r="I80">
            <v>0</v>
          </cell>
          <cell r="J80">
            <v>0</v>
          </cell>
          <cell r="M80">
            <v>0</v>
          </cell>
          <cell r="N80">
            <v>0</v>
          </cell>
          <cell r="Q80">
            <v>0</v>
          </cell>
          <cell r="R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H80">
            <v>0</v>
          </cell>
          <cell r="AI80">
            <v>0</v>
          </cell>
          <cell r="AL80">
            <v>0</v>
          </cell>
          <cell r="AM80">
            <v>0</v>
          </cell>
          <cell r="AP80">
            <v>0</v>
          </cell>
          <cell r="AQ80">
            <v>0</v>
          </cell>
          <cell r="AT80">
            <v>0</v>
          </cell>
          <cell r="AU80">
            <v>0</v>
          </cell>
          <cell r="AX80">
            <v>0</v>
          </cell>
          <cell r="AY80">
            <v>0</v>
          </cell>
          <cell r="BB80">
            <v>0</v>
          </cell>
          <cell r="BC80">
            <v>0</v>
          </cell>
          <cell r="BF80">
            <v>0</v>
          </cell>
          <cell r="BG80">
            <v>0</v>
          </cell>
          <cell r="BJ80">
            <v>0</v>
          </cell>
          <cell r="BK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</row>
        <row r="81">
          <cell r="B81" t="str">
            <v>||</v>
          </cell>
          <cell r="E81">
            <v>0</v>
          </cell>
          <cell r="F81">
            <v>0</v>
          </cell>
          <cell r="I81">
            <v>0</v>
          </cell>
          <cell r="J81">
            <v>0</v>
          </cell>
          <cell r="M81">
            <v>0</v>
          </cell>
          <cell r="N81">
            <v>0</v>
          </cell>
          <cell r="Q81">
            <v>0</v>
          </cell>
          <cell r="R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H81">
            <v>0</v>
          </cell>
          <cell r="AI81">
            <v>0</v>
          </cell>
          <cell r="AL81">
            <v>0</v>
          </cell>
          <cell r="AM81">
            <v>0</v>
          </cell>
          <cell r="AP81">
            <v>0</v>
          </cell>
          <cell r="AQ81">
            <v>0</v>
          </cell>
          <cell r="AT81">
            <v>0</v>
          </cell>
          <cell r="AU81">
            <v>0</v>
          </cell>
          <cell r="AX81">
            <v>0</v>
          </cell>
          <cell r="AY81">
            <v>0</v>
          </cell>
          <cell r="BB81">
            <v>0</v>
          </cell>
          <cell r="BC81">
            <v>0</v>
          </cell>
          <cell r="BF81">
            <v>0</v>
          </cell>
          <cell r="BG81">
            <v>0</v>
          </cell>
          <cell r="BJ81">
            <v>0</v>
          </cell>
          <cell r="BK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</row>
        <row r="82">
          <cell r="B82" t="str">
            <v>||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</row>
        <row r="83">
          <cell r="B83" t="str">
            <v>||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</row>
        <row r="84">
          <cell r="B84" t="str">
            <v>||</v>
          </cell>
        </row>
        <row r="85">
          <cell r="B85" t="str">
            <v>||</v>
          </cell>
        </row>
        <row r="86">
          <cell r="B86" t="str">
            <v>||</v>
          </cell>
          <cell r="E86">
            <v>0</v>
          </cell>
          <cell r="F86">
            <v>0</v>
          </cell>
          <cell r="I86">
            <v>0</v>
          </cell>
          <cell r="J86">
            <v>0</v>
          </cell>
          <cell r="M86">
            <v>0</v>
          </cell>
          <cell r="N86">
            <v>0</v>
          </cell>
          <cell r="Q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H86">
            <v>0</v>
          </cell>
          <cell r="AI86">
            <v>0</v>
          </cell>
          <cell r="AL86">
            <v>0</v>
          </cell>
          <cell r="AM86">
            <v>0</v>
          </cell>
          <cell r="AP86">
            <v>0</v>
          </cell>
          <cell r="AQ86">
            <v>0</v>
          </cell>
          <cell r="AT86">
            <v>0</v>
          </cell>
          <cell r="AU86">
            <v>0</v>
          </cell>
          <cell r="AX86">
            <v>0</v>
          </cell>
          <cell r="AY86">
            <v>0</v>
          </cell>
          <cell r="BB86">
            <v>0</v>
          </cell>
          <cell r="BC86">
            <v>0</v>
          </cell>
          <cell r="BF86">
            <v>0</v>
          </cell>
          <cell r="BG86">
            <v>0</v>
          </cell>
          <cell r="BJ86">
            <v>0</v>
          </cell>
          <cell r="BK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</row>
        <row r="87">
          <cell r="B87" t="str">
            <v>||</v>
          </cell>
          <cell r="E87">
            <v>0</v>
          </cell>
          <cell r="F87">
            <v>0</v>
          </cell>
          <cell r="I87">
            <v>0</v>
          </cell>
          <cell r="J87">
            <v>0</v>
          </cell>
          <cell r="M87">
            <v>0</v>
          </cell>
          <cell r="N87">
            <v>0</v>
          </cell>
          <cell r="Q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P87">
            <v>0</v>
          </cell>
          <cell r="AQ87">
            <v>0</v>
          </cell>
          <cell r="AT87">
            <v>0</v>
          </cell>
          <cell r="AU87">
            <v>0</v>
          </cell>
          <cell r="AX87">
            <v>0</v>
          </cell>
          <cell r="AY87">
            <v>0</v>
          </cell>
          <cell r="BB87">
            <v>0</v>
          </cell>
          <cell r="BC87">
            <v>0</v>
          </cell>
          <cell r="BF87">
            <v>0</v>
          </cell>
          <cell r="BG87">
            <v>0</v>
          </cell>
          <cell r="BJ87">
            <v>0</v>
          </cell>
          <cell r="BK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</row>
        <row r="88">
          <cell r="B88" t="str">
            <v>||</v>
          </cell>
          <cell r="E88">
            <v>0</v>
          </cell>
          <cell r="F88">
            <v>0</v>
          </cell>
          <cell r="I88">
            <v>0</v>
          </cell>
          <cell r="J88">
            <v>0</v>
          </cell>
          <cell r="M88">
            <v>0</v>
          </cell>
          <cell r="N88">
            <v>0</v>
          </cell>
          <cell r="Q88">
            <v>0</v>
          </cell>
          <cell r="R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D88">
            <v>0</v>
          </cell>
          <cell r="AE88">
            <v>0</v>
          </cell>
          <cell r="AH88">
            <v>0</v>
          </cell>
          <cell r="AI88">
            <v>0</v>
          </cell>
          <cell r="AL88">
            <v>0</v>
          </cell>
          <cell r="AM88">
            <v>0</v>
          </cell>
          <cell r="AP88">
            <v>0</v>
          </cell>
          <cell r="AQ88">
            <v>0</v>
          </cell>
          <cell r="AT88">
            <v>0</v>
          </cell>
          <cell r="AU88">
            <v>0</v>
          </cell>
          <cell r="AX88">
            <v>0</v>
          </cell>
          <cell r="AY88">
            <v>0</v>
          </cell>
          <cell r="BB88">
            <v>0</v>
          </cell>
          <cell r="BC88">
            <v>0</v>
          </cell>
          <cell r="BF88">
            <v>0</v>
          </cell>
          <cell r="BG88">
            <v>0</v>
          </cell>
          <cell r="BJ88">
            <v>0</v>
          </cell>
          <cell r="BK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</row>
        <row r="89">
          <cell r="B89" t="str">
            <v>||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</row>
        <row r="90">
          <cell r="B90" t="str">
            <v>||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</row>
        <row r="91">
          <cell r="B91" t="str">
            <v>||</v>
          </cell>
        </row>
        <row r="92">
          <cell r="B92" t="str">
            <v>||</v>
          </cell>
        </row>
        <row r="93">
          <cell r="B93" t="str">
            <v>||</v>
          </cell>
          <cell r="E93">
            <v>0</v>
          </cell>
          <cell r="F93">
            <v>0</v>
          </cell>
          <cell r="I93">
            <v>0</v>
          </cell>
          <cell r="J93">
            <v>0</v>
          </cell>
          <cell r="M93">
            <v>0</v>
          </cell>
          <cell r="N93">
            <v>0</v>
          </cell>
          <cell r="Q93">
            <v>0</v>
          </cell>
          <cell r="R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0</v>
          </cell>
          <cell r="AL93">
            <v>0</v>
          </cell>
          <cell r="AM93">
            <v>0</v>
          </cell>
          <cell r="AP93">
            <v>0</v>
          </cell>
          <cell r="AQ93">
            <v>0</v>
          </cell>
          <cell r="AT93">
            <v>0</v>
          </cell>
          <cell r="AU93">
            <v>0</v>
          </cell>
          <cell r="AX93">
            <v>0</v>
          </cell>
          <cell r="AY93">
            <v>0</v>
          </cell>
          <cell r="BB93">
            <v>0</v>
          </cell>
          <cell r="BC93">
            <v>0</v>
          </cell>
          <cell r="BF93">
            <v>0</v>
          </cell>
          <cell r="BG93">
            <v>0</v>
          </cell>
          <cell r="BJ93">
            <v>0</v>
          </cell>
          <cell r="BK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</row>
        <row r="94">
          <cell r="B94" t="str">
            <v>||</v>
          </cell>
          <cell r="E94">
            <v>0</v>
          </cell>
          <cell r="F94">
            <v>0</v>
          </cell>
          <cell r="I94">
            <v>0</v>
          </cell>
          <cell r="J94">
            <v>0</v>
          </cell>
          <cell r="M94">
            <v>0</v>
          </cell>
          <cell r="N94">
            <v>0</v>
          </cell>
          <cell r="Q94">
            <v>0</v>
          </cell>
          <cell r="R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0</v>
          </cell>
          <cell r="AH94">
            <v>0</v>
          </cell>
          <cell r="AI94">
            <v>0</v>
          </cell>
          <cell r="AL94">
            <v>0</v>
          </cell>
          <cell r="AM94">
            <v>0</v>
          </cell>
          <cell r="AP94">
            <v>0</v>
          </cell>
          <cell r="AQ94">
            <v>0</v>
          </cell>
          <cell r="AT94">
            <v>0</v>
          </cell>
          <cell r="AU94">
            <v>0</v>
          </cell>
          <cell r="AX94">
            <v>0</v>
          </cell>
          <cell r="AY94">
            <v>0</v>
          </cell>
          <cell r="BB94">
            <v>0</v>
          </cell>
          <cell r="BC94">
            <v>0</v>
          </cell>
          <cell r="BF94">
            <v>0</v>
          </cell>
          <cell r="BG94">
            <v>0</v>
          </cell>
          <cell r="BJ94">
            <v>0</v>
          </cell>
          <cell r="BK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</row>
        <row r="95">
          <cell r="B95" t="str">
            <v>||</v>
          </cell>
          <cell r="E95">
            <v>0</v>
          </cell>
          <cell r="F95">
            <v>0</v>
          </cell>
          <cell r="I95">
            <v>0</v>
          </cell>
          <cell r="J95">
            <v>0</v>
          </cell>
          <cell r="M95">
            <v>0</v>
          </cell>
          <cell r="N95">
            <v>0</v>
          </cell>
          <cell r="Q95">
            <v>0</v>
          </cell>
          <cell r="R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D95">
            <v>0</v>
          </cell>
          <cell r="AE95">
            <v>0</v>
          </cell>
          <cell r="AH95">
            <v>0</v>
          </cell>
          <cell r="AI95">
            <v>0</v>
          </cell>
          <cell r="AL95">
            <v>0</v>
          </cell>
          <cell r="AM95">
            <v>0</v>
          </cell>
          <cell r="AP95">
            <v>0</v>
          </cell>
          <cell r="AQ95">
            <v>0</v>
          </cell>
          <cell r="AT95">
            <v>0</v>
          </cell>
          <cell r="AU95">
            <v>0</v>
          </cell>
          <cell r="AX95">
            <v>0</v>
          </cell>
          <cell r="AY95">
            <v>0</v>
          </cell>
          <cell r="BB95">
            <v>0</v>
          </cell>
          <cell r="BC95">
            <v>0</v>
          </cell>
          <cell r="BF95">
            <v>0</v>
          </cell>
          <cell r="BG95">
            <v>0</v>
          </cell>
          <cell r="BJ95">
            <v>0</v>
          </cell>
          <cell r="BK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</row>
        <row r="96">
          <cell r="B96" t="str">
            <v>||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</row>
        <row r="97">
          <cell r="B97" t="str">
            <v>||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</row>
        <row r="98">
          <cell r="B98" t="str">
            <v>||</v>
          </cell>
        </row>
        <row r="99">
          <cell r="B99" t="str">
            <v>||</v>
          </cell>
        </row>
        <row r="100">
          <cell r="B100" t="str">
            <v>||</v>
          </cell>
          <cell r="E100">
            <v>0</v>
          </cell>
          <cell r="F100">
            <v>0</v>
          </cell>
          <cell r="I100">
            <v>0</v>
          </cell>
          <cell r="J100">
            <v>0</v>
          </cell>
          <cell r="M100">
            <v>0</v>
          </cell>
          <cell r="N100">
            <v>0</v>
          </cell>
          <cell r="Q100">
            <v>0</v>
          </cell>
          <cell r="R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H100">
            <v>0</v>
          </cell>
          <cell r="AI100">
            <v>0</v>
          </cell>
          <cell r="AL100">
            <v>0</v>
          </cell>
          <cell r="AM100">
            <v>0</v>
          </cell>
          <cell r="AP100">
            <v>0</v>
          </cell>
          <cell r="AQ100">
            <v>0</v>
          </cell>
          <cell r="AT100">
            <v>0</v>
          </cell>
          <cell r="AU100">
            <v>0</v>
          </cell>
          <cell r="AX100">
            <v>0</v>
          </cell>
          <cell r="AY100">
            <v>0</v>
          </cell>
          <cell r="BB100">
            <v>0</v>
          </cell>
          <cell r="BC100">
            <v>0</v>
          </cell>
          <cell r="BF100">
            <v>0</v>
          </cell>
          <cell r="BG100">
            <v>0</v>
          </cell>
          <cell r="BJ100">
            <v>0</v>
          </cell>
          <cell r="BK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</row>
        <row r="101">
          <cell r="B101" t="str">
            <v>||</v>
          </cell>
          <cell r="E101">
            <v>0</v>
          </cell>
          <cell r="F101">
            <v>0</v>
          </cell>
          <cell r="I101">
            <v>0</v>
          </cell>
          <cell r="J101">
            <v>0</v>
          </cell>
          <cell r="M101">
            <v>0</v>
          </cell>
          <cell r="N101">
            <v>0</v>
          </cell>
          <cell r="Q101">
            <v>0</v>
          </cell>
          <cell r="R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L101">
            <v>0</v>
          </cell>
          <cell r="AM101">
            <v>0</v>
          </cell>
          <cell r="AP101">
            <v>0</v>
          </cell>
          <cell r="AQ101">
            <v>0</v>
          </cell>
          <cell r="AT101">
            <v>0</v>
          </cell>
          <cell r="AU101">
            <v>0</v>
          </cell>
          <cell r="AX101">
            <v>0</v>
          </cell>
          <cell r="AY101">
            <v>0</v>
          </cell>
          <cell r="BB101">
            <v>0</v>
          </cell>
          <cell r="BC101">
            <v>0</v>
          </cell>
          <cell r="BF101">
            <v>0</v>
          </cell>
          <cell r="BG101">
            <v>0</v>
          </cell>
          <cell r="BJ101">
            <v>0</v>
          </cell>
          <cell r="BK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</row>
        <row r="102">
          <cell r="B102" t="str">
            <v>||</v>
          </cell>
          <cell r="E102">
            <v>0</v>
          </cell>
          <cell r="F102">
            <v>0</v>
          </cell>
          <cell r="I102">
            <v>0</v>
          </cell>
          <cell r="J102">
            <v>0</v>
          </cell>
          <cell r="M102">
            <v>0</v>
          </cell>
          <cell r="N102">
            <v>0</v>
          </cell>
          <cell r="Q102">
            <v>0</v>
          </cell>
          <cell r="R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L102">
            <v>0</v>
          </cell>
          <cell r="AM102">
            <v>0</v>
          </cell>
          <cell r="AP102">
            <v>0</v>
          </cell>
          <cell r="AQ102">
            <v>0</v>
          </cell>
          <cell r="AT102">
            <v>0</v>
          </cell>
          <cell r="AU102">
            <v>0</v>
          </cell>
          <cell r="AX102">
            <v>0</v>
          </cell>
          <cell r="AY102">
            <v>0</v>
          </cell>
          <cell r="BB102">
            <v>0</v>
          </cell>
          <cell r="BC102">
            <v>0</v>
          </cell>
          <cell r="BF102">
            <v>0</v>
          </cell>
          <cell r="BG102">
            <v>0</v>
          </cell>
          <cell r="BJ102">
            <v>0</v>
          </cell>
          <cell r="BK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</row>
        <row r="103">
          <cell r="B103" t="str">
            <v>||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</row>
        <row r="104">
          <cell r="B104" t="str">
            <v>||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</row>
        <row r="105">
          <cell r="B105" t="str">
            <v>||</v>
          </cell>
        </row>
        <row r="106">
          <cell r="B106" t="str">
            <v>||</v>
          </cell>
        </row>
        <row r="107">
          <cell r="B107" t="str">
            <v>||</v>
          </cell>
          <cell r="E107">
            <v>0</v>
          </cell>
          <cell r="F107">
            <v>0</v>
          </cell>
          <cell r="I107">
            <v>0</v>
          </cell>
          <cell r="J107">
            <v>0</v>
          </cell>
          <cell r="M107">
            <v>0</v>
          </cell>
          <cell r="N107">
            <v>0</v>
          </cell>
          <cell r="Q107">
            <v>0</v>
          </cell>
          <cell r="R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L107">
            <v>0</v>
          </cell>
          <cell r="AM107">
            <v>0</v>
          </cell>
          <cell r="AP107">
            <v>0</v>
          </cell>
          <cell r="AQ107">
            <v>0</v>
          </cell>
          <cell r="AT107">
            <v>0</v>
          </cell>
          <cell r="AU107">
            <v>0</v>
          </cell>
          <cell r="AX107">
            <v>0</v>
          </cell>
          <cell r="AY107">
            <v>0</v>
          </cell>
          <cell r="BB107">
            <v>0</v>
          </cell>
          <cell r="BC107">
            <v>0</v>
          </cell>
          <cell r="BF107">
            <v>0</v>
          </cell>
          <cell r="BG107">
            <v>0</v>
          </cell>
          <cell r="BJ107">
            <v>0</v>
          </cell>
          <cell r="BK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</row>
        <row r="108">
          <cell r="B108" t="str">
            <v>||</v>
          </cell>
          <cell r="E108">
            <v>0</v>
          </cell>
          <cell r="F108">
            <v>0</v>
          </cell>
          <cell r="I108">
            <v>0</v>
          </cell>
          <cell r="J108">
            <v>0</v>
          </cell>
          <cell r="M108">
            <v>0</v>
          </cell>
          <cell r="N108">
            <v>0</v>
          </cell>
          <cell r="Q108">
            <v>0</v>
          </cell>
          <cell r="R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L108">
            <v>0</v>
          </cell>
          <cell r="AM108">
            <v>0</v>
          </cell>
          <cell r="AP108">
            <v>0</v>
          </cell>
          <cell r="AQ108">
            <v>0</v>
          </cell>
          <cell r="AT108">
            <v>0</v>
          </cell>
          <cell r="AU108">
            <v>0</v>
          </cell>
          <cell r="AX108">
            <v>0</v>
          </cell>
          <cell r="AY108">
            <v>0</v>
          </cell>
          <cell r="BB108">
            <v>0</v>
          </cell>
          <cell r="BC108">
            <v>0</v>
          </cell>
          <cell r="BF108">
            <v>0</v>
          </cell>
          <cell r="BG108">
            <v>0</v>
          </cell>
          <cell r="BJ108">
            <v>0</v>
          </cell>
          <cell r="BK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</row>
        <row r="109">
          <cell r="B109" t="str">
            <v>||</v>
          </cell>
          <cell r="E109">
            <v>0</v>
          </cell>
          <cell r="F109">
            <v>0</v>
          </cell>
          <cell r="I109">
            <v>0</v>
          </cell>
          <cell r="J109">
            <v>0</v>
          </cell>
          <cell r="M109">
            <v>0</v>
          </cell>
          <cell r="N109">
            <v>0</v>
          </cell>
          <cell r="Q109">
            <v>0</v>
          </cell>
          <cell r="R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H109">
            <v>0</v>
          </cell>
          <cell r="AI109">
            <v>0</v>
          </cell>
          <cell r="AL109">
            <v>0</v>
          </cell>
          <cell r="AM109">
            <v>0</v>
          </cell>
          <cell r="AP109">
            <v>0</v>
          </cell>
          <cell r="AQ109">
            <v>0</v>
          </cell>
          <cell r="AT109">
            <v>0</v>
          </cell>
          <cell r="AU109">
            <v>0</v>
          </cell>
          <cell r="AX109">
            <v>0</v>
          </cell>
          <cell r="AY109">
            <v>0</v>
          </cell>
          <cell r="BB109">
            <v>0</v>
          </cell>
          <cell r="BC109">
            <v>0</v>
          </cell>
          <cell r="BF109">
            <v>0</v>
          </cell>
          <cell r="BG109">
            <v>0</v>
          </cell>
          <cell r="BJ109">
            <v>0</v>
          </cell>
          <cell r="BK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</row>
        <row r="110">
          <cell r="B110" t="str">
            <v>||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</row>
        <row r="111">
          <cell r="B111" t="str">
            <v>||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</row>
        <row r="112">
          <cell r="B112" t="str">
            <v>||</v>
          </cell>
        </row>
        <row r="113">
          <cell r="B113" t="str">
            <v>||</v>
          </cell>
        </row>
        <row r="114">
          <cell r="B114" t="str">
            <v>||</v>
          </cell>
          <cell r="E114">
            <v>0</v>
          </cell>
          <cell r="F114">
            <v>0</v>
          </cell>
          <cell r="I114">
            <v>0</v>
          </cell>
          <cell r="J114">
            <v>0</v>
          </cell>
          <cell r="M114">
            <v>0</v>
          </cell>
          <cell r="N114">
            <v>0</v>
          </cell>
          <cell r="Q114">
            <v>0</v>
          </cell>
          <cell r="R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H114">
            <v>0</v>
          </cell>
          <cell r="AI114">
            <v>0</v>
          </cell>
          <cell r="AL114">
            <v>0</v>
          </cell>
          <cell r="AM114">
            <v>0</v>
          </cell>
          <cell r="AP114">
            <v>0</v>
          </cell>
          <cell r="AQ114">
            <v>0</v>
          </cell>
          <cell r="AT114">
            <v>0</v>
          </cell>
          <cell r="AU114">
            <v>0</v>
          </cell>
          <cell r="AX114">
            <v>0</v>
          </cell>
          <cell r="AY114">
            <v>0</v>
          </cell>
          <cell r="BB114">
            <v>0</v>
          </cell>
          <cell r="BC114">
            <v>0</v>
          </cell>
          <cell r="BF114">
            <v>0</v>
          </cell>
          <cell r="BG114">
            <v>0</v>
          </cell>
          <cell r="BJ114">
            <v>0</v>
          </cell>
          <cell r="BK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</row>
        <row r="115">
          <cell r="B115" t="str">
            <v>||</v>
          </cell>
          <cell r="E115">
            <v>0</v>
          </cell>
          <cell r="F115">
            <v>0</v>
          </cell>
          <cell r="I115">
            <v>0</v>
          </cell>
          <cell r="J115">
            <v>0</v>
          </cell>
          <cell r="M115">
            <v>0</v>
          </cell>
          <cell r="N115">
            <v>0</v>
          </cell>
          <cell r="Q115">
            <v>0</v>
          </cell>
          <cell r="R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H115">
            <v>0</v>
          </cell>
          <cell r="AI115">
            <v>0</v>
          </cell>
          <cell r="AL115">
            <v>0</v>
          </cell>
          <cell r="AM115">
            <v>0</v>
          </cell>
          <cell r="AP115">
            <v>0</v>
          </cell>
          <cell r="AQ115">
            <v>0</v>
          </cell>
          <cell r="AT115">
            <v>0</v>
          </cell>
          <cell r="AU115">
            <v>0</v>
          </cell>
          <cell r="AX115">
            <v>0</v>
          </cell>
          <cell r="AY115">
            <v>0</v>
          </cell>
          <cell r="BB115">
            <v>0</v>
          </cell>
          <cell r="BC115">
            <v>0</v>
          </cell>
          <cell r="BF115">
            <v>0</v>
          </cell>
          <cell r="BG115">
            <v>0</v>
          </cell>
          <cell r="BJ115">
            <v>0</v>
          </cell>
          <cell r="BK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</row>
        <row r="116">
          <cell r="B116" t="str">
            <v>||</v>
          </cell>
          <cell r="E116">
            <v>0</v>
          </cell>
          <cell r="F116">
            <v>0</v>
          </cell>
          <cell r="I116">
            <v>0</v>
          </cell>
          <cell r="J116">
            <v>0</v>
          </cell>
          <cell r="M116">
            <v>0</v>
          </cell>
          <cell r="N116">
            <v>0</v>
          </cell>
          <cell r="Q116">
            <v>0</v>
          </cell>
          <cell r="R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H116">
            <v>0</v>
          </cell>
          <cell r="AI116">
            <v>0</v>
          </cell>
          <cell r="AL116">
            <v>0</v>
          </cell>
          <cell r="AM116">
            <v>0</v>
          </cell>
          <cell r="AP116">
            <v>0</v>
          </cell>
          <cell r="AQ116">
            <v>0</v>
          </cell>
          <cell r="AT116">
            <v>0</v>
          </cell>
          <cell r="AU116">
            <v>0</v>
          </cell>
          <cell r="AX116">
            <v>0</v>
          </cell>
          <cell r="AY116">
            <v>0</v>
          </cell>
          <cell r="BB116">
            <v>0</v>
          </cell>
          <cell r="BC116">
            <v>0</v>
          </cell>
          <cell r="BF116">
            <v>0</v>
          </cell>
          <cell r="BG116">
            <v>0</v>
          </cell>
          <cell r="BJ116">
            <v>0</v>
          </cell>
          <cell r="BK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</row>
        <row r="117">
          <cell r="B117" t="str">
            <v>||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</row>
        <row r="118">
          <cell r="B118" t="str">
            <v>||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</row>
        <row r="119">
          <cell r="B119" t="str">
            <v>||</v>
          </cell>
        </row>
        <row r="120">
          <cell r="B120" t="str">
            <v>||</v>
          </cell>
        </row>
        <row r="121">
          <cell r="B121" t="str">
            <v>||</v>
          </cell>
          <cell r="E121">
            <v>0</v>
          </cell>
          <cell r="F121">
            <v>0</v>
          </cell>
          <cell r="I121">
            <v>0</v>
          </cell>
          <cell r="J121">
            <v>0</v>
          </cell>
          <cell r="M121">
            <v>0</v>
          </cell>
          <cell r="N121">
            <v>0</v>
          </cell>
          <cell r="Q121">
            <v>0</v>
          </cell>
          <cell r="R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H121">
            <v>0</v>
          </cell>
          <cell r="AI121">
            <v>0</v>
          </cell>
          <cell r="AL121">
            <v>0</v>
          </cell>
          <cell r="AM121">
            <v>0</v>
          </cell>
          <cell r="AP121">
            <v>0</v>
          </cell>
          <cell r="AQ121">
            <v>0</v>
          </cell>
          <cell r="AT121">
            <v>0</v>
          </cell>
          <cell r="AU121">
            <v>0</v>
          </cell>
          <cell r="AX121">
            <v>0</v>
          </cell>
          <cell r="AY121">
            <v>0</v>
          </cell>
          <cell r="BB121">
            <v>0</v>
          </cell>
          <cell r="BC121">
            <v>0</v>
          </cell>
          <cell r="BF121">
            <v>0</v>
          </cell>
          <cell r="BG121">
            <v>0</v>
          </cell>
          <cell r="BJ121">
            <v>0</v>
          </cell>
          <cell r="BK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</row>
        <row r="122">
          <cell r="B122" t="str">
            <v>||</v>
          </cell>
          <cell r="E122">
            <v>0</v>
          </cell>
          <cell r="F122">
            <v>0</v>
          </cell>
          <cell r="I122">
            <v>0</v>
          </cell>
          <cell r="J122">
            <v>0</v>
          </cell>
          <cell r="M122">
            <v>0</v>
          </cell>
          <cell r="N122">
            <v>0</v>
          </cell>
          <cell r="Q122">
            <v>0</v>
          </cell>
          <cell r="R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H122">
            <v>0</v>
          </cell>
          <cell r="AI122">
            <v>0</v>
          </cell>
          <cell r="AL122">
            <v>0</v>
          </cell>
          <cell r="AM122">
            <v>0</v>
          </cell>
          <cell r="AP122">
            <v>0</v>
          </cell>
          <cell r="AQ122">
            <v>0</v>
          </cell>
          <cell r="AT122">
            <v>0</v>
          </cell>
          <cell r="AU122">
            <v>0</v>
          </cell>
          <cell r="AX122">
            <v>0</v>
          </cell>
          <cell r="AY122">
            <v>0</v>
          </cell>
          <cell r="BB122">
            <v>0</v>
          </cell>
          <cell r="BC122">
            <v>0</v>
          </cell>
          <cell r="BF122">
            <v>0</v>
          </cell>
          <cell r="BG122">
            <v>0</v>
          </cell>
          <cell r="BJ122">
            <v>0</v>
          </cell>
          <cell r="BK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</row>
        <row r="123">
          <cell r="B123" t="str">
            <v>||</v>
          </cell>
          <cell r="E123">
            <v>0</v>
          </cell>
          <cell r="F123">
            <v>0</v>
          </cell>
          <cell r="I123">
            <v>0</v>
          </cell>
          <cell r="J123">
            <v>0</v>
          </cell>
          <cell r="M123">
            <v>0</v>
          </cell>
          <cell r="N123">
            <v>0</v>
          </cell>
          <cell r="Q123">
            <v>0</v>
          </cell>
          <cell r="R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H123">
            <v>0</v>
          </cell>
          <cell r="AI123">
            <v>0</v>
          </cell>
          <cell r="AL123">
            <v>0</v>
          </cell>
          <cell r="AM123">
            <v>0</v>
          </cell>
          <cell r="AP123">
            <v>0</v>
          </cell>
          <cell r="AQ123">
            <v>0</v>
          </cell>
          <cell r="AT123">
            <v>0</v>
          </cell>
          <cell r="AU123">
            <v>0</v>
          </cell>
          <cell r="AX123">
            <v>0</v>
          </cell>
          <cell r="AY123">
            <v>0</v>
          </cell>
          <cell r="BB123">
            <v>0</v>
          </cell>
          <cell r="BC123">
            <v>0</v>
          </cell>
          <cell r="BF123">
            <v>0</v>
          </cell>
          <cell r="BG123">
            <v>0</v>
          </cell>
          <cell r="BJ123">
            <v>0</v>
          </cell>
          <cell r="BK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</row>
        <row r="124">
          <cell r="B124" t="str">
            <v>||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</row>
        <row r="125">
          <cell r="B125" t="str">
            <v>||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</row>
        <row r="126">
          <cell r="B126" t="str">
            <v>||</v>
          </cell>
        </row>
        <row r="127">
          <cell r="B127" t="str">
            <v>||</v>
          </cell>
        </row>
        <row r="128">
          <cell r="B128" t="str">
            <v>||</v>
          </cell>
          <cell r="E128">
            <v>0</v>
          </cell>
          <cell r="F128">
            <v>0</v>
          </cell>
          <cell r="I128">
            <v>0</v>
          </cell>
          <cell r="J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H128">
            <v>0</v>
          </cell>
          <cell r="AI128">
            <v>0</v>
          </cell>
          <cell r="AL128">
            <v>0</v>
          </cell>
          <cell r="AM128">
            <v>0</v>
          </cell>
          <cell r="AP128">
            <v>0</v>
          </cell>
          <cell r="AQ128">
            <v>0</v>
          </cell>
          <cell r="AT128">
            <v>0</v>
          </cell>
          <cell r="AU128">
            <v>0</v>
          </cell>
          <cell r="AX128">
            <v>0</v>
          </cell>
          <cell r="AY128">
            <v>0</v>
          </cell>
          <cell r="BB128">
            <v>0</v>
          </cell>
          <cell r="BC128">
            <v>0</v>
          </cell>
          <cell r="BF128">
            <v>0</v>
          </cell>
          <cell r="BG128">
            <v>0</v>
          </cell>
          <cell r="BJ128">
            <v>0</v>
          </cell>
          <cell r="BK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</row>
        <row r="129">
          <cell r="B129" t="str">
            <v>||</v>
          </cell>
          <cell r="E129">
            <v>0</v>
          </cell>
          <cell r="F129">
            <v>0</v>
          </cell>
          <cell r="I129">
            <v>0</v>
          </cell>
          <cell r="J129">
            <v>0</v>
          </cell>
          <cell r="M129">
            <v>0</v>
          </cell>
          <cell r="N129">
            <v>0</v>
          </cell>
          <cell r="Q129">
            <v>0</v>
          </cell>
          <cell r="R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H129">
            <v>0</v>
          </cell>
          <cell r="AI129">
            <v>0</v>
          </cell>
          <cell r="AL129">
            <v>0</v>
          </cell>
          <cell r="AM129">
            <v>0</v>
          </cell>
          <cell r="AP129">
            <v>0</v>
          </cell>
          <cell r="AQ129">
            <v>0</v>
          </cell>
          <cell r="AT129">
            <v>0</v>
          </cell>
          <cell r="AU129">
            <v>0</v>
          </cell>
          <cell r="AX129">
            <v>0</v>
          </cell>
          <cell r="AY129">
            <v>0</v>
          </cell>
          <cell r="BB129">
            <v>0</v>
          </cell>
          <cell r="BC129">
            <v>0</v>
          </cell>
          <cell r="BF129">
            <v>0</v>
          </cell>
          <cell r="BG129">
            <v>0</v>
          </cell>
          <cell r="BJ129">
            <v>0</v>
          </cell>
          <cell r="BK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</row>
        <row r="130">
          <cell r="B130" t="str">
            <v>||</v>
          </cell>
          <cell r="E130">
            <v>0</v>
          </cell>
          <cell r="F130">
            <v>0</v>
          </cell>
          <cell r="I130">
            <v>0</v>
          </cell>
          <cell r="J130">
            <v>0</v>
          </cell>
          <cell r="M130">
            <v>0</v>
          </cell>
          <cell r="N130">
            <v>0</v>
          </cell>
          <cell r="Q130">
            <v>0</v>
          </cell>
          <cell r="R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H130">
            <v>0</v>
          </cell>
          <cell r="AI130">
            <v>0</v>
          </cell>
          <cell r="AL130">
            <v>0</v>
          </cell>
          <cell r="AM130">
            <v>0</v>
          </cell>
          <cell r="AP130">
            <v>0</v>
          </cell>
          <cell r="AQ130">
            <v>0</v>
          </cell>
          <cell r="AT130">
            <v>0</v>
          </cell>
          <cell r="AU130">
            <v>0</v>
          </cell>
          <cell r="AX130">
            <v>0</v>
          </cell>
          <cell r="AY130">
            <v>0</v>
          </cell>
          <cell r="BB130">
            <v>0</v>
          </cell>
          <cell r="BC130">
            <v>0</v>
          </cell>
          <cell r="BF130">
            <v>0</v>
          </cell>
          <cell r="BG130">
            <v>0</v>
          </cell>
          <cell r="BJ130">
            <v>0</v>
          </cell>
          <cell r="BK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</row>
        <row r="131">
          <cell r="B131" t="str">
            <v>||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</row>
        <row r="132">
          <cell r="B132" t="str">
            <v>||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</row>
        <row r="133">
          <cell r="B133" t="str">
            <v>||</v>
          </cell>
        </row>
        <row r="134">
          <cell r="B134" t="str">
            <v>||</v>
          </cell>
        </row>
        <row r="135">
          <cell r="B135" t="str">
            <v>||</v>
          </cell>
          <cell r="E135">
            <v>0</v>
          </cell>
          <cell r="F135">
            <v>0</v>
          </cell>
          <cell r="I135">
            <v>0</v>
          </cell>
          <cell r="J135">
            <v>0</v>
          </cell>
          <cell r="M135">
            <v>0</v>
          </cell>
          <cell r="N135">
            <v>0</v>
          </cell>
          <cell r="Q135">
            <v>0</v>
          </cell>
          <cell r="R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H135">
            <v>0</v>
          </cell>
          <cell r="AI135">
            <v>0</v>
          </cell>
          <cell r="AL135">
            <v>0</v>
          </cell>
          <cell r="AM135">
            <v>0</v>
          </cell>
          <cell r="AP135">
            <v>0</v>
          </cell>
          <cell r="AQ135">
            <v>0</v>
          </cell>
          <cell r="AT135">
            <v>0</v>
          </cell>
          <cell r="AU135">
            <v>0</v>
          </cell>
          <cell r="AX135">
            <v>0</v>
          </cell>
          <cell r="AY135">
            <v>0</v>
          </cell>
          <cell r="BB135">
            <v>0</v>
          </cell>
          <cell r="BC135">
            <v>0</v>
          </cell>
          <cell r="BF135">
            <v>0</v>
          </cell>
          <cell r="BG135">
            <v>0</v>
          </cell>
          <cell r="BJ135">
            <v>0</v>
          </cell>
          <cell r="BK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</row>
        <row r="136">
          <cell r="B136" t="str">
            <v>||</v>
          </cell>
          <cell r="E136">
            <v>0</v>
          </cell>
          <cell r="F136">
            <v>0</v>
          </cell>
          <cell r="I136">
            <v>0</v>
          </cell>
          <cell r="J136">
            <v>0</v>
          </cell>
          <cell r="M136">
            <v>0</v>
          </cell>
          <cell r="N136">
            <v>0</v>
          </cell>
          <cell r="Q136">
            <v>0</v>
          </cell>
          <cell r="R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H136">
            <v>0</v>
          </cell>
          <cell r="AI136">
            <v>0</v>
          </cell>
          <cell r="AL136">
            <v>0</v>
          </cell>
          <cell r="AM136">
            <v>0</v>
          </cell>
          <cell r="AP136">
            <v>0</v>
          </cell>
          <cell r="AQ136">
            <v>0</v>
          </cell>
          <cell r="AT136">
            <v>0</v>
          </cell>
          <cell r="AU136">
            <v>0</v>
          </cell>
          <cell r="AX136">
            <v>0</v>
          </cell>
          <cell r="AY136">
            <v>0</v>
          </cell>
          <cell r="BB136">
            <v>0</v>
          </cell>
          <cell r="BC136">
            <v>0</v>
          </cell>
          <cell r="BF136">
            <v>0</v>
          </cell>
          <cell r="BG136">
            <v>0</v>
          </cell>
          <cell r="BJ136">
            <v>0</v>
          </cell>
          <cell r="BK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</row>
        <row r="137">
          <cell r="B137" t="str">
            <v>||</v>
          </cell>
          <cell r="E137">
            <v>0</v>
          </cell>
          <cell r="F137">
            <v>0</v>
          </cell>
          <cell r="I137">
            <v>0</v>
          </cell>
          <cell r="J137">
            <v>0</v>
          </cell>
          <cell r="M137">
            <v>0</v>
          </cell>
          <cell r="N137">
            <v>0</v>
          </cell>
          <cell r="Q137">
            <v>0</v>
          </cell>
          <cell r="R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H137">
            <v>0</v>
          </cell>
          <cell r="AI137">
            <v>0</v>
          </cell>
          <cell r="AL137">
            <v>0</v>
          </cell>
          <cell r="AM137">
            <v>0</v>
          </cell>
          <cell r="AP137">
            <v>0</v>
          </cell>
          <cell r="AQ137">
            <v>0</v>
          </cell>
          <cell r="AT137">
            <v>0</v>
          </cell>
          <cell r="AU137">
            <v>0</v>
          </cell>
          <cell r="AX137">
            <v>0</v>
          </cell>
          <cell r="AY137">
            <v>0</v>
          </cell>
          <cell r="BB137">
            <v>0</v>
          </cell>
          <cell r="BC137">
            <v>0</v>
          </cell>
          <cell r="BF137">
            <v>0</v>
          </cell>
          <cell r="BG137">
            <v>0</v>
          </cell>
          <cell r="BJ137">
            <v>0</v>
          </cell>
          <cell r="BK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</row>
        <row r="138">
          <cell r="B138" t="str">
            <v>||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</row>
        <row r="139">
          <cell r="B139" t="str">
            <v>||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</row>
        <row r="140">
          <cell r="B140" t="str">
            <v>||</v>
          </cell>
        </row>
        <row r="141">
          <cell r="B141" t="str">
            <v>||</v>
          </cell>
        </row>
        <row r="142">
          <cell r="B142" t="str">
            <v>||</v>
          </cell>
          <cell r="E142">
            <v>0</v>
          </cell>
          <cell r="F142">
            <v>0</v>
          </cell>
          <cell r="I142">
            <v>0</v>
          </cell>
          <cell r="J142">
            <v>0</v>
          </cell>
          <cell r="M142">
            <v>0</v>
          </cell>
          <cell r="N142">
            <v>0</v>
          </cell>
          <cell r="Q142">
            <v>0</v>
          </cell>
          <cell r="R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D142">
            <v>0</v>
          </cell>
          <cell r="AE142">
            <v>0</v>
          </cell>
          <cell r="AH142">
            <v>0</v>
          </cell>
          <cell r="AI142">
            <v>0</v>
          </cell>
          <cell r="AL142">
            <v>0</v>
          </cell>
          <cell r="AM142">
            <v>0</v>
          </cell>
          <cell r="AP142">
            <v>0</v>
          </cell>
          <cell r="AQ142">
            <v>0</v>
          </cell>
          <cell r="AT142">
            <v>0</v>
          </cell>
          <cell r="AU142">
            <v>0</v>
          </cell>
          <cell r="AX142">
            <v>0</v>
          </cell>
          <cell r="AY142">
            <v>0</v>
          </cell>
          <cell r="BB142">
            <v>0</v>
          </cell>
          <cell r="BC142">
            <v>0</v>
          </cell>
          <cell r="BF142">
            <v>0</v>
          </cell>
          <cell r="BG142">
            <v>0</v>
          </cell>
          <cell r="BJ142">
            <v>0</v>
          </cell>
          <cell r="BK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</row>
        <row r="143">
          <cell r="B143" t="str">
            <v>||</v>
          </cell>
          <cell r="E143">
            <v>0</v>
          </cell>
          <cell r="F143">
            <v>0</v>
          </cell>
          <cell r="I143">
            <v>0</v>
          </cell>
          <cell r="J143">
            <v>0</v>
          </cell>
          <cell r="M143">
            <v>0</v>
          </cell>
          <cell r="N143">
            <v>0</v>
          </cell>
          <cell r="Q143">
            <v>0</v>
          </cell>
          <cell r="R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H143">
            <v>0</v>
          </cell>
          <cell r="AI143">
            <v>0</v>
          </cell>
          <cell r="AL143">
            <v>0</v>
          </cell>
          <cell r="AM143">
            <v>0</v>
          </cell>
          <cell r="AP143">
            <v>0</v>
          </cell>
          <cell r="AQ143">
            <v>0</v>
          </cell>
          <cell r="AT143">
            <v>0</v>
          </cell>
          <cell r="AU143">
            <v>0</v>
          </cell>
          <cell r="AX143">
            <v>0</v>
          </cell>
          <cell r="AY143">
            <v>0</v>
          </cell>
          <cell r="BB143">
            <v>0</v>
          </cell>
          <cell r="BC143">
            <v>0</v>
          </cell>
          <cell r="BF143">
            <v>0</v>
          </cell>
          <cell r="BG143">
            <v>0</v>
          </cell>
          <cell r="BJ143">
            <v>0</v>
          </cell>
          <cell r="BK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</row>
        <row r="144">
          <cell r="B144" t="str">
            <v>||</v>
          </cell>
          <cell r="E144">
            <v>0</v>
          </cell>
          <cell r="F144">
            <v>0</v>
          </cell>
          <cell r="I144">
            <v>0</v>
          </cell>
          <cell r="J144">
            <v>0</v>
          </cell>
          <cell r="M144">
            <v>0</v>
          </cell>
          <cell r="N144">
            <v>0</v>
          </cell>
          <cell r="Q144">
            <v>0</v>
          </cell>
          <cell r="R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H144">
            <v>0</v>
          </cell>
          <cell r="AI144">
            <v>0</v>
          </cell>
          <cell r="AL144">
            <v>0</v>
          </cell>
          <cell r="AM144">
            <v>0</v>
          </cell>
          <cell r="AP144">
            <v>0</v>
          </cell>
          <cell r="AQ144">
            <v>0</v>
          </cell>
          <cell r="AT144">
            <v>0</v>
          </cell>
          <cell r="AU144">
            <v>0</v>
          </cell>
          <cell r="AX144">
            <v>0</v>
          </cell>
          <cell r="AY144">
            <v>0</v>
          </cell>
          <cell r="BB144">
            <v>0</v>
          </cell>
          <cell r="BC144">
            <v>0</v>
          </cell>
          <cell r="BF144">
            <v>0</v>
          </cell>
          <cell r="BG144">
            <v>0</v>
          </cell>
          <cell r="BJ144">
            <v>0</v>
          </cell>
          <cell r="BK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</row>
        <row r="145">
          <cell r="B145" t="str">
            <v>||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</row>
        <row r="146">
          <cell r="B146" t="str">
            <v>||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</row>
        <row r="147">
          <cell r="B147" t="str">
            <v>||</v>
          </cell>
        </row>
        <row r="148">
          <cell r="B148" t="str">
            <v>||</v>
          </cell>
        </row>
        <row r="149">
          <cell r="B149" t="str">
            <v>||</v>
          </cell>
          <cell r="E149">
            <v>0</v>
          </cell>
          <cell r="F149">
            <v>0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Q149">
            <v>0</v>
          </cell>
          <cell r="R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H149">
            <v>0</v>
          </cell>
          <cell r="AI149">
            <v>0</v>
          </cell>
          <cell r="AL149">
            <v>0</v>
          </cell>
          <cell r="AM149">
            <v>0</v>
          </cell>
          <cell r="AP149">
            <v>0</v>
          </cell>
          <cell r="AQ149">
            <v>0</v>
          </cell>
          <cell r="AT149">
            <v>0</v>
          </cell>
          <cell r="AU149">
            <v>0</v>
          </cell>
          <cell r="AX149">
            <v>0</v>
          </cell>
          <cell r="AY149">
            <v>0</v>
          </cell>
          <cell r="BB149">
            <v>0</v>
          </cell>
          <cell r="BC149">
            <v>0</v>
          </cell>
          <cell r="BF149">
            <v>0</v>
          </cell>
          <cell r="BG149">
            <v>0</v>
          </cell>
          <cell r="BJ149">
            <v>0</v>
          </cell>
          <cell r="BK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</row>
        <row r="150">
          <cell r="B150" t="str">
            <v>||</v>
          </cell>
          <cell r="E150">
            <v>0</v>
          </cell>
          <cell r="F150">
            <v>0</v>
          </cell>
          <cell r="I150">
            <v>0</v>
          </cell>
          <cell r="J150">
            <v>0</v>
          </cell>
          <cell r="M150">
            <v>0</v>
          </cell>
          <cell r="N150">
            <v>0</v>
          </cell>
          <cell r="Q150">
            <v>0</v>
          </cell>
          <cell r="R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H150">
            <v>0</v>
          </cell>
          <cell r="AI150">
            <v>0</v>
          </cell>
          <cell r="AL150">
            <v>0</v>
          </cell>
          <cell r="AM150">
            <v>0</v>
          </cell>
          <cell r="AP150">
            <v>0</v>
          </cell>
          <cell r="AQ150">
            <v>0</v>
          </cell>
          <cell r="AT150">
            <v>0</v>
          </cell>
          <cell r="AU150">
            <v>0</v>
          </cell>
          <cell r="AX150">
            <v>0</v>
          </cell>
          <cell r="AY150">
            <v>0</v>
          </cell>
          <cell r="BB150">
            <v>0</v>
          </cell>
          <cell r="BC150">
            <v>0</v>
          </cell>
          <cell r="BF150">
            <v>0</v>
          </cell>
          <cell r="BG150">
            <v>0</v>
          </cell>
          <cell r="BJ150">
            <v>0</v>
          </cell>
          <cell r="BK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</row>
        <row r="151">
          <cell r="B151" t="str">
            <v>||</v>
          </cell>
          <cell r="E151">
            <v>0</v>
          </cell>
          <cell r="F151">
            <v>0</v>
          </cell>
          <cell r="I151">
            <v>0</v>
          </cell>
          <cell r="J151">
            <v>0</v>
          </cell>
          <cell r="M151">
            <v>0</v>
          </cell>
          <cell r="N151">
            <v>0</v>
          </cell>
          <cell r="Q151">
            <v>0</v>
          </cell>
          <cell r="R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H151">
            <v>0</v>
          </cell>
          <cell r="AI151">
            <v>0</v>
          </cell>
          <cell r="AL151">
            <v>0</v>
          </cell>
          <cell r="AM151">
            <v>0</v>
          </cell>
          <cell r="AP151">
            <v>0</v>
          </cell>
          <cell r="AQ151">
            <v>0</v>
          </cell>
          <cell r="AT151">
            <v>0</v>
          </cell>
          <cell r="AU151">
            <v>0</v>
          </cell>
          <cell r="AX151">
            <v>0</v>
          </cell>
          <cell r="AY151">
            <v>0</v>
          </cell>
          <cell r="BB151">
            <v>0</v>
          </cell>
          <cell r="BC151">
            <v>0</v>
          </cell>
          <cell r="BF151">
            <v>0</v>
          </cell>
          <cell r="BG151">
            <v>0</v>
          </cell>
          <cell r="BJ151">
            <v>0</v>
          </cell>
          <cell r="BK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</row>
        <row r="152">
          <cell r="B152" t="str">
            <v>||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</row>
        <row r="153">
          <cell r="B153" t="str">
            <v>||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</row>
        <row r="154">
          <cell r="B154" t="str">
            <v>||</v>
          </cell>
        </row>
        <row r="155">
          <cell r="B155" t="str">
            <v>||</v>
          </cell>
        </row>
        <row r="156">
          <cell r="B156" t="str">
            <v>||</v>
          </cell>
          <cell r="E156">
            <v>0</v>
          </cell>
          <cell r="F156">
            <v>0</v>
          </cell>
          <cell r="I156">
            <v>0</v>
          </cell>
          <cell r="J156">
            <v>0</v>
          </cell>
          <cell r="M156">
            <v>0</v>
          </cell>
          <cell r="N156">
            <v>0</v>
          </cell>
          <cell r="Q156">
            <v>0</v>
          </cell>
          <cell r="R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H156">
            <v>0</v>
          </cell>
          <cell r="AI156">
            <v>0</v>
          </cell>
          <cell r="AL156">
            <v>0</v>
          </cell>
          <cell r="AM156">
            <v>0</v>
          </cell>
          <cell r="AP156">
            <v>0</v>
          </cell>
          <cell r="AQ156">
            <v>0</v>
          </cell>
          <cell r="AT156">
            <v>0</v>
          </cell>
          <cell r="AU156">
            <v>0</v>
          </cell>
          <cell r="AX156">
            <v>0</v>
          </cell>
          <cell r="AY156">
            <v>0</v>
          </cell>
          <cell r="BB156">
            <v>0</v>
          </cell>
          <cell r="BC156">
            <v>0</v>
          </cell>
          <cell r="BF156">
            <v>0</v>
          </cell>
          <cell r="BG156">
            <v>0</v>
          </cell>
          <cell r="BJ156">
            <v>0</v>
          </cell>
          <cell r="BK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</row>
        <row r="157">
          <cell r="B157" t="str">
            <v>||</v>
          </cell>
          <cell r="E157">
            <v>0</v>
          </cell>
          <cell r="F157">
            <v>0</v>
          </cell>
          <cell r="I157">
            <v>0</v>
          </cell>
          <cell r="J157">
            <v>0</v>
          </cell>
          <cell r="M157">
            <v>0</v>
          </cell>
          <cell r="N157">
            <v>0</v>
          </cell>
          <cell r="Q157">
            <v>0</v>
          </cell>
          <cell r="R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H157">
            <v>0</v>
          </cell>
          <cell r="AI157">
            <v>0</v>
          </cell>
          <cell r="AL157">
            <v>0</v>
          </cell>
          <cell r="AM157">
            <v>0</v>
          </cell>
          <cell r="AP157">
            <v>0</v>
          </cell>
          <cell r="AQ157">
            <v>0</v>
          </cell>
          <cell r="AT157">
            <v>0</v>
          </cell>
          <cell r="AU157">
            <v>0</v>
          </cell>
          <cell r="AX157">
            <v>0</v>
          </cell>
          <cell r="AY157">
            <v>0</v>
          </cell>
          <cell r="BB157">
            <v>0</v>
          </cell>
          <cell r="BC157">
            <v>0</v>
          </cell>
          <cell r="BF157">
            <v>0</v>
          </cell>
          <cell r="BG157">
            <v>0</v>
          </cell>
          <cell r="BJ157">
            <v>0</v>
          </cell>
          <cell r="BK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</row>
        <row r="158">
          <cell r="B158" t="str">
            <v>||</v>
          </cell>
          <cell r="E158">
            <v>0</v>
          </cell>
          <cell r="F158">
            <v>0</v>
          </cell>
          <cell r="I158">
            <v>0</v>
          </cell>
          <cell r="J158">
            <v>0</v>
          </cell>
          <cell r="M158">
            <v>0</v>
          </cell>
          <cell r="N158">
            <v>0</v>
          </cell>
          <cell r="Q158">
            <v>0</v>
          </cell>
          <cell r="R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D158">
            <v>0</v>
          </cell>
          <cell r="AE158">
            <v>0</v>
          </cell>
          <cell r="AH158">
            <v>0</v>
          </cell>
          <cell r="AI158">
            <v>0</v>
          </cell>
          <cell r="AL158">
            <v>0</v>
          </cell>
          <cell r="AM158">
            <v>0</v>
          </cell>
          <cell r="AP158">
            <v>0</v>
          </cell>
          <cell r="AQ158">
            <v>0</v>
          </cell>
          <cell r="AT158">
            <v>0</v>
          </cell>
          <cell r="AU158">
            <v>0</v>
          </cell>
          <cell r="AX158">
            <v>0</v>
          </cell>
          <cell r="AY158">
            <v>0</v>
          </cell>
          <cell r="BB158">
            <v>0</v>
          </cell>
          <cell r="BC158">
            <v>0</v>
          </cell>
          <cell r="BF158">
            <v>0</v>
          </cell>
          <cell r="BG158">
            <v>0</v>
          </cell>
          <cell r="BJ158">
            <v>0</v>
          </cell>
          <cell r="BK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</row>
        <row r="159">
          <cell r="B159" t="str">
            <v>||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</row>
        <row r="160">
          <cell r="B160" t="str">
            <v>||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</row>
        <row r="161">
          <cell r="B161" t="str">
            <v>||</v>
          </cell>
        </row>
        <row r="162">
          <cell r="B162" t="str">
            <v>||</v>
          </cell>
        </row>
        <row r="163">
          <cell r="B163" t="str">
            <v>||</v>
          </cell>
          <cell r="E163">
            <v>0</v>
          </cell>
          <cell r="F163">
            <v>0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Q163">
            <v>0</v>
          </cell>
          <cell r="R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H163">
            <v>0</v>
          </cell>
          <cell r="AI163">
            <v>0</v>
          </cell>
          <cell r="AL163">
            <v>0</v>
          </cell>
          <cell r="AM163">
            <v>0</v>
          </cell>
          <cell r="AP163">
            <v>0</v>
          </cell>
          <cell r="AQ163">
            <v>0</v>
          </cell>
          <cell r="AT163">
            <v>0</v>
          </cell>
          <cell r="AU163">
            <v>0</v>
          </cell>
          <cell r="AX163">
            <v>0</v>
          </cell>
          <cell r="AY163">
            <v>0</v>
          </cell>
          <cell r="BB163">
            <v>0</v>
          </cell>
          <cell r="BC163">
            <v>0</v>
          </cell>
          <cell r="BF163">
            <v>0</v>
          </cell>
          <cell r="BG163">
            <v>0</v>
          </cell>
          <cell r="BJ163">
            <v>0</v>
          </cell>
          <cell r="BK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</row>
        <row r="164">
          <cell r="B164" t="str">
            <v>||</v>
          </cell>
          <cell r="E164">
            <v>0</v>
          </cell>
          <cell r="F164">
            <v>0</v>
          </cell>
          <cell r="I164">
            <v>0</v>
          </cell>
          <cell r="J164">
            <v>0</v>
          </cell>
          <cell r="M164">
            <v>0</v>
          </cell>
          <cell r="N164">
            <v>0</v>
          </cell>
          <cell r="Q164">
            <v>0</v>
          </cell>
          <cell r="R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H164">
            <v>0</v>
          </cell>
          <cell r="AI164">
            <v>0</v>
          </cell>
          <cell r="AL164">
            <v>0</v>
          </cell>
          <cell r="AM164">
            <v>0</v>
          </cell>
          <cell r="AP164">
            <v>0</v>
          </cell>
          <cell r="AQ164">
            <v>0</v>
          </cell>
          <cell r="AT164">
            <v>0</v>
          </cell>
          <cell r="AU164">
            <v>0</v>
          </cell>
          <cell r="AX164">
            <v>0</v>
          </cell>
          <cell r="AY164">
            <v>0</v>
          </cell>
          <cell r="BB164">
            <v>0</v>
          </cell>
          <cell r="BC164">
            <v>0</v>
          </cell>
          <cell r="BF164">
            <v>0</v>
          </cell>
          <cell r="BG164">
            <v>0</v>
          </cell>
          <cell r="BJ164">
            <v>0</v>
          </cell>
          <cell r="BK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</row>
        <row r="165">
          <cell r="B165" t="str">
            <v>||</v>
          </cell>
          <cell r="E165">
            <v>0</v>
          </cell>
          <cell r="F165">
            <v>0</v>
          </cell>
          <cell r="I165">
            <v>0</v>
          </cell>
          <cell r="J165">
            <v>0</v>
          </cell>
          <cell r="M165">
            <v>0</v>
          </cell>
          <cell r="N165">
            <v>0</v>
          </cell>
          <cell r="Q165">
            <v>0</v>
          </cell>
          <cell r="R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H165">
            <v>0</v>
          </cell>
          <cell r="AI165">
            <v>0</v>
          </cell>
          <cell r="AL165">
            <v>0</v>
          </cell>
          <cell r="AM165">
            <v>0</v>
          </cell>
          <cell r="AP165">
            <v>0</v>
          </cell>
          <cell r="AQ165">
            <v>0</v>
          </cell>
          <cell r="AT165">
            <v>0</v>
          </cell>
          <cell r="AU165">
            <v>0</v>
          </cell>
          <cell r="AX165">
            <v>0</v>
          </cell>
          <cell r="AY165">
            <v>0</v>
          </cell>
          <cell r="BB165">
            <v>0</v>
          </cell>
          <cell r="BC165">
            <v>0</v>
          </cell>
          <cell r="BF165">
            <v>0</v>
          </cell>
          <cell r="BG165">
            <v>0</v>
          </cell>
          <cell r="BJ165">
            <v>0</v>
          </cell>
          <cell r="BK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</row>
        <row r="166">
          <cell r="B166" t="str">
            <v>||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</row>
        <row r="167">
          <cell r="B167" t="str">
            <v>||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</row>
        <row r="168">
          <cell r="B168" t="str">
            <v>||</v>
          </cell>
        </row>
        <row r="169">
          <cell r="C169">
            <v>0</v>
          </cell>
          <cell r="D169">
            <v>0</v>
          </cell>
          <cell r="E169">
            <v>40254</v>
          </cell>
          <cell r="F169" t="e">
            <v>#REF!</v>
          </cell>
          <cell r="G169">
            <v>0</v>
          </cell>
          <cell r="H169">
            <v>0</v>
          </cell>
          <cell r="I169">
            <v>126276</v>
          </cell>
          <cell r="J169" t="e">
            <v>#REF!</v>
          </cell>
          <cell r="K169">
            <v>0</v>
          </cell>
          <cell r="L169">
            <v>0</v>
          </cell>
          <cell r="M169">
            <v>1000802</v>
          </cell>
          <cell r="N169" t="e">
            <v>#REF!</v>
          </cell>
          <cell r="O169">
            <v>0</v>
          </cell>
          <cell r="P169">
            <v>0</v>
          </cell>
          <cell r="Q169">
            <v>2658832</v>
          </cell>
          <cell r="R169" t="e">
            <v>#REF!</v>
          </cell>
          <cell r="S169">
            <v>0</v>
          </cell>
          <cell r="T169">
            <v>0</v>
          </cell>
          <cell r="U169">
            <v>6747984</v>
          </cell>
          <cell r="V169" t="e">
            <v>#REF!</v>
          </cell>
          <cell r="W169">
            <v>0</v>
          </cell>
          <cell r="X169">
            <v>0</v>
          </cell>
          <cell r="Y169">
            <v>10574148</v>
          </cell>
          <cell r="Z169" t="e">
            <v>#REF!</v>
          </cell>
          <cell r="AA169" t="e">
            <v>#REF!</v>
          </cell>
          <cell r="AB169">
            <v>1</v>
          </cell>
          <cell r="AC169">
            <v>0</v>
          </cell>
          <cell r="AD169">
            <v>7763918</v>
          </cell>
          <cell r="AE169" t="e">
            <v>#REF!</v>
          </cell>
          <cell r="AF169">
            <v>1</v>
          </cell>
          <cell r="AG169">
            <v>0</v>
          </cell>
          <cell r="AH169">
            <v>7460111.5279999999</v>
          </cell>
          <cell r="AI169" t="e">
            <v>#REF!</v>
          </cell>
          <cell r="AJ169">
            <v>1</v>
          </cell>
          <cell r="AK169">
            <v>0</v>
          </cell>
          <cell r="AL169">
            <v>11636586.952</v>
          </cell>
          <cell r="AM169" t="e">
            <v>#REF!</v>
          </cell>
          <cell r="AN169">
            <v>1</v>
          </cell>
          <cell r="AO169">
            <v>0</v>
          </cell>
          <cell r="AP169">
            <v>14229232.507999999</v>
          </cell>
          <cell r="AQ169" t="e">
            <v>#REF!</v>
          </cell>
          <cell r="AR169">
            <v>1</v>
          </cell>
          <cell r="AS169">
            <v>0</v>
          </cell>
          <cell r="AT169">
            <v>18831463.770000003</v>
          </cell>
          <cell r="AU169" t="e">
            <v>#REF!</v>
          </cell>
          <cell r="AV169">
            <v>1</v>
          </cell>
          <cell r="AW169">
            <v>0</v>
          </cell>
          <cell r="AX169">
            <v>27805888.287</v>
          </cell>
          <cell r="AY169" t="e">
            <v>#REF!</v>
          </cell>
          <cell r="AZ169">
            <v>1</v>
          </cell>
          <cell r="BA169">
            <v>0</v>
          </cell>
          <cell r="BB169">
            <v>62907349.734499998</v>
          </cell>
          <cell r="BC169" t="e">
            <v>#REF!</v>
          </cell>
          <cell r="BD169">
            <v>0</v>
          </cell>
          <cell r="BE169">
            <v>0</v>
          </cell>
          <cell r="BF169">
            <v>63789550.352494754</v>
          </cell>
          <cell r="BG169" t="e">
            <v>#REF!</v>
          </cell>
          <cell r="BH169">
            <v>0</v>
          </cell>
          <cell r="BI169">
            <v>0</v>
          </cell>
          <cell r="BJ169">
            <v>122806905.5941</v>
          </cell>
          <cell r="BK169" t="e">
            <v>#REF!</v>
          </cell>
          <cell r="BL169">
            <v>0</v>
          </cell>
          <cell r="BM169">
            <v>0</v>
          </cell>
          <cell r="BN169">
            <v>144338118.61810005</v>
          </cell>
          <cell r="BO169" t="e">
            <v>#REF!</v>
          </cell>
          <cell r="BP169">
            <v>7</v>
          </cell>
          <cell r="BQ169">
            <v>0</v>
          </cell>
          <cell r="BR169">
            <v>481569125.34419477</v>
          </cell>
          <cell r="BS169" t="e">
            <v>#REF!</v>
          </cell>
          <cell r="BT169" t="e">
            <v>#REF!</v>
          </cell>
        </row>
        <row r="170">
          <cell r="C170" t="e">
            <v>#REF!</v>
          </cell>
          <cell r="G170" t="e">
            <v>#REF!</v>
          </cell>
          <cell r="K170" t="e">
            <v>#REF!</v>
          </cell>
          <cell r="O170" t="e">
            <v>#REF!</v>
          </cell>
          <cell r="S170" t="e">
            <v>#REF!</v>
          </cell>
          <cell r="AB170" t="e">
            <v>#REF!</v>
          </cell>
          <cell r="AF170" t="e">
            <v>#REF!</v>
          </cell>
          <cell r="AJ170" t="e">
            <v>#REF!</v>
          </cell>
          <cell r="AN170" t="e">
            <v>#REF!</v>
          </cell>
          <cell r="AR170" t="e">
            <v>#REF!</v>
          </cell>
          <cell r="AV170" t="e">
            <v>#REF!</v>
          </cell>
          <cell r="AZ170" t="e">
            <v>#REF!</v>
          </cell>
        </row>
      </sheetData>
      <sheetData sheetId="13" refreshError="1">
        <row r="193">
          <cell r="E193" t="e">
            <v>#REF!</v>
          </cell>
        </row>
      </sheetData>
      <sheetData sheetId="14"/>
      <sheetData sheetId="15"/>
      <sheetData sheetId="16" refreshError="1">
        <row r="118">
          <cell r="D118">
            <v>1984</v>
          </cell>
          <cell r="E118">
            <v>1985</v>
          </cell>
          <cell r="F118">
            <v>1986</v>
          </cell>
          <cell r="G118">
            <v>1987</v>
          </cell>
          <cell r="H118">
            <v>1988</v>
          </cell>
          <cell r="I118">
            <v>1989</v>
          </cell>
          <cell r="J118">
            <v>1990</v>
          </cell>
          <cell r="K118">
            <v>1991</v>
          </cell>
          <cell r="L118">
            <v>1992</v>
          </cell>
          <cell r="M118">
            <v>1993</v>
          </cell>
          <cell r="N118">
            <v>1994</v>
          </cell>
          <cell r="O118">
            <v>1995</v>
          </cell>
          <cell r="P118">
            <v>1996</v>
          </cell>
          <cell r="Q118">
            <v>1997</v>
          </cell>
          <cell r="R118">
            <v>1998</v>
          </cell>
        </row>
        <row r="119">
          <cell r="C119" t="str">
            <v>&lt;&lt;California Phase II QRE Findings&gt;&gt;</v>
          </cell>
          <cell r="D119">
            <v>11087</v>
          </cell>
          <cell r="E119">
            <v>50015</v>
          </cell>
          <cell r="F119">
            <v>323590</v>
          </cell>
          <cell r="G119">
            <v>899647</v>
          </cell>
          <cell r="H119">
            <v>2067727</v>
          </cell>
          <cell r="I119">
            <v>2741619</v>
          </cell>
          <cell r="J119">
            <v>2299558.0019999999</v>
          </cell>
          <cell r="K119">
            <v>3542463.7879999997</v>
          </cell>
          <cell r="L119">
            <v>5126210.5599999996</v>
          </cell>
          <cell r="M119">
            <v>7134127.5369999995</v>
          </cell>
          <cell r="N119">
            <v>9257454.4570000004</v>
          </cell>
          <cell r="O119">
            <v>17917881</v>
          </cell>
          <cell r="P119">
            <v>29938649</v>
          </cell>
          <cell r="Q119">
            <v>50930323</v>
          </cell>
          <cell r="R119">
            <v>49405882</v>
          </cell>
        </row>
        <row r="120"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</row>
        <row r="122"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</row>
        <row r="123"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</row>
        <row r="124"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</row>
        <row r="125"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</row>
        <row r="126"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</row>
        <row r="127"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</row>
        <row r="128"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</row>
        <row r="129"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</row>
        <row r="130"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</row>
        <row r="131"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</row>
        <row r="132"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</row>
        <row r="133"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</row>
        <row r="134"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</row>
        <row r="135"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</row>
        <row r="136"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</row>
        <row r="137"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</row>
        <row r="138"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</row>
        <row r="139"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</row>
        <row r="140"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</row>
        <row r="141"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</row>
      </sheetData>
      <sheetData sheetId="17" refreshError="1">
        <row r="8"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</row>
        <row r="9"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</row>
        <row r="10"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</row>
        <row r="11"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</row>
        <row r="12"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</row>
        <row r="13"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</row>
        <row r="14"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</row>
        <row r="16"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</row>
        <row r="17"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</row>
        <row r="18"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  <row r="19"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</row>
        <row r="20"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</row>
        <row r="21"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</row>
        <row r="22"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</row>
        <row r="23"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</row>
        <row r="24"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</row>
        <row r="25"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</row>
        <row r="26"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</row>
        <row r="27"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</row>
        <row r="28"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</row>
        <row r="29"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</row>
        <row r="31"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</row>
        <row r="32"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</row>
        <row r="33"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</row>
        <row r="34"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</row>
        <row r="36"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</row>
        <row r="37"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</row>
        <row r="38"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</row>
        <row r="39"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</row>
        <row r="40"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</row>
        <row r="41"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</row>
        <row r="42"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</row>
        <row r="43"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</row>
        <row r="44"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</row>
        <row r="45"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</row>
        <row r="46"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</row>
        <row r="47"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</row>
        <row r="48"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</row>
        <row r="49"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</row>
        <row r="50"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</row>
        <row r="51"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</row>
        <row r="52"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</row>
        <row r="53"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</row>
        <row r="54">
          <cell r="D54">
            <v>1</v>
          </cell>
          <cell r="E54">
            <v>1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</row>
        <row r="55">
          <cell r="D55">
            <v>1</v>
          </cell>
          <cell r="E55">
            <v>1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</row>
        <row r="56"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</row>
        <row r="57">
          <cell r="D57">
            <v>1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</row>
        <row r="58">
          <cell r="D58">
            <v>1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</row>
        <row r="59">
          <cell r="D59">
            <v>1</v>
          </cell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</row>
        <row r="60"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</row>
        <row r="61"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</row>
        <row r="62"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</row>
        <row r="63">
          <cell r="D63">
            <v>1</v>
          </cell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</row>
        <row r="64"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</row>
        <row r="65">
          <cell r="D65">
            <v>1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</row>
        <row r="66"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</row>
        <row r="67"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</row>
        <row r="68">
          <cell r="D68">
            <v>1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</row>
        <row r="69">
          <cell r="D69">
            <v>1</v>
          </cell>
          <cell r="E69">
            <v>1</v>
          </cell>
          <cell r="F69">
            <v>1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</row>
        <row r="70">
          <cell r="D70">
            <v>1</v>
          </cell>
          <cell r="E70">
            <v>1</v>
          </cell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</row>
        <row r="71">
          <cell r="D71">
            <v>1</v>
          </cell>
          <cell r="E71">
            <v>1</v>
          </cell>
          <cell r="F71">
            <v>1</v>
          </cell>
          <cell r="G71">
            <v>1</v>
          </cell>
          <cell r="H71">
            <v>1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</row>
        <row r="72">
          <cell r="D72">
            <v>1</v>
          </cell>
          <cell r="E72">
            <v>1</v>
          </cell>
          <cell r="F72">
            <v>1</v>
          </cell>
          <cell r="G72">
            <v>1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</row>
        <row r="73">
          <cell r="D73">
            <v>1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</row>
        <row r="74">
          <cell r="D74">
            <v>1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</row>
        <row r="75">
          <cell r="D75">
            <v>1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</row>
        <row r="76"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</row>
        <row r="77"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</row>
        <row r="78">
          <cell r="D78">
            <v>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</row>
        <row r="79"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</row>
        <row r="80"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1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</row>
        <row r="81"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</row>
        <row r="82"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</row>
        <row r="83"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1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</row>
        <row r="84"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</row>
        <row r="85">
          <cell r="D85">
            <v>1</v>
          </cell>
          <cell r="E85">
            <v>1</v>
          </cell>
          <cell r="F85">
            <v>1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</row>
        <row r="86">
          <cell r="D86">
            <v>1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</row>
        <row r="87"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</row>
        <row r="88"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</row>
        <row r="89"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</row>
        <row r="90">
          <cell r="D90">
            <v>1</v>
          </cell>
          <cell r="E90">
            <v>1</v>
          </cell>
          <cell r="F90">
            <v>1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</row>
        <row r="91"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</row>
        <row r="92">
          <cell r="D92">
            <v>1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</row>
        <row r="93">
          <cell r="D93">
            <v>1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</row>
        <row r="94">
          <cell r="D94">
            <v>1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</row>
        <row r="95"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</row>
        <row r="96"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</row>
        <row r="97">
          <cell r="D97">
            <v>1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</row>
        <row r="98">
          <cell r="D98">
            <v>1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1</v>
          </cell>
          <cell r="J98">
            <v>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</row>
      </sheetData>
      <sheetData sheetId="18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103">
          <cell r="C103">
            <v>20127</v>
          </cell>
          <cell r="D103">
            <v>63138</v>
          </cell>
          <cell r="E103">
            <v>500401</v>
          </cell>
          <cell r="F103">
            <v>1329416</v>
          </cell>
          <cell r="G103">
            <v>3373992</v>
          </cell>
          <cell r="H103">
            <v>3881959</v>
          </cell>
          <cell r="I103">
            <v>4017098</v>
          </cell>
          <cell r="J103">
            <v>6349271</v>
          </cell>
          <cell r="K103">
            <v>7165114</v>
          </cell>
          <cell r="L103">
            <v>7367718</v>
          </cell>
          <cell r="M103">
            <v>8520325</v>
          </cell>
          <cell r="N103">
            <v>14557925</v>
          </cell>
          <cell r="O103">
            <v>25537467</v>
          </cell>
          <cell r="P103">
            <v>52302195</v>
          </cell>
          <cell r="Q103">
            <v>71175852</v>
          </cell>
        </row>
      </sheetData>
      <sheetData sheetId="19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8071031.0039999997</v>
          </cell>
          <cell r="K95">
            <v>12820545.575999999</v>
          </cell>
          <cell r="M95">
            <v>18822792.119999997</v>
          </cell>
          <cell r="O95">
            <v>27866322.074000001</v>
          </cell>
          <cell r="Q95">
            <v>46597257.914000005</v>
          </cell>
          <cell r="S95">
            <v>83220377.615999997</v>
          </cell>
          <cell r="T95">
            <v>33525815.286745109</v>
          </cell>
          <cell r="U95">
            <v>118845179.64999999</v>
          </cell>
          <cell r="W95">
            <v>112581293.15000001</v>
          </cell>
        </row>
        <row r="103">
          <cell r="C103">
            <v>20127</v>
          </cell>
          <cell r="D103">
            <v>63138</v>
          </cell>
          <cell r="E103">
            <v>500401</v>
          </cell>
          <cell r="F103">
            <v>1329416</v>
          </cell>
          <cell r="G103">
            <v>3373992</v>
          </cell>
          <cell r="H103">
            <v>3881959</v>
          </cell>
          <cell r="I103">
            <v>3454243.852</v>
          </cell>
          <cell r="K103">
            <v>5569741.7879999997</v>
          </cell>
          <cell r="M103">
            <v>7927846.0099999998</v>
          </cell>
          <cell r="O103">
            <v>11613530.587000001</v>
          </cell>
          <cell r="Q103">
            <v>19707135.007000003</v>
          </cell>
          <cell r="S103">
            <v>35935120.957800001</v>
          </cell>
          <cell r="T103">
            <v>25478958.238794774</v>
          </cell>
          <cell r="U103">
            <v>58157347.527499996</v>
          </cell>
          <cell r="W103">
            <v>56448709.302500002</v>
          </cell>
        </row>
      </sheetData>
      <sheetData sheetId="20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1" refreshError="1">
        <row r="95"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2" refreshError="1">
        <row r="95"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3" refreshError="1">
        <row r="94">
          <cell r="P94">
            <v>0</v>
          </cell>
          <cell r="Q94">
            <v>0</v>
          </cell>
        </row>
      </sheetData>
      <sheetData sheetId="24" refreshError="1">
        <row r="95">
          <cell r="O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5" refreshError="1"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</sheetData>
      <sheetData sheetId="26" refreshError="1">
        <row r="95"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7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8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9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0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1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2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3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4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5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6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7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8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9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40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data"/>
      <sheetName val="PECO Capital Pivot DO NOT TOUCH"/>
      <sheetName val="PECO O&amp;M Pivot - DO NOT Touch"/>
      <sheetName val="2014 IS Actual"/>
      <sheetName val="Sheet1"/>
      <sheetName val="ChileanGaap"/>
      <sheetName val="Gastos"/>
      <sheetName val="Inversiones en Activo"/>
      <sheetName val="Inversiones en Empresas"/>
      <sheetName val="Otros_Prestamos"/>
      <sheetName val="Gastos_Personal"/>
      <sheetName val="Ingresos_Servicios"/>
      <sheetName val="USGaap_$"/>
      <sheetName val="USGaap_US$"/>
      <sheetName val="Venta"/>
      <sheetName val="Instructions"/>
      <sheetName val="Data Flow"/>
      <sheetName val="PECO Weather Normalization"/>
      <sheetName val="Annual"/>
      <sheetName val="Graph"/>
      <sheetName val="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&amp;m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lon IT SFAs"/>
      <sheetName val="Sheet2"/>
      <sheetName val="Programs &amp; Projects"/>
      <sheetName val="Others"/>
    </sheetNames>
    <sheetDataSet>
      <sheetData sheetId="0"/>
      <sheetData sheetId="1">
        <row r="1">
          <cell r="O1" t="str">
            <v>Clewett</v>
          </cell>
          <cell r="P1" t="str">
            <v>Process</v>
          </cell>
          <cell r="Q1" t="str">
            <v>in-Flight</v>
          </cell>
          <cell r="AE1" t="str">
            <v>Calabrese</v>
          </cell>
          <cell r="AF1" t="str">
            <v>Program</v>
          </cell>
        </row>
        <row r="2">
          <cell r="O2" t="str">
            <v>Hill</v>
          </cell>
          <cell r="P2" t="str">
            <v>Renewal</v>
          </cell>
          <cell r="Q2" t="str">
            <v>2005/Q1</v>
          </cell>
          <cell r="AE2" t="str">
            <v>Chang</v>
          </cell>
          <cell r="AF2" t="str">
            <v>Project</v>
          </cell>
        </row>
        <row r="3">
          <cell r="O3" t="str">
            <v>Lasky</v>
          </cell>
          <cell r="P3" t="str">
            <v>Innovate</v>
          </cell>
          <cell r="Q3" t="str">
            <v>2005/Q2</v>
          </cell>
          <cell r="AE3" t="str">
            <v>Clewett</v>
          </cell>
          <cell r="AF3" t="str">
            <v>Pgm/Prj</v>
          </cell>
        </row>
        <row r="4">
          <cell r="O4" t="str">
            <v>Peery</v>
          </cell>
          <cell r="P4" t="str">
            <v>Transform</v>
          </cell>
          <cell r="Q4" t="str">
            <v>2005/Q3</v>
          </cell>
          <cell r="AE4" t="str">
            <v>Doemland</v>
          </cell>
        </row>
        <row r="5">
          <cell r="O5" t="str">
            <v>Walters</v>
          </cell>
          <cell r="Q5" t="str">
            <v>2005/Q4</v>
          </cell>
          <cell r="AE5" t="str">
            <v>Farrington</v>
          </cell>
        </row>
        <row r="6">
          <cell r="Q6" t="str">
            <v>2006/Q1</v>
          </cell>
          <cell r="AE6" t="str">
            <v>Feeley</v>
          </cell>
        </row>
        <row r="7">
          <cell r="Q7" t="str">
            <v>2006/Q2</v>
          </cell>
          <cell r="AE7" t="str">
            <v>Gromos</v>
          </cell>
        </row>
        <row r="8">
          <cell r="Q8" t="str">
            <v>2006/Q3</v>
          </cell>
          <cell r="AE8" t="str">
            <v>Hanson</v>
          </cell>
        </row>
        <row r="9">
          <cell r="Q9" t="str">
            <v>2006/Q4</v>
          </cell>
          <cell r="AE9" t="str">
            <v>Horvatich</v>
          </cell>
        </row>
        <row r="10">
          <cell r="Q10">
            <v>2007</v>
          </cell>
          <cell r="AE10" t="str">
            <v>Hunt</v>
          </cell>
        </row>
        <row r="11">
          <cell r="Q11">
            <v>2008</v>
          </cell>
          <cell r="AE11" t="str">
            <v>Lasky</v>
          </cell>
        </row>
        <row r="12">
          <cell r="Q12">
            <v>2009</v>
          </cell>
          <cell r="AE12" t="str">
            <v>Lindsey</v>
          </cell>
        </row>
        <row r="13">
          <cell r="Q13">
            <v>2010</v>
          </cell>
          <cell r="AE13" t="str">
            <v>Martin</v>
          </cell>
        </row>
        <row r="14">
          <cell r="Q14">
            <v>2011</v>
          </cell>
          <cell r="AE14" t="str">
            <v>Meehan</v>
          </cell>
        </row>
        <row r="15">
          <cell r="Q15">
            <v>2012</v>
          </cell>
          <cell r="AE15" t="str">
            <v>Miller</v>
          </cell>
        </row>
        <row r="16">
          <cell r="Q16">
            <v>2013</v>
          </cell>
          <cell r="AE16" t="str">
            <v>Muehlbauer</v>
          </cell>
        </row>
        <row r="17">
          <cell r="Q17">
            <v>2014</v>
          </cell>
          <cell r="AE17" t="str">
            <v>Ortiz</v>
          </cell>
        </row>
        <row r="18">
          <cell r="AE18" t="str">
            <v>Poggensee</v>
          </cell>
        </row>
        <row r="19">
          <cell r="AE19" t="str">
            <v>Reyes</v>
          </cell>
        </row>
        <row r="20">
          <cell r="AE20" t="str">
            <v>Salmon</v>
          </cell>
        </row>
        <row r="21">
          <cell r="AE21" t="str">
            <v>Schneider</v>
          </cell>
        </row>
        <row r="22">
          <cell r="AE22" t="str">
            <v>Tate</v>
          </cell>
        </row>
        <row r="23">
          <cell r="AE23" t="str">
            <v>Terman</v>
          </cell>
        </row>
        <row r="24">
          <cell r="AE24" t="str">
            <v>Tryfonopoulos</v>
          </cell>
        </row>
      </sheetData>
      <sheetData sheetId="2"/>
      <sheetData sheetId="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OC v2"/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WPB - 5"/>
      <sheetName val="B - 6a"/>
      <sheetName val="B - 6b"/>
      <sheetName val="B - 7.2a"/>
      <sheetName val="B - 7.2b"/>
      <sheetName val="B-8"/>
      <sheetName val="B - 8.1"/>
      <sheetName val="WPB - 8.1"/>
      <sheetName val="B - 9"/>
      <sheetName val="WPB - 9"/>
      <sheetName val="B - 9.1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WPC - 2.2"/>
      <sheetName val="C - 2.3"/>
      <sheetName val="C - 2.4"/>
      <sheetName val="C - 2.5"/>
      <sheetName val="WPC - 2.5"/>
      <sheetName val="C - 2.6"/>
      <sheetName val="WPC - 2.6"/>
      <sheetName val="C - 2.7"/>
      <sheetName val="WPC - 2.7"/>
      <sheetName val="C - 2.8"/>
      <sheetName val="C - 2.9"/>
      <sheetName val="C - 2.10"/>
      <sheetName val="WPC - 2.10"/>
      <sheetName val="C - 2.11"/>
      <sheetName val="WPC - 2.11a"/>
      <sheetName val="WPC - 2.11b"/>
      <sheetName val="C - 2.12"/>
      <sheetName val="WPC - 2.12a"/>
      <sheetName val="WPC - 2.12b"/>
      <sheetName val="C - 2.13"/>
      <sheetName val="C - 2.14"/>
      <sheetName val="WPC - 2.14a"/>
      <sheetName val="WPC - 2.14b"/>
      <sheetName val="C - 3"/>
      <sheetName val="WPC - 4"/>
      <sheetName val="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C - 25"/>
      <sheetName val="C - 26"/>
      <sheetName val="C - 30"/>
    </sheetNames>
    <sheetDataSet>
      <sheetData sheetId="0" refreshError="1"/>
      <sheetData sheetId="1" refreshError="1"/>
      <sheetData sheetId="2" refreshError="1">
        <row r="136">
          <cell r="B136" t="str">
            <v>As of June 30, 2007</v>
          </cell>
        </row>
        <row r="137">
          <cell r="B137" t="str">
            <v xml:space="preserve">As of June 30, </v>
          </cell>
        </row>
        <row r="138">
          <cell r="B138" t="str">
            <v>For the Twelve Months Ended June 30, 2007</v>
          </cell>
        </row>
        <row r="139">
          <cell r="B139" t="str">
            <v>For the Twelve Months Ended June 30,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E"/>
      <sheetName val="ATTACHMENT D"/>
      <sheetName val="ATTACHMENT C"/>
      <sheetName val="ATTACHMENT B"/>
      <sheetName val="ATTACHMENT A"/>
      <sheetName val="SUM BY GROUP BY SITE BY YEAR"/>
      <sheetName val="CRC SCENARIO 1"/>
      <sheetName val="CRC SCENARIO 1 (BY SITE)"/>
      <sheetName val="CRC SCENARIO 2"/>
      <sheetName val="CRC SCENARIO 2 (BY SITE)"/>
      <sheetName val="IDR 15"/>
      <sheetName val="SAMPLE WORKSHEET"/>
      <sheetName val="REVISED 1998 SUM BY GROUP"/>
      <sheetName val="LEGACY SUM BY GROUP BY LOCATION"/>
      <sheetName val="CBMS SUM BY GROUP BY LOCATION"/>
      <sheetName val="Sample"/>
      <sheetName val="REVI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GROUP</v>
          </cell>
          <cell r="B1" t="str">
            <v>PROJECT GROUP NAME</v>
          </cell>
          <cell r="C1" t="str">
            <v>PRE-CBMS IRC 41 QREs</v>
          </cell>
          <cell r="D1" t="str">
            <v>CBMS CAPX QREs</v>
          </cell>
          <cell r="E1" t="str">
            <v>CBMS O&amp;M QREs</v>
          </cell>
          <cell r="F1" t="str">
            <v>prelim 300 AND 302</v>
          </cell>
          <cell r="G1" t="str">
            <v>IRC 41 QREs FROM 300 AND 302</v>
          </cell>
          <cell r="H1" t="str">
            <v>TOTAL QREs</v>
          </cell>
        </row>
        <row r="2">
          <cell r="A2">
            <v>0</v>
          </cell>
          <cell r="B2" t="str">
            <v>Improve Reliability of the Digital Rod Position Indication (DRPI) System</v>
          </cell>
          <cell r="C2">
            <v>0</v>
          </cell>
          <cell r="D2">
            <v>0</v>
          </cell>
          <cell r="E2">
            <v>0</v>
          </cell>
          <cell r="F2">
            <v>469225.70474999992</v>
          </cell>
          <cell r="G2">
            <v>469225.70474999992</v>
          </cell>
          <cell r="H2">
            <v>469225.70474999992</v>
          </cell>
        </row>
        <row r="3">
          <cell r="A3">
            <v>1</v>
          </cell>
          <cell r="B3" t="str">
            <v>Wastewater Treatment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>
            <v>2</v>
          </cell>
          <cell r="B4" t="str">
            <v>Rod Cluster Control Assembly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3</v>
          </cell>
          <cell r="B5" t="str">
            <v>Station Battery Capability Upgrade</v>
          </cell>
          <cell r="C5">
            <v>3360903.7711475077</v>
          </cell>
          <cell r="D5">
            <v>17890.14499999999</v>
          </cell>
          <cell r="E5">
            <v>463.30500000000001</v>
          </cell>
          <cell r="F5">
            <v>0</v>
          </cell>
          <cell r="G5">
            <v>0</v>
          </cell>
          <cell r="H5">
            <v>3379257.2211475079</v>
          </cell>
        </row>
        <row r="6">
          <cell r="A6">
            <v>4</v>
          </cell>
          <cell r="B6" t="str">
            <v>Chemical Treatment of Cooling Water</v>
          </cell>
          <cell r="C6">
            <v>834502.35657199821</v>
          </cell>
          <cell r="D6">
            <v>0</v>
          </cell>
          <cell r="E6">
            <v>0</v>
          </cell>
          <cell r="F6">
            <v>9677.2200525000007</v>
          </cell>
          <cell r="G6">
            <v>9677.2200525000007</v>
          </cell>
          <cell r="H6">
            <v>844179.57662449824</v>
          </cell>
        </row>
        <row r="7">
          <cell r="A7">
            <v>5</v>
          </cell>
          <cell r="B7" t="str">
            <v>Moisture Separator Reheater Upgrade</v>
          </cell>
          <cell r="C7">
            <v>475777.60129650001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475777.60129650001</v>
          </cell>
        </row>
        <row r="8">
          <cell r="A8">
            <v>6</v>
          </cell>
          <cell r="B8" t="str">
            <v>Roof Improvements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7</v>
          </cell>
          <cell r="B9" t="str">
            <v>Reactor Cooling Pump Vibration Monitoring</v>
          </cell>
          <cell r="C9">
            <v>277472.73547499999</v>
          </cell>
          <cell r="D9">
            <v>178061.17750000031</v>
          </cell>
          <cell r="E9">
            <v>0</v>
          </cell>
          <cell r="F9">
            <v>0</v>
          </cell>
          <cell r="G9">
            <v>0</v>
          </cell>
          <cell r="H9">
            <v>455533.91297500033</v>
          </cell>
        </row>
        <row r="10">
          <cell r="A10">
            <v>8</v>
          </cell>
          <cell r="B10" t="str">
            <v>Main Condenser Bellows Improvements</v>
          </cell>
          <cell r="C10">
            <v>522.52200000000005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522.52200000000005</v>
          </cell>
        </row>
        <row r="11">
          <cell r="A11">
            <v>9</v>
          </cell>
          <cell r="B11" t="str">
            <v>Improvements to Butterfly Valves</v>
          </cell>
          <cell r="C11">
            <v>170344.74020000003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170344.74020000003</v>
          </cell>
        </row>
        <row r="12">
          <cell r="A12">
            <v>10</v>
          </cell>
          <cell r="B12" t="str">
            <v>Steam Generator Improvements Initiatives</v>
          </cell>
          <cell r="C12">
            <v>24395807.685359348</v>
          </cell>
          <cell r="D12">
            <v>-11.885200000000001</v>
          </cell>
          <cell r="E12">
            <v>219.69700000000006</v>
          </cell>
          <cell r="F12">
            <v>0</v>
          </cell>
          <cell r="G12">
            <v>0</v>
          </cell>
          <cell r="H12">
            <v>24396015.497159347</v>
          </cell>
        </row>
        <row r="13">
          <cell r="A13">
            <v>11</v>
          </cell>
          <cell r="B13" t="str">
            <v>Increase Capacity of Steam Generator System</v>
          </cell>
          <cell r="C13">
            <v>1431971.0863485013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1431971.0863485013</v>
          </cell>
        </row>
        <row r="14">
          <cell r="A14">
            <v>12</v>
          </cell>
          <cell r="B14" t="str">
            <v>Intermediate Radwaste Storage Facilities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13</v>
          </cell>
          <cell r="B15" t="str">
            <v>Low Level Radwaste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14</v>
          </cell>
          <cell r="B16" t="str">
            <v>Improvements to Plant Security Barriers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15</v>
          </cell>
          <cell r="B17" t="str">
            <v>Main Power Transformer Replacement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16</v>
          </cell>
          <cell r="B18" t="str">
            <v>Replacement of Plant Security Computers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17</v>
          </cell>
          <cell r="B19" t="str">
            <v>Land or Right-of-Way Acquisition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18</v>
          </cell>
          <cell r="B20" t="str">
            <v>Transmission Lines and Substation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19</v>
          </cell>
          <cell r="B21" t="str">
            <v>Radioactive Gas Effluent Monitoring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20</v>
          </cell>
          <cell r="B22" t="str">
            <v>High Density Spent Fuel Storage</v>
          </cell>
          <cell r="C22">
            <v>12781500.192131486</v>
          </cell>
          <cell r="D22">
            <v>30293.232999999997</v>
          </cell>
          <cell r="E22">
            <v>0</v>
          </cell>
          <cell r="F22">
            <v>0</v>
          </cell>
          <cell r="G22">
            <v>0</v>
          </cell>
          <cell r="H22">
            <v>12811793.425131485</v>
          </cell>
        </row>
        <row r="23">
          <cell r="A23">
            <v>21</v>
          </cell>
          <cell r="B23" t="str">
            <v>ATWS (Alternative Transient Without SCRAM) - Turbine Modification</v>
          </cell>
          <cell r="C23">
            <v>1550.2695000000001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1550.2695000000001</v>
          </cell>
        </row>
        <row r="24">
          <cell r="A24">
            <v>22</v>
          </cell>
          <cell r="B24" t="str">
            <v>ATWS (Alternative Transient Without SCRAM) - Modification for BWRs</v>
          </cell>
          <cell r="C24">
            <v>27326.500479999999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27326.500479999999</v>
          </cell>
        </row>
        <row r="25">
          <cell r="A25">
            <v>23</v>
          </cell>
          <cell r="B25" t="str">
            <v>Resistance Temperature Detectors</v>
          </cell>
          <cell r="C25">
            <v>2780508.612500486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2780508.612500486</v>
          </cell>
        </row>
        <row r="26">
          <cell r="A26">
            <v>24</v>
          </cell>
          <cell r="B26" t="str">
            <v>Process Computer Upgrades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25</v>
          </cell>
          <cell r="B27" t="str">
            <v>Resolution of Human Engineering Discrepancy</v>
          </cell>
          <cell r="C27">
            <v>24137874.168085158</v>
          </cell>
          <cell r="D27">
            <v>0</v>
          </cell>
          <cell r="E27">
            <v>0</v>
          </cell>
          <cell r="F27">
            <v>15973.404466</v>
          </cell>
          <cell r="G27">
            <v>15973.404466</v>
          </cell>
          <cell r="H27">
            <v>24153847.572551157</v>
          </cell>
        </row>
        <row r="28">
          <cell r="A28">
            <v>26</v>
          </cell>
          <cell r="B28" t="str">
            <v>Snubber Reduction Program</v>
          </cell>
          <cell r="C28">
            <v>13127568.183722457</v>
          </cell>
          <cell r="D28">
            <v>0</v>
          </cell>
          <cell r="E28">
            <v>-7686.3409999999994</v>
          </cell>
          <cell r="F28">
            <v>0</v>
          </cell>
          <cell r="G28">
            <v>0</v>
          </cell>
          <cell r="H28">
            <v>13119881.842722457</v>
          </cell>
        </row>
        <row r="29">
          <cell r="A29">
            <v>27</v>
          </cell>
          <cell r="B29" t="str">
            <v>Safety-Related Valves</v>
          </cell>
          <cell r="C29">
            <v>18425084.325985558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18425084.325985558</v>
          </cell>
        </row>
        <row r="30">
          <cell r="A30">
            <v>28</v>
          </cell>
          <cell r="B30" t="str">
            <v>Events Recorder System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29</v>
          </cell>
          <cell r="B31" t="str">
            <v>Metal Diaphragm Valves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30</v>
          </cell>
          <cell r="B32" t="str">
            <v>Installation of Safe Shutdown Cables/ Appendix R</v>
          </cell>
          <cell r="C32">
            <v>3762243.059191498</v>
          </cell>
          <cell r="D32">
            <v>0</v>
          </cell>
          <cell r="E32">
            <v>5006763.6900000004</v>
          </cell>
          <cell r="F32">
            <v>1025408.2609840003</v>
          </cell>
          <cell r="G32">
            <v>1025408.2609840003</v>
          </cell>
          <cell r="H32">
            <v>9794415.0101754963</v>
          </cell>
        </row>
        <row r="33">
          <cell r="A33">
            <v>31</v>
          </cell>
          <cell r="B33" t="str">
            <v>Steam Generator Level Instrumentation</v>
          </cell>
          <cell r="C33">
            <v>434393.14029049978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434393.14029049978</v>
          </cell>
        </row>
        <row r="34">
          <cell r="A34">
            <v>32</v>
          </cell>
          <cell r="B34" t="str">
            <v>Radioactive Chemical Laboratory Expansion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33</v>
          </cell>
          <cell r="B35" t="str">
            <v>Replacement of Generator Retaining Rings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34</v>
          </cell>
          <cell r="B36" t="str">
            <v>Extraction Steam Piping</v>
          </cell>
          <cell r="C36">
            <v>50585.731599999999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50585.731599999999</v>
          </cell>
        </row>
        <row r="37">
          <cell r="A37">
            <v>35</v>
          </cell>
          <cell r="B37" t="str">
            <v>Dynamic Rod Worth Measurement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36</v>
          </cell>
          <cell r="B38" t="str">
            <v>Reactor Core Monitor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37</v>
          </cell>
          <cell r="B39" t="str">
            <v>Design and Installation of Clamps to Mitigate Cracking due to IGSCC in Reactor Internals of Exelon’s BWR Stations</v>
          </cell>
          <cell r="C39">
            <v>5780734.6282879934</v>
          </cell>
          <cell r="D39">
            <v>142000</v>
          </cell>
          <cell r="E39">
            <v>267930</v>
          </cell>
          <cell r="F39">
            <v>87945.965479000035</v>
          </cell>
          <cell r="G39">
            <v>87945.965479000035</v>
          </cell>
          <cell r="H39">
            <v>6278610.5937669938</v>
          </cell>
        </row>
        <row r="40">
          <cell r="A40">
            <v>38</v>
          </cell>
          <cell r="B40" t="str">
            <v>Natural Draft Cooling Tower Conversion</v>
          </cell>
          <cell r="C40">
            <v>1248943.3491729998</v>
          </cell>
          <cell r="D40">
            <v>210102.15850000002</v>
          </cell>
          <cell r="E40">
            <v>0</v>
          </cell>
          <cell r="F40">
            <v>0</v>
          </cell>
          <cell r="G40">
            <v>0</v>
          </cell>
          <cell r="H40">
            <v>1459045.507673</v>
          </cell>
        </row>
        <row r="41">
          <cell r="A41">
            <v>39</v>
          </cell>
          <cell r="B41" t="str">
            <v>Service Water Cooling Pipe Material Re-Evaluation</v>
          </cell>
          <cell r="C41">
            <v>342111.6126680001</v>
          </cell>
          <cell r="D41">
            <v>17705.734200000028</v>
          </cell>
          <cell r="E41">
            <v>1930.2850000000001</v>
          </cell>
          <cell r="F41">
            <v>223.90114999999935</v>
          </cell>
          <cell r="G41">
            <v>223.90114999999935</v>
          </cell>
          <cell r="H41">
            <v>361971.53301800007</v>
          </cell>
        </row>
        <row r="42">
          <cell r="A42">
            <v>40</v>
          </cell>
          <cell r="B42" t="str">
            <v>River Silt Control System</v>
          </cell>
          <cell r="C42">
            <v>219439.13403399996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219439.13403399996</v>
          </cell>
        </row>
        <row r="43">
          <cell r="A43">
            <v>41</v>
          </cell>
          <cell r="B43" t="str">
            <v>Pressurized Water Reactor Simulator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42</v>
          </cell>
          <cell r="B44" t="str">
            <v>Joint Public Information Center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43</v>
          </cell>
          <cell r="B45" t="str">
            <v>Low Pressure Turbine Rotor</v>
          </cell>
          <cell r="C45">
            <v>8286018.9971264862</v>
          </cell>
          <cell r="D45">
            <v>39995.110999999983</v>
          </cell>
          <cell r="E45">
            <v>0</v>
          </cell>
          <cell r="F45">
            <v>0</v>
          </cell>
          <cell r="G45">
            <v>0</v>
          </cell>
          <cell r="H45">
            <v>8326014.1081264857</v>
          </cell>
        </row>
        <row r="46">
          <cell r="A46">
            <v>44</v>
          </cell>
          <cell r="B46" t="str">
            <v>Replace Asbestos Insulation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</v>
          </cell>
          <cell r="B47" t="str">
            <v>Piping Susceptible to Intergranular Stress Corrosion Cracking</v>
          </cell>
          <cell r="C47">
            <v>7622676.0753580006</v>
          </cell>
          <cell r="D47">
            <v>0</v>
          </cell>
          <cell r="E47">
            <v>78279.864000000001</v>
          </cell>
          <cell r="F47">
            <v>-424.06976600000002</v>
          </cell>
          <cell r="G47">
            <v>-424.06976600000002</v>
          </cell>
          <cell r="H47">
            <v>7700531.8695920007</v>
          </cell>
        </row>
        <row r="48">
          <cell r="A48">
            <v>46</v>
          </cell>
          <cell r="B48" t="str">
            <v>24 Month Operating Cycle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47</v>
          </cell>
          <cell r="B49" t="str">
            <v>GENERIC LETTER 96-01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48</v>
          </cell>
          <cell r="B50" t="str">
            <v>Reactor Building Cooling</v>
          </cell>
          <cell r="C50">
            <v>0</v>
          </cell>
          <cell r="D50">
            <v>0</v>
          </cell>
          <cell r="E50">
            <v>0</v>
          </cell>
          <cell r="F50">
            <v>2625168.6260374971</v>
          </cell>
          <cell r="G50">
            <v>2625168.6260374971</v>
          </cell>
          <cell r="H50">
            <v>2625168.6260374971</v>
          </cell>
        </row>
        <row r="51">
          <cell r="A51">
            <v>49</v>
          </cell>
          <cell r="B51" t="str">
            <v>Upgrade Standby Gas Treatment</v>
          </cell>
          <cell r="C51">
            <v>16183.827659999999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16183.827659999999</v>
          </cell>
        </row>
        <row r="52">
          <cell r="A52">
            <v>50</v>
          </cell>
          <cell r="B52" t="str">
            <v>Pipe Ventilation System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51</v>
          </cell>
          <cell r="B53" t="str">
            <v>Control Rod Shield</v>
          </cell>
          <cell r="C53">
            <v>94.988615500002652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94.988615500002652</v>
          </cell>
        </row>
        <row r="54">
          <cell r="A54">
            <v>52</v>
          </cell>
          <cell r="B54" t="str">
            <v>Feedwater System Revision</v>
          </cell>
          <cell r="C54">
            <v>2470602.9960524933</v>
          </cell>
          <cell r="D54">
            <v>0</v>
          </cell>
          <cell r="E54">
            <v>124902.74849999996</v>
          </cell>
          <cell r="F54">
            <v>71071.540150000015</v>
          </cell>
          <cell r="G54">
            <v>71071.540150000015</v>
          </cell>
          <cell r="H54">
            <v>2666577.2847024929</v>
          </cell>
        </row>
        <row r="55">
          <cell r="A55">
            <v>53</v>
          </cell>
          <cell r="B55" t="str">
            <v>Off-Gas Hydrogen Combustion Design Basis Accident</v>
          </cell>
          <cell r="C55">
            <v>293810.51034050016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293810.51034050016</v>
          </cell>
        </row>
        <row r="56">
          <cell r="A56">
            <v>54</v>
          </cell>
          <cell r="B56" t="str">
            <v>Dry Tube Assembly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55</v>
          </cell>
          <cell r="B57" t="str">
            <v>Batteries &amp; Chargers</v>
          </cell>
          <cell r="C57">
            <v>35899.804804500047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35899.804804500047</v>
          </cell>
        </row>
        <row r="58">
          <cell r="A58">
            <v>56</v>
          </cell>
          <cell r="B58" t="str">
            <v>Technical Support Facility &amp; Emergency Offsite Facility</v>
          </cell>
          <cell r="C58">
            <v>3328731.3317375039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3328731.3317375039</v>
          </cell>
        </row>
        <row r="59">
          <cell r="A59">
            <v>57</v>
          </cell>
          <cell r="B59" t="str">
            <v>TMI Accident Review Modifications</v>
          </cell>
          <cell r="C59">
            <v>2435227.3810010017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2435227.3810010017</v>
          </cell>
        </row>
        <row r="60">
          <cell r="A60">
            <v>58</v>
          </cell>
          <cell r="B60" t="str">
            <v>Canal Cooling Bank Improvements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59</v>
          </cell>
          <cell r="B61" t="str">
            <v>Corner Room Modifications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60</v>
          </cell>
          <cell r="B62" t="str">
            <v>Lubricating System Diesel Generator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61</v>
          </cell>
          <cell r="B63" t="str">
            <v>Reactor Protection Indication System Cables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62</v>
          </cell>
          <cell r="B64" t="str">
            <v>Physical Support of Safety Related Piping</v>
          </cell>
          <cell r="C64">
            <v>16559147.049991027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16559147.049991027</v>
          </cell>
        </row>
        <row r="65">
          <cell r="A65">
            <v>63</v>
          </cell>
          <cell r="B65" t="str">
            <v>Zion Safety Improvements: Service Water</v>
          </cell>
          <cell r="C65">
            <v>12321386.974367017</v>
          </cell>
          <cell r="D65">
            <v>0</v>
          </cell>
          <cell r="E65">
            <v>42250</v>
          </cell>
          <cell r="F65">
            <v>0</v>
          </cell>
          <cell r="G65">
            <v>0</v>
          </cell>
          <cell r="H65">
            <v>12363636.974367017</v>
          </cell>
        </row>
        <row r="66">
          <cell r="A66">
            <v>64</v>
          </cell>
          <cell r="B66" t="str">
            <v>Liquid Radwaste System Improvement</v>
          </cell>
          <cell r="C66">
            <v>5535100.5601999518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5535100.5601999518</v>
          </cell>
        </row>
        <row r="67">
          <cell r="A67">
            <v>65</v>
          </cell>
          <cell r="B67" t="str">
            <v>Installation of Nitrogen Containment Air Dilution (NCAD) System</v>
          </cell>
          <cell r="C67">
            <v>35957.199778500006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35957.199778500006</v>
          </cell>
        </row>
        <row r="68">
          <cell r="A68">
            <v>66</v>
          </cell>
          <cell r="B68" t="str">
            <v>Initial Coatings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67</v>
          </cell>
          <cell r="B69" t="str">
            <v>Reactor Head Removal Tool Replacement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68</v>
          </cell>
          <cell r="B70" t="str">
            <v>Refueling Bridges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69</v>
          </cell>
          <cell r="B71" t="str">
            <v>Long Term SCRAM Reduction Modifications</v>
          </cell>
          <cell r="C71">
            <v>1424704.0773214989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1424704.0773214989</v>
          </cell>
        </row>
        <row r="72">
          <cell r="A72">
            <v>70</v>
          </cell>
          <cell r="B72" t="str">
            <v>Containment Penetration Bellows</v>
          </cell>
          <cell r="C72">
            <v>3100391.3995104958</v>
          </cell>
          <cell r="D72">
            <v>0</v>
          </cell>
          <cell r="E72">
            <v>0</v>
          </cell>
          <cell r="F72">
            <v>14080.054377999999</v>
          </cell>
          <cell r="G72">
            <v>14080.054377999999</v>
          </cell>
          <cell r="H72">
            <v>3114471.4538884959</v>
          </cell>
        </row>
        <row r="73">
          <cell r="A73">
            <v>71</v>
          </cell>
          <cell r="B73" t="str">
            <v>Hydrogen Water Chemistry</v>
          </cell>
          <cell r="C73">
            <v>6456934.386208945</v>
          </cell>
          <cell r="D73">
            <v>492271.18150000024</v>
          </cell>
          <cell r="E73">
            <v>24319.434500000003</v>
          </cell>
          <cell r="F73">
            <v>0</v>
          </cell>
          <cell r="G73">
            <v>0</v>
          </cell>
          <cell r="H73">
            <v>6973525.0022089453</v>
          </cell>
        </row>
        <row r="74">
          <cell r="A74">
            <v>72</v>
          </cell>
          <cell r="B74" t="str">
            <v>Water Chemistry Improvement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73</v>
          </cell>
          <cell r="B75" t="str">
            <v>Upgrade of 4kV Auxiliary Power Distribution</v>
          </cell>
          <cell r="C75">
            <v>5410273.2812494943</v>
          </cell>
          <cell r="D75">
            <v>3370.44</v>
          </cell>
          <cell r="E75">
            <v>0</v>
          </cell>
          <cell r="F75">
            <v>275809.88305100007</v>
          </cell>
          <cell r="G75">
            <v>275809.88305100007</v>
          </cell>
          <cell r="H75">
            <v>5689453.6043004952</v>
          </cell>
        </row>
        <row r="76">
          <cell r="A76">
            <v>74</v>
          </cell>
          <cell r="B76" t="str">
            <v>Environmental Qualification</v>
          </cell>
          <cell r="C76">
            <v>6172933.5758940028</v>
          </cell>
          <cell r="D76">
            <v>0</v>
          </cell>
          <cell r="E76">
            <v>0</v>
          </cell>
          <cell r="F76">
            <v>1448869.0340864984</v>
          </cell>
          <cell r="G76">
            <v>1448869.0340864984</v>
          </cell>
          <cell r="H76">
            <v>7621802.6099805012</v>
          </cell>
        </row>
        <row r="77">
          <cell r="A77">
            <v>75</v>
          </cell>
          <cell r="B77" t="str">
            <v>Water Level Measurement and Instrumentation Design Flaw Correction</v>
          </cell>
          <cell r="C77">
            <v>7338772.0479360241</v>
          </cell>
          <cell r="D77">
            <v>0</v>
          </cell>
          <cell r="E77">
            <v>0</v>
          </cell>
          <cell r="F77">
            <v>909147.52974650043</v>
          </cell>
          <cell r="G77">
            <v>909147.52974650043</v>
          </cell>
          <cell r="H77">
            <v>8247919.5776825249</v>
          </cell>
        </row>
        <row r="78">
          <cell r="A78">
            <v>76</v>
          </cell>
          <cell r="B78" t="str">
            <v>Replace Main Generator Voltage Regulator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77</v>
          </cell>
          <cell r="B79" t="str">
            <v>Masonry Block Wall Study and Upgrades</v>
          </cell>
          <cell r="C79">
            <v>137678.07331450004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137678.07331450004</v>
          </cell>
        </row>
        <row r="80">
          <cell r="A80">
            <v>78</v>
          </cell>
          <cell r="B80" t="str">
            <v>Zinc Injection System</v>
          </cell>
          <cell r="C80">
            <v>669467.16093000013</v>
          </cell>
          <cell r="D80">
            <v>94926.161999999982</v>
          </cell>
          <cell r="E80">
            <v>0</v>
          </cell>
          <cell r="F80">
            <v>243441.9640025002</v>
          </cell>
          <cell r="G80">
            <v>243441.9640025002</v>
          </cell>
          <cell r="H80">
            <v>1007835.2869325003</v>
          </cell>
        </row>
        <row r="81">
          <cell r="A81">
            <v>79</v>
          </cell>
          <cell r="B81" t="str">
            <v>Disposal of Reactor Core Components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80</v>
          </cell>
          <cell r="B82" t="str">
            <v>Rotating Assemblies and Monitoring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81</v>
          </cell>
          <cell r="B83" t="str">
            <v>Reactor Water Level Trip System</v>
          </cell>
          <cell r="C83">
            <v>1917055.5237000026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1917055.5237000026</v>
          </cell>
        </row>
        <row r="84">
          <cell r="A84">
            <v>82</v>
          </cell>
          <cell r="B84" t="str">
            <v>Isolation Condenser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83</v>
          </cell>
          <cell r="B85" t="str">
            <v>Auxiliary Building Ventilation Fan Motor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84</v>
          </cell>
          <cell r="B86" t="str">
            <v>High Pressure Turbine Blades</v>
          </cell>
          <cell r="C86">
            <v>142787.30346300008</v>
          </cell>
          <cell r="D86">
            <v>190482.72399999999</v>
          </cell>
          <cell r="E86">
            <v>21164.72050000001</v>
          </cell>
          <cell r="F86">
            <v>0</v>
          </cell>
          <cell r="G86">
            <v>0</v>
          </cell>
          <cell r="H86">
            <v>354434.74796300003</v>
          </cell>
        </row>
        <row r="87">
          <cell r="A87">
            <v>85</v>
          </cell>
          <cell r="B87" t="str">
            <v>Public Notification System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86</v>
          </cell>
          <cell r="B88" t="str">
            <v>Replace Masonelian Control Valves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87</v>
          </cell>
          <cell r="B89" t="str">
            <v>Installation of PWR Core Monitoring System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88</v>
          </cell>
          <cell r="B90" t="str">
            <v>Fuel Sipping Equipment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89</v>
          </cell>
          <cell r="B91" t="str">
            <v>Systematic Evaluation Program</v>
          </cell>
          <cell r="C91">
            <v>35920.537986999989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35920.537986999989</v>
          </cell>
        </row>
        <row r="92">
          <cell r="A92">
            <v>90</v>
          </cell>
          <cell r="B92" t="str">
            <v>Decommissioning</v>
          </cell>
          <cell r="C92">
            <v>16211313.825114895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16211313.825114895</v>
          </cell>
        </row>
        <row r="93">
          <cell r="A93">
            <v>91</v>
          </cell>
          <cell r="B93" t="str">
            <v>Traveling In Core Probe System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92</v>
          </cell>
          <cell r="B94" t="str">
            <v>Reactor Recirculation Pump Routine Replacement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93</v>
          </cell>
          <cell r="B95" t="str">
            <v>Replace Recirculation Pump Element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94</v>
          </cell>
          <cell r="B96" t="str">
            <v>Station Blackout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95</v>
          </cell>
          <cell r="B97" t="str">
            <v>Mark 1 Containment Modifications</v>
          </cell>
          <cell r="C97">
            <v>4207685.7743880004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4207685.7743880004</v>
          </cell>
        </row>
        <row r="98">
          <cell r="A98">
            <v>96</v>
          </cell>
          <cell r="B98" t="str">
            <v>Feedwater Flow Measurement Instrumentation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97</v>
          </cell>
          <cell r="B99" t="str">
            <v>Computer Upgrades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98</v>
          </cell>
          <cell r="B100" t="str">
            <v>Heat Tracing System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99</v>
          </cell>
          <cell r="B101" t="str">
            <v>Reactor Building High Temperatures (LOCA)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100</v>
          </cell>
          <cell r="B102" t="str">
            <v>Emergency Lighting &amp; Fire Protection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102</v>
          </cell>
          <cell r="B103" t="str">
            <v>HPCS/RCIC System Piping Modification</v>
          </cell>
          <cell r="C103">
            <v>1921658.2284705006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1921658.2284705006</v>
          </cell>
        </row>
        <row r="104">
          <cell r="A104">
            <v>103</v>
          </cell>
          <cell r="B104" t="str">
            <v>Drywell Ventilation System Improvements</v>
          </cell>
          <cell r="C104">
            <v>4548794.1199649917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4548794.1199649917</v>
          </cell>
        </row>
        <row r="105">
          <cell r="A105">
            <v>104</v>
          </cell>
          <cell r="B105" t="str">
            <v>Containment Vent &amp; Purge Valves</v>
          </cell>
          <cell r="C105">
            <v>1548941.2891409989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1548941.2891409989</v>
          </cell>
        </row>
        <row r="106">
          <cell r="A106">
            <v>105</v>
          </cell>
          <cell r="B106" t="str">
            <v>Spare Exciter Unit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106</v>
          </cell>
          <cell r="B107" t="str">
            <v>Extend Discharge Canal to Eliminate Fog</v>
          </cell>
          <cell r="C107">
            <v>229375.38934450003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229375.38934450003</v>
          </cell>
        </row>
        <row r="108">
          <cell r="A108">
            <v>107</v>
          </cell>
          <cell r="B108" t="str">
            <v>NGG Year 2000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108</v>
          </cell>
          <cell r="B109" t="str">
            <v>Radiation Monitor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109</v>
          </cell>
          <cell r="B110" t="str">
            <v>DBI Issues/Resolution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110</v>
          </cell>
          <cell r="B111" t="str">
            <v>Feedwater Bypass Line &amp; Valves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111</v>
          </cell>
          <cell r="B112" t="str">
            <v>Diesel Generator System Upgrade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112</v>
          </cell>
          <cell r="B113" t="str">
            <v>Main Generator Revision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113</v>
          </cell>
          <cell r="B114" t="str">
            <v>Control Power Supply Upgrade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114</v>
          </cell>
          <cell r="B115" t="str">
            <v>Pump Supporting System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115</v>
          </cell>
          <cell r="B116" t="str">
            <v>Radio System Upgrade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116</v>
          </cell>
          <cell r="B117" t="str">
            <v>Layer Separators for Generator Rotor Windings</v>
          </cell>
          <cell r="C117">
            <v>421042.45862250018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421042.45862250018</v>
          </cell>
        </row>
        <row r="118">
          <cell r="A118">
            <v>117</v>
          </cell>
          <cell r="B118" t="str">
            <v>Emergency Core Cooling System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118</v>
          </cell>
          <cell r="B119" t="str">
            <v>Main Steam Safety Relief Valves</v>
          </cell>
          <cell r="C119">
            <v>718928.8564939996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718928.8564939996</v>
          </cell>
        </row>
        <row r="120">
          <cell r="A120">
            <v>119</v>
          </cell>
          <cell r="B120" t="str">
            <v>Upgrade Feedwater Regulating Valves</v>
          </cell>
          <cell r="C120">
            <v>408641.92150150071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408641.92150150071</v>
          </cell>
        </row>
        <row r="121">
          <cell r="A121">
            <v>120</v>
          </cell>
          <cell r="B121" t="str">
            <v>LaSalle High Energy Line Break Issue</v>
          </cell>
          <cell r="C121">
            <v>0</v>
          </cell>
          <cell r="D121">
            <v>1508405.1394999998</v>
          </cell>
          <cell r="E121">
            <v>0</v>
          </cell>
          <cell r="F121">
            <v>0</v>
          </cell>
          <cell r="G121">
            <v>0</v>
          </cell>
          <cell r="H121">
            <v>1508405.1394999998</v>
          </cell>
        </row>
        <row r="122">
          <cell r="A122">
            <v>121</v>
          </cell>
          <cell r="B122" t="str">
            <v>Post Accident Sampling System</v>
          </cell>
          <cell r="C122">
            <v>24097.073375999989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24097.073375999989</v>
          </cell>
        </row>
        <row r="123">
          <cell r="A123">
            <v>122</v>
          </cell>
          <cell r="B123" t="str">
            <v>Water Pump Vault Ventilation</v>
          </cell>
          <cell r="C123">
            <v>-79.635484500000075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-79.635484500000075</v>
          </cell>
        </row>
        <row r="124">
          <cell r="A124">
            <v>123</v>
          </cell>
          <cell r="B124" t="str">
            <v>Drywell/Torus Purge Valves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124</v>
          </cell>
          <cell r="B125" t="str">
            <v>Safety Related Cables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125</v>
          </cell>
          <cell r="B126" t="str">
            <v>Residual Heat Removal Pump Monitoring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126</v>
          </cell>
          <cell r="B127" t="str">
            <v>MSIV Actuators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127</v>
          </cell>
          <cell r="B128" t="str">
            <v>Improvements to Reactor Building Sumps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128</v>
          </cell>
          <cell r="B129" t="str">
            <v>Data Communications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129</v>
          </cell>
          <cell r="B130" t="str">
            <v>Remove Makeup Demineralizer System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130</v>
          </cell>
          <cell r="B131" t="str">
            <v>Stability of the 4kV Power Distribution System</v>
          </cell>
          <cell r="C131">
            <v>480825.67796999984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480825.67796999984</v>
          </cell>
        </row>
        <row r="132">
          <cell r="A132">
            <v>131</v>
          </cell>
          <cell r="B132" t="str">
            <v>Vacco Filter System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132</v>
          </cell>
          <cell r="B133" t="str">
            <v>Local Leak Rate Test Taps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133</v>
          </cell>
          <cell r="B134" t="str">
            <v>Main Control Room Recorders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134</v>
          </cell>
          <cell r="B135" t="str">
            <v>Upgrade Relay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135</v>
          </cell>
          <cell r="B136" t="str">
            <v>Zion TMI Accident Review Modifications</v>
          </cell>
          <cell r="C136">
            <v>9583.2991860000075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9583.2991860000075</v>
          </cell>
        </row>
        <row r="137">
          <cell r="A137">
            <v>136</v>
          </cell>
          <cell r="B137" t="str">
            <v>Improvements to Drywell Monitoring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137</v>
          </cell>
          <cell r="B138" t="str">
            <v>Rerouting of Residual Heat Removal Service Water Line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138</v>
          </cell>
          <cell r="B139" t="str">
            <v>Residual Heat Removal System Check Valves</v>
          </cell>
          <cell r="C139">
            <v>87988.445150000014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87988.445150000014</v>
          </cell>
        </row>
        <row r="140">
          <cell r="A140">
            <v>139</v>
          </cell>
          <cell r="B140" t="str">
            <v>Installation of LUC &amp; GIX Relays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140</v>
          </cell>
          <cell r="B141" t="str">
            <v>Secondary Water Recycle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141</v>
          </cell>
          <cell r="B142" t="str">
            <v>Condensate PreFilter Modification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142</v>
          </cell>
          <cell r="B143" t="str">
            <v>Analytical Instrumentation Upgrade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143</v>
          </cell>
          <cell r="B144" t="str">
            <v>Radiation Monitoring System</v>
          </cell>
          <cell r="C144">
            <v>369104.92891499982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369104.92891499982</v>
          </cell>
        </row>
        <row r="145">
          <cell r="A145">
            <v>144</v>
          </cell>
          <cell r="B145" t="str">
            <v>Air Compressor Instrumentation Upgrade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145</v>
          </cell>
          <cell r="B146" t="str">
            <v>Three Charging Pumps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146</v>
          </cell>
          <cell r="B147" t="str">
            <v>Steam Generators J Nozzles</v>
          </cell>
          <cell r="C147">
            <v>600519.49831600022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600519.49831600022</v>
          </cell>
        </row>
        <row r="148">
          <cell r="A148">
            <v>147</v>
          </cell>
          <cell r="B148" t="str">
            <v>Diesel Generator Air Systems</v>
          </cell>
          <cell r="C148">
            <v>9585136.7747708261</v>
          </cell>
          <cell r="D148">
            <v>10586.316000000001</v>
          </cell>
          <cell r="E148">
            <v>0</v>
          </cell>
          <cell r="F148">
            <v>0</v>
          </cell>
          <cell r="G148">
            <v>0</v>
          </cell>
          <cell r="H148">
            <v>9595723.0907708257</v>
          </cell>
        </row>
        <row r="149">
          <cell r="A149">
            <v>148</v>
          </cell>
          <cell r="B149" t="str">
            <v>Regulatory Guide 1.97 Modification</v>
          </cell>
          <cell r="C149">
            <v>3363292.2030064682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3363292.2030064682</v>
          </cell>
        </row>
        <row r="150">
          <cell r="A150">
            <v>149</v>
          </cell>
          <cell r="B150" t="str">
            <v>Feedwater Pump Discharge Valves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150</v>
          </cell>
          <cell r="B151" t="str">
            <v>Reactor Coolant Pump Motor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151</v>
          </cell>
          <cell r="B152" t="str">
            <v>Radwaste System Modification</v>
          </cell>
          <cell r="C152">
            <v>592682.79408450006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592682.79408450006</v>
          </cell>
        </row>
        <row r="153">
          <cell r="A153">
            <v>152</v>
          </cell>
          <cell r="B153" t="str">
            <v>Computer Inverters Modification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153</v>
          </cell>
          <cell r="B154" t="str">
            <v>Reactor Vessel Integrity Program</v>
          </cell>
          <cell r="C154">
            <v>186057.81024750002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186057.81024750002</v>
          </cell>
        </row>
        <row r="155">
          <cell r="A155">
            <v>154</v>
          </cell>
          <cell r="B155" t="str">
            <v>New Rod Worth Minimizer</v>
          </cell>
          <cell r="C155">
            <v>730160.13136549934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730160.13136549934</v>
          </cell>
        </row>
        <row r="156">
          <cell r="A156">
            <v>155</v>
          </cell>
          <cell r="B156" t="str">
            <v>Drain Controller Replacement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156</v>
          </cell>
          <cell r="B157" t="str">
            <v>Non-Essential Station Load</v>
          </cell>
          <cell r="C157">
            <v>3660.6971664999996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3660.6971664999996</v>
          </cell>
        </row>
        <row r="158">
          <cell r="A158">
            <v>157</v>
          </cell>
          <cell r="B158" t="str">
            <v>Throttle Valve Upgrade</v>
          </cell>
          <cell r="C158">
            <v>495823.38470949954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495823.38470949954</v>
          </cell>
        </row>
        <row r="159">
          <cell r="A159">
            <v>158</v>
          </cell>
          <cell r="B159" t="str">
            <v>Fan Cooler Modification</v>
          </cell>
          <cell r="C159">
            <v>503120.84740799991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503120.84740799991</v>
          </cell>
        </row>
        <row r="160">
          <cell r="A160">
            <v>159</v>
          </cell>
          <cell r="B160" t="str">
            <v>Integration of Anti-Vibration Bars</v>
          </cell>
          <cell r="C160">
            <v>831663.02032349992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831663.02032349992</v>
          </cell>
        </row>
        <row r="161">
          <cell r="A161">
            <v>160</v>
          </cell>
          <cell r="B161" t="str">
            <v>Hydrogen Cooler Modification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161</v>
          </cell>
          <cell r="B162" t="str">
            <v>PICV Test System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162</v>
          </cell>
          <cell r="B163" t="str">
            <v>Upgrade Auxiliary Feedwater Steam Traps</v>
          </cell>
          <cell r="C163">
            <v>96673.793453999984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96673.793453999984</v>
          </cell>
        </row>
        <row r="164">
          <cell r="A164">
            <v>163</v>
          </cell>
          <cell r="B164" t="str">
            <v>Reactor Plant Capital DCPs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164</v>
          </cell>
          <cell r="B165" t="str">
            <v>Reactor Vessel Water Level System</v>
          </cell>
          <cell r="C165">
            <v>49951.873790500002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49951.873790500002</v>
          </cell>
        </row>
        <row r="166">
          <cell r="A166">
            <v>165</v>
          </cell>
          <cell r="B166" t="str">
            <v>Independent Reactor Vessel</v>
          </cell>
          <cell r="C166">
            <v>167511.32158200009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167511.32158200009</v>
          </cell>
        </row>
        <row r="167">
          <cell r="A167">
            <v>166</v>
          </cell>
          <cell r="B167" t="str">
            <v>Decontamination Project</v>
          </cell>
          <cell r="C167">
            <v>3642063.3115664981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3642063.3115664981</v>
          </cell>
        </row>
        <row r="168">
          <cell r="A168">
            <v>167</v>
          </cell>
          <cell r="B168" t="str">
            <v>Install Addition to Fab Shop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168</v>
          </cell>
          <cell r="B169" t="str">
            <v>Two Unloading Heat Exchangers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169</v>
          </cell>
          <cell r="B170" t="str">
            <v>Pneumatic Actuators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170</v>
          </cell>
          <cell r="B171" t="str">
            <v>L2R01 Design Changes</v>
          </cell>
          <cell r="C171">
            <v>0</v>
          </cell>
          <cell r="D171">
            <v>0</v>
          </cell>
          <cell r="E171">
            <v>105867.60458625005</v>
          </cell>
          <cell r="F171">
            <v>0</v>
          </cell>
          <cell r="G171">
            <v>0</v>
          </cell>
          <cell r="H171">
            <v>105867.60458625005</v>
          </cell>
        </row>
        <row r="172">
          <cell r="A172">
            <v>171</v>
          </cell>
          <cell r="B172" t="str">
            <v>Spare Diesel Generator Engine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172</v>
          </cell>
          <cell r="B173" t="str">
            <v>Drywell Cooling System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173</v>
          </cell>
          <cell r="B174" t="str">
            <v>Auxiliary Feed Pump Modification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174</v>
          </cell>
          <cell r="B175" t="str">
            <v>Alternative Intake to Lab Ventilation</v>
          </cell>
          <cell r="C175">
            <v>0</v>
          </cell>
          <cell r="D175">
            <v>61763.097500000003</v>
          </cell>
          <cell r="E175">
            <v>6862.57</v>
          </cell>
          <cell r="F175">
            <v>0</v>
          </cell>
          <cell r="G175">
            <v>0</v>
          </cell>
          <cell r="H175">
            <v>68625.66750000001</v>
          </cell>
        </row>
        <row r="176">
          <cell r="A176">
            <v>175</v>
          </cell>
          <cell r="B176" t="str">
            <v>Digital Rod Position Indication Cable/Connect</v>
          </cell>
          <cell r="C176">
            <v>0</v>
          </cell>
          <cell r="D176">
            <v>0</v>
          </cell>
          <cell r="E176">
            <v>0</v>
          </cell>
          <cell r="F176">
            <v>265089.67189899995</v>
          </cell>
          <cell r="G176">
            <v>265089.67189899995</v>
          </cell>
          <cell r="H176">
            <v>265089.67189899995</v>
          </cell>
        </row>
        <row r="177">
          <cell r="A177">
            <v>176</v>
          </cell>
          <cell r="B177" t="str">
            <v>Power Uprate</v>
          </cell>
          <cell r="C177">
            <v>0</v>
          </cell>
          <cell r="D177">
            <v>319374.96500000003</v>
          </cell>
          <cell r="E177">
            <v>0</v>
          </cell>
          <cell r="F177">
            <v>0</v>
          </cell>
          <cell r="G177">
            <v>0</v>
          </cell>
          <cell r="H177">
            <v>319374.96500000003</v>
          </cell>
        </row>
        <row r="178">
          <cell r="A178">
            <v>177</v>
          </cell>
          <cell r="B178" t="str">
            <v>Seismic Monitor Replacement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178</v>
          </cell>
          <cell r="B179" t="str">
            <v>EHC Elect SCRAM Reduction</v>
          </cell>
          <cell r="C179">
            <v>0</v>
          </cell>
          <cell r="D179">
            <v>0</v>
          </cell>
          <cell r="E179">
            <v>0</v>
          </cell>
          <cell r="F179">
            <v>33649.136253000011</v>
          </cell>
          <cell r="G179">
            <v>33649.136253000011</v>
          </cell>
          <cell r="H179">
            <v>33649.136253000011</v>
          </cell>
        </row>
        <row r="180">
          <cell r="A180">
            <v>179</v>
          </cell>
          <cell r="B180" t="str">
            <v>DCP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180</v>
          </cell>
          <cell r="B181" t="str">
            <v>Source Range ENuclear Instrumentation Upgrade</v>
          </cell>
          <cell r="C181">
            <v>0</v>
          </cell>
          <cell r="D181">
            <v>3065.82</v>
          </cell>
          <cell r="E181">
            <v>0</v>
          </cell>
          <cell r="F181">
            <v>0</v>
          </cell>
          <cell r="G181">
            <v>0</v>
          </cell>
          <cell r="H181">
            <v>3065.82</v>
          </cell>
        </row>
        <row r="182">
          <cell r="A182">
            <v>181</v>
          </cell>
          <cell r="B182" t="str">
            <v>Cathodic Protection of Underground Piping</v>
          </cell>
          <cell r="C182">
            <v>0</v>
          </cell>
          <cell r="D182">
            <v>64694.41</v>
          </cell>
          <cell r="E182">
            <v>0</v>
          </cell>
          <cell r="F182">
            <v>0</v>
          </cell>
          <cell r="G182">
            <v>0</v>
          </cell>
          <cell r="H182">
            <v>64694.41</v>
          </cell>
        </row>
        <row r="183">
          <cell r="A183">
            <v>183</v>
          </cell>
          <cell r="B183" t="str">
            <v>RSH Ice Boom/Blow Down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184</v>
          </cell>
          <cell r="B184" t="str">
            <v>Crane Upgrade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185</v>
          </cell>
          <cell r="B185" t="str">
            <v>Reactor Water Cleanup System High Energy Line Break</v>
          </cell>
          <cell r="C185">
            <v>0</v>
          </cell>
          <cell r="D185">
            <v>963588.49050000019</v>
          </cell>
          <cell r="E185">
            <v>35192.727500000008</v>
          </cell>
          <cell r="F185">
            <v>204901.11359899997</v>
          </cell>
          <cell r="G185">
            <v>204901.11359899997</v>
          </cell>
          <cell r="H185">
            <v>1203682.3315990001</v>
          </cell>
        </row>
        <row r="186">
          <cell r="A186">
            <v>186</v>
          </cell>
          <cell r="B186" t="str">
            <v>SQUG Outliers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187</v>
          </cell>
          <cell r="B187" t="str">
            <v>Maintaining ECCS Flow Path Following a Loss of Coolant Accident</v>
          </cell>
          <cell r="C187">
            <v>0</v>
          </cell>
          <cell r="D187">
            <v>407222.47100000008</v>
          </cell>
          <cell r="E187">
            <v>-4165.46</v>
          </cell>
          <cell r="F187">
            <v>122399.95749999997</v>
          </cell>
          <cell r="G187">
            <v>122399.95749999997</v>
          </cell>
          <cell r="H187">
            <v>525456.96850000008</v>
          </cell>
        </row>
        <row r="188">
          <cell r="A188">
            <v>188</v>
          </cell>
          <cell r="B188" t="str">
            <v>Drywell Insulation Replacement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189</v>
          </cell>
          <cell r="B189" t="str">
            <v>Installation of Cooling Towers at Dresden Nuclear Station</v>
          </cell>
          <cell r="C189">
            <v>0</v>
          </cell>
          <cell r="D189">
            <v>8958.6224999999977</v>
          </cell>
          <cell r="E189">
            <v>54981.734499999999</v>
          </cell>
          <cell r="F189">
            <v>0</v>
          </cell>
          <cell r="G189">
            <v>0</v>
          </cell>
          <cell r="H189">
            <v>63940.356999999996</v>
          </cell>
        </row>
        <row r="190">
          <cell r="A190">
            <v>190</v>
          </cell>
          <cell r="B190" t="str">
            <v>Installation of EHC Isolation Valves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191</v>
          </cell>
          <cell r="B191" t="str">
            <v>Noble Metals Modification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192</v>
          </cell>
          <cell r="B192" t="str">
            <v>Reactor SCRAM Switches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193</v>
          </cell>
          <cell r="B193" t="str">
            <v>Condenser Demineralizer</v>
          </cell>
          <cell r="C193">
            <v>0</v>
          </cell>
          <cell r="D193">
            <v>341146.84350000008</v>
          </cell>
          <cell r="E193">
            <v>102361.78850000002</v>
          </cell>
          <cell r="F193">
            <v>16709.676375999996</v>
          </cell>
          <cell r="G193">
            <v>16709.676375999996</v>
          </cell>
          <cell r="H193">
            <v>460218.30837600009</v>
          </cell>
        </row>
        <row r="194">
          <cell r="A194">
            <v>194</v>
          </cell>
          <cell r="B194" t="str">
            <v>ECCS Suction Strainer Redesign at the BWRs</v>
          </cell>
          <cell r="C194">
            <v>53717.675472999996</v>
          </cell>
          <cell r="D194">
            <v>171291.24849999993</v>
          </cell>
          <cell r="E194">
            <v>42972.8675</v>
          </cell>
          <cell r="F194">
            <v>2555564.7782804999</v>
          </cell>
          <cell r="G194">
            <v>2555564.7782804999</v>
          </cell>
          <cell r="H194">
            <v>2823546.5697534997</v>
          </cell>
        </row>
        <row r="195">
          <cell r="A195">
            <v>195</v>
          </cell>
          <cell r="B195" t="str">
            <v>Installation of Filter Skids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196</v>
          </cell>
          <cell r="B196" t="str">
            <v>Reactor Water Cleanup (RWCU) System Upgrades at LaSalle</v>
          </cell>
          <cell r="C196">
            <v>12326985.85625145</v>
          </cell>
          <cell r="D196">
            <v>4442554.8064999981</v>
          </cell>
          <cell r="E196">
            <v>1183022.5914999994</v>
          </cell>
          <cell r="F196">
            <v>0</v>
          </cell>
          <cell r="G196">
            <v>0</v>
          </cell>
          <cell r="H196">
            <v>17952563.254251447</v>
          </cell>
        </row>
        <row r="197">
          <cell r="A197">
            <v>197</v>
          </cell>
          <cell r="B197" t="str">
            <v>Installation of Isolation Valves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198</v>
          </cell>
          <cell r="B198" t="str">
            <v>Installation of RHR Vacuum Breaker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199</v>
          </cell>
          <cell r="B199" t="str">
            <v>Reactor Recirculation Pump Seals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200</v>
          </cell>
          <cell r="B200" t="str">
            <v>Recirculation Pump Motor Rewind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201</v>
          </cell>
          <cell r="B201" t="str">
            <v>Reactor Recirc MG Set Brush Replacement at Quad Cities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202</v>
          </cell>
          <cell r="B202" t="str">
            <v>Reactivity Management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203</v>
          </cell>
          <cell r="B203" t="str">
            <v>Replacement of Safety Injection Accumulator Transmitter</v>
          </cell>
          <cell r="C203">
            <v>0</v>
          </cell>
          <cell r="D203">
            <v>0</v>
          </cell>
          <cell r="E203">
            <v>0</v>
          </cell>
          <cell r="F203">
            <v>535951.429</v>
          </cell>
          <cell r="G203">
            <v>535951.429</v>
          </cell>
          <cell r="H203">
            <v>535951.429</v>
          </cell>
        </row>
        <row r="204">
          <cell r="A204">
            <v>204</v>
          </cell>
          <cell r="B204" t="str">
            <v>Synchronous Condenser - Zion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205</v>
          </cell>
          <cell r="B205" t="str">
            <v>High Pressure Core Injection Gland Seal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206</v>
          </cell>
          <cell r="B206" t="str">
            <v>Replacement of Valves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207</v>
          </cell>
          <cell r="B207" t="str">
            <v>Replacement of Valves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208</v>
          </cell>
          <cell r="B208" t="str">
            <v>Primary Containment Drain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209</v>
          </cell>
          <cell r="B209" t="str">
            <v>Managed Task to Support L1RO8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300</v>
          </cell>
          <cell r="B210" t="str">
            <v>Plant Completion</v>
          </cell>
          <cell r="C210">
            <v>2454314.658735496</v>
          </cell>
          <cell r="D210">
            <v>0</v>
          </cell>
          <cell r="E210">
            <v>0</v>
          </cell>
          <cell r="F210">
            <v>0</v>
          </cell>
          <cell r="G210">
            <v>-2454314.658735496</v>
          </cell>
          <cell r="H210">
            <v>0</v>
          </cell>
        </row>
        <row r="211">
          <cell r="A211">
            <v>301</v>
          </cell>
          <cell r="B211" t="str">
            <v>Reactor Coolant Sampling System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302</v>
          </cell>
          <cell r="B212" t="str">
            <v>Pending Approval</v>
          </cell>
          <cell r="C212">
            <v>8475570.122739451</v>
          </cell>
          <cell r="D212">
            <v>0</v>
          </cell>
          <cell r="E212">
            <v>0</v>
          </cell>
          <cell r="F212">
            <v>0</v>
          </cell>
          <cell r="G212">
            <v>-8475570.122739451</v>
          </cell>
          <cell r="H212">
            <v>0</v>
          </cell>
        </row>
        <row r="213">
          <cell r="B213" t="str">
            <v>TOTALS</v>
          </cell>
          <cell r="C213">
            <v>281161727.89774144</v>
          </cell>
          <cell r="D213">
            <v>9719738.4119999986</v>
          </cell>
          <cell r="E213">
            <v>7087633.8275862504</v>
          </cell>
          <cell r="F213">
            <v>10929884.781474996</v>
          </cell>
          <cell r="G213">
            <v>5.029141902923584E-8</v>
          </cell>
          <cell r="H213">
            <v>297969100.13732791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ComEd CapEx (By Dept) Budg"/>
      <sheetName val="2005 CapEx (By VP By Dept) Budg"/>
      <sheetName val="Calculations"/>
      <sheetName val="Calculations Prior year"/>
      <sheetName val="DCF - Alcar LE"/>
      <sheetName val="DCF - Alcar Budget"/>
      <sheetName val="nVision"/>
      <sheetName val="Masterdata"/>
      <sheetName val="Rev_Req"/>
      <sheetName val="TFI use"/>
      <sheetName val="#REF"/>
      <sheetName val="2nd qtr 2000"/>
      <sheetName val="SETUP"/>
      <sheetName val="Database"/>
      <sheetName val="Ry"/>
      <sheetName val="2005 Amortization "/>
      <sheetName val="PECO BS"/>
    </sheetNames>
    <sheetDataSet>
      <sheetData sheetId="0" refreshError="1"/>
      <sheetData sheetId="1" refreshError="1">
        <row r="3">
          <cell r="A3"/>
          <cell r="B3" t="str">
            <v xml:space="preserve"> 108030 - Monthly Total Resources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/>
          <cell r="B4" t="str">
            <v xml:space="preserve"> Total CapEx</v>
          </cell>
          <cell r="C4">
            <v>-1375000</v>
          </cell>
          <cell r="D4">
            <v>-1375000</v>
          </cell>
          <cell r="E4">
            <v>-1375000</v>
          </cell>
          <cell r="F4">
            <v>-1375000</v>
          </cell>
          <cell r="G4">
            <v>-1375000</v>
          </cell>
          <cell r="H4">
            <v>-1375000</v>
          </cell>
          <cell r="I4">
            <v>-1375000</v>
          </cell>
          <cell r="J4">
            <v>-1375000</v>
          </cell>
          <cell r="K4">
            <v>-1375000</v>
          </cell>
          <cell r="L4">
            <v>-1375000</v>
          </cell>
          <cell r="M4">
            <v>-1375000</v>
          </cell>
          <cell r="N4">
            <v>-1375000</v>
          </cell>
          <cell r="O4">
            <v>-16500000</v>
          </cell>
        </row>
        <row r="5">
          <cell r="A5" t="str">
            <v xml:space="preserve">   Storm Fund - PECO</v>
          </cell>
          <cell r="B5" t="str">
            <v xml:space="preserve"> 107000 - Monthly Total Resources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/>
          <cell r="B6" t="str">
            <v xml:space="preserve"> 108030 - Monthly Total Resources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/>
          <cell r="B7" t="str">
            <v xml:space="preserve"> Total CapEx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 xml:space="preserve">   Capitalized Overheads-PECO</v>
          </cell>
          <cell r="B8" t="str">
            <v xml:space="preserve"> 107000 - Monthly Total Resources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/>
          <cell r="B9" t="str">
            <v xml:space="preserve"> 108030 - Monthly Total Resources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/>
          <cell r="B10" t="str">
            <v xml:space="preserve"> Total CapEx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 xml:space="preserve">   EDSS Executive Services-PECO</v>
          </cell>
          <cell r="B11" t="str">
            <v xml:space="preserve"> 107000 - Monthly Total Resources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/>
          <cell r="B12" t="str">
            <v xml:space="preserve"> 108030 - Monthly Total Resources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/>
          <cell r="B13" t="str">
            <v xml:space="preserve"> Total CapEx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 xml:space="preserve">     Default Department</v>
          </cell>
          <cell r="B14" t="str">
            <v xml:space="preserve"> 107000 - Monthly Total Resources</v>
          </cell>
          <cell r="C14">
            <v>81126.460000000006</v>
          </cell>
          <cell r="D14">
            <v>78021.429999999993</v>
          </cell>
          <cell r="E14">
            <v>84231.48</v>
          </cell>
          <cell r="F14">
            <v>79139.77</v>
          </cell>
          <cell r="G14">
            <v>75784.759999999995</v>
          </cell>
          <cell r="H14">
            <v>88454.84</v>
          </cell>
          <cell r="I14">
            <v>79139.77</v>
          </cell>
          <cell r="J14">
            <v>75784.759999999995</v>
          </cell>
          <cell r="K14">
            <v>88454.84</v>
          </cell>
          <cell r="L14">
            <v>79139.77</v>
          </cell>
          <cell r="M14">
            <v>75784.759999999995</v>
          </cell>
          <cell r="N14">
            <v>88454.84</v>
          </cell>
          <cell r="O14">
            <v>973517.48</v>
          </cell>
        </row>
        <row r="15">
          <cell r="A15"/>
          <cell r="B15" t="str">
            <v xml:space="preserve"> 108030 - Monthly Total Resources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/>
          <cell r="B16" t="str">
            <v xml:space="preserve"> Total CapEx</v>
          </cell>
          <cell r="C16">
            <v>81126.460000000006</v>
          </cell>
          <cell r="D16">
            <v>78021.429999999993</v>
          </cell>
          <cell r="E16">
            <v>84231.48</v>
          </cell>
          <cell r="F16">
            <v>79139.77</v>
          </cell>
          <cell r="G16">
            <v>75784.759999999995</v>
          </cell>
          <cell r="H16">
            <v>88454.84</v>
          </cell>
          <cell r="I16">
            <v>79139.77</v>
          </cell>
          <cell r="J16">
            <v>75784.759999999995</v>
          </cell>
          <cell r="K16">
            <v>88454.84</v>
          </cell>
          <cell r="L16">
            <v>79139.77</v>
          </cell>
          <cell r="M16">
            <v>75784.759999999995</v>
          </cell>
          <cell r="N16">
            <v>88454.84</v>
          </cell>
          <cell r="O16">
            <v>973517.48</v>
          </cell>
        </row>
        <row r="17">
          <cell r="A17" t="str">
            <v xml:space="preserve">     VP-Finance &amp; CEO-EED</v>
          </cell>
          <cell r="B17" t="str">
            <v xml:space="preserve"> 107000 - Monthly Total Resources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/>
          <cell r="B18" t="str">
            <v xml:space="preserve"> 108030 - Monthly Total Resources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/>
          <cell r="B19" t="str">
            <v xml:space="preserve"> Total CapEx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 xml:space="preserve">     VP - Finance &amp; CFO</v>
          </cell>
          <cell r="B20" t="str">
            <v xml:space="preserve"> 107000 - Monthly Total Resources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/>
          <cell r="B21" t="str">
            <v xml:space="preserve"> 108030 - Monthly Total Resources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/>
          <cell r="B22" t="str">
            <v xml:space="preserve"> Total CapEx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 xml:space="preserve">     Controller</v>
          </cell>
          <cell r="B23" t="str">
            <v xml:space="preserve"> 107000 - Monthly Total Resources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/>
          <cell r="B24" t="str">
            <v xml:space="preserve"> 108030 - Monthly Total Resources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/>
          <cell r="B25" t="str">
            <v xml:space="preserve"> Total CapEx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 xml:space="preserve">     Tax</v>
          </cell>
          <cell r="B26" t="str">
            <v xml:space="preserve"> 107000 - Monthly Total Resources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/>
          <cell r="B27" t="str">
            <v xml:space="preserve"> 108030 - Monthly Total Resources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/>
          <cell r="B28" t="str">
            <v xml:space="preserve"> Total CapEx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 xml:space="preserve">     Finance</v>
          </cell>
          <cell r="B29" t="str">
            <v xml:space="preserve"> 107000 - Monthly Total Resources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/>
          <cell r="B30" t="str">
            <v xml:space="preserve"> 108030 - Monthly Total Resources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/>
          <cell r="B31" t="str">
            <v xml:space="preserve"> Total CapEx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 xml:space="preserve">     Planning &amp; Analysis</v>
          </cell>
          <cell r="B32" t="str">
            <v xml:space="preserve"> 107000 - Monthly Total Resources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/>
          <cell r="B33" t="str">
            <v xml:space="preserve"> 108030 - Monthly Total Resources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/>
          <cell r="B34" t="str">
            <v xml:space="preserve"> Total CapEx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 xml:space="preserve">     Accounting &amp; Controls Center</v>
          </cell>
          <cell r="B35" t="str">
            <v xml:space="preserve"> 107000 - Monthly Total Resources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/>
          <cell r="B36" t="str">
            <v xml:space="preserve"> 108030 - Monthly Total Resources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/>
          <cell r="B37" t="str">
            <v xml:space="preserve"> Total CapEx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 xml:space="preserve">     PECO Severance</v>
          </cell>
          <cell r="B38" t="str">
            <v xml:space="preserve"> 107000 - Monthly Total Resources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/>
          <cell r="B39" t="str">
            <v xml:space="preserve"> 108030 - Monthly Total Resources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/>
          <cell r="B40" t="str">
            <v xml:space="preserve"> Total CapEx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 xml:space="preserve">     PED/PETT Book Revenue</v>
          </cell>
          <cell r="B41" t="str">
            <v xml:space="preserve"> 107000 - Monthly Total Resources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/>
          <cell r="B42" t="str">
            <v xml:space="preserve"> 108030 - Monthly Total Resources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/>
          <cell r="B43" t="str">
            <v xml:space="preserve"> Total CapEx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 xml:space="preserve">     10200 Unassigned Departments</v>
          </cell>
          <cell r="B44" t="str">
            <v xml:space="preserve"> 107000 - Monthly Total Resources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/>
          <cell r="B45" t="str">
            <v xml:space="preserve"> 108030 - Monthly Total Resources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/>
          <cell r="B46" t="str">
            <v xml:space="preserve"> Total CapEx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 xml:space="preserve">   Gen Company Activities-PECO</v>
          </cell>
          <cell r="B47" t="str">
            <v xml:space="preserve"> 107000 - Monthly Total Resources</v>
          </cell>
          <cell r="C47">
            <v>81126.460000000006</v>
          </cell>
          <cell r="D47">
            <v>78021.429999999993</v>
          </cell>
          <cell r="E47">
            <v>84231.48</v>
          </cell>
          <cell r="F47">
            <v>79139.77</v>
          </cell>
          <cell r="G47">
            <v>75784.759999999995</v>
          </cell>
          <cell r="H47">
            <v>88454.84</v>
          </cell>
          <cell r="I47">
            <v>79139.77</v>
          </cell>
          <cell r="J47">
            <v>75784.759999999995</v>
          </cell>
          <cell r="K47">
            <v>88454.84</v>
          </cell>
          <cell r="L47">
            <v>79139.77</v>
          </cell>
          <cell r="M47">
            <v>75784.759999999995</v>
          </cell>
          <cell r="N47">
            <v>88454.84</v>
          </cell>
          <cell r="O47">
            <v>973517.48</v>
          </cell>
        </row>
        <row r="48">
          <cell r="A48"/>
          <cell r="B48" t="str">
            <v xml:space="preserve"> 108030 - Monthly Total Resources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/>
          <cell r="B49" t="str">
            <v xml:space="preserve"> Total CapEx</v>
          </cell>
          <cell r="C49">
            <v>81126.460000000006</v>
          </cell>
          <cell r="D49">
            <v>78021.429999999993</v>
          </cell>
          <cell r="E49">
            <v>84231.48</v>
          </cell>
          <cell r="F49">
            <v>79139.77</v>
          </cell>
          <cell r="G49">
            <v>75784.759999999995</v>
          </cell>
          <cell r="H49">
            <v>88454.84</v>
          </cell>
          <cell r="I49">
            <v>79139.77</v>
          </cell>
          <cell r="J49">
            <v>75784.759999999995</v>
          </cell>
          <cell r="K49">
            <v>88454.84</v>
          </cell>
          <cell r="L49">
            <v>79139.77</v>
          </cell>
          <cell r="M49">
            <v>75784.759999999995</v>
          </cell>
          <cell r="N49">
            <v>88454.84</v>
          </cell>
          <cell r="O49">
            <v>973517.48</v>
          </cell>
        </row>
        <row r="50">
          <cell r="A50" t="str">
            <v xml:space="preserve">     Property Management - PECO</v>
          </cell>
          <cell r="B50" t="str">
            <v xml:space="preserve"> 107000 - Monthly Total Resources</v>
          </cell>
          <cell r="C50">
            <v>312350.82</v>
          </cell>
          <cell r="D50">
            <v>239219.05</v>
          </cell>
          <cell r="E50">
            <v>170338.66</v>
          </cell>
          <cell r="F50">
            <v>234090.14</v>
          </cell>
          <cell r="G50">
            <v>605365.35</v>
          </cell>
          <cell r="H50">
            <v>650876.61</v>
          </cell>
          <cell r="I50">
            <v>738530.24</v>
          </cell>
          <cell r="J50">
            <v>704500.64</v>
          </cell>
          <cell r="K50">
            <v>782876.93</v>
          </cell>
          <cell r="L50">
            <v>794982.77</v>
          </cell>
          <cell r="M50">
            <v>717071.74</v>
          </cell>
          <cell r="N50">
            <v>535212.31000000006</v>
          </cell>
          <cell r="O50">
            <v>6485415.2599999961</v>
          </cell>
        </row>
        <row r="51">
          <cell r="A51"/>
          <cell r="B51" t="str">
            <v xml:space="preserve"> 108030 - Monthly Total Resources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/>
          <cell r="B52" t="str">
            <v xml:space="preserve"> Total CapEx</v>
          </cell>
          <cell r="C52">
            <v>312350.82</v>
          </cell>
          <cell r="D52">
            <v>239219.05</v>
          </cell>
          <cell r="E52">
            <v>170338.66</v>
          </cell>
          <cell r="F52">
            <v>234090.14</v>
          </cell>
          <cell r="G52">
            <v>605365.35</v>
          </cell>
          <cell r="H52">
            <v>650876.61</v>
          </cell>
          <cell r="I52">
            <v>738530.24</v>
          </cell>
          <cell r="J52">
            <v>704500.64</v>
          </cell>
          <cell r="K52">
            <v>782876.93</v>
          </cell>
          <cell r="L52">
            <v>794982.77</v>
          </cell>
          <cell r="M52">
            <v>717071.74</v>
          </cell>
          <cell r="N52">
            <v>535212.31000000006</v>
          </cell>
          <cell r="O52">
            <v>6485415.2599999961</v>
          </cell>
        </row>
        <row r="53">
          <cell r="A53" t="str">
            <v xml:space="preserve">     Office of President - PECO</v>
          </cell>
          <cell r="B53" t="str">
            <v xml:space="preserve"> 107000 - Monthly Total Resources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/>
          <cell r="B54" t="str">
            <v xml:space="preserve"> 108030 - Monthly Total Resources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/>
          <cell r="B55" t="str">
            <v xml:space="preserve"> Total CapEx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 xml:space="preserve">     PECO Energy Acquisition</v>
          </cell>
          <cell r="B56" t="str">
            <v xml:space="preserve"> 107000 - Monthly Total Resources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/>
          <cell r="B57" t="str">
            <v xml:space="preserve"> 108030 - Monthly Total Resources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/>
          <cell r="B58" t="str">
            <v xml:space="preserve"> Total CapEx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 xml:space="preserve">     VP-Gas</v>
          </cell>
          <cell r="B59" t="str">
            <v xml:space="preserve"> 107000 - Monthly Total Resources</v>
          </cell>
          <cell r="C59">
            <v>287852.33</v>
          </cell>
          <cell r="D59">
            <v>206088.05</v>
          </cell>
          <cell r="E59">
            <v>261453.91</v>
          </cell>
          <cell r="F59">
            <v>271877.52</v>
          </cell>
          <cell r="G59">
            <v>395862.12</v>
          </cell>
          <cell r="H59">
            <v>361735.02</v>
          </cell>
          <cell r="I59">
            <v>432762.42</v>
          </cell>
          <cell r="J59">
            <v>446715.31</v>
          </cell>
          <cell r="K59">
            <v>415363.32</v>
          </cell>
          <cell r="L59">
            <v>213373.92</v>
          </cell>
          <cell r="M59">
            <v>234977.22</v>
          </cell>
          <cell r="N59">
            <v>191099.51999999999</v>
          </cell>
          <cell r="O59">
            <v>3719160.66</v>
          </cell>
        </row>
        <row r="60">
          <cell r="A60"/>
          <cell r="B60" t="str">
            <v xml:space="preserve"> 108030 - Monthly Total Resources</v>
          </cell>
          <cell r="C60">
            <v>14084.2</v>
          </cell>
          <cell r="D60">
            <v>5742</v>
          </cell>
          <cell r="E60">
            <v>9208.9</v>
          </cell>
          <cell r="F60">
            <v>11917.4</v>
          </cell>
          <cell r="G60">
            <v>24918.2</v>
          </cell>
          <cell r="H60">
            <v>21126.3</v>
          </cell>
          <cell r="I60">
            <v>29793.5</v>
          </cell>
          <cell r="J60">
            <v>29793.5</v>
          </cell>
          <cell r="K60">
            <v>27085</v>
          </cell>
          <cell r="L60">
            <v>5417</v>
          </cell>
          <cell r="M60">
            <v>7042.1</v>
          </cell>
          <cell r="N60">
            <v>2166.8000000000002</v>
          </cell>
          <cell r="O60">
            <v>188294.9</v>
          </cell>
        </row>
        <row r="61">
          <cell r="A61"/>
          <cell r="B61" t="str">
            <v xml:space="preserve"> Total CapEx</v>
          </cell>
          <cell r="C61">
            <v>301936.53000000003</v>
          </cell>
          <cell r="D61">
            <v>211830.05</v>
          </cell>
          <cell r="E61">
            <v>270662.81</v>
          </cell>
          <cell r="F61">
            <v>283794.92</v>
          </cell>
          <cell r="G61">
            <v>420780.32</v>
          </cell>
          <cell r="H61">
            <v>382861.32</v>
          </cell>
          <cell r="I61">
            <v>462555.92</v>
          </cell>
          <cell r="J61">
            <v>476508.81</v>
          </cell>
          <cell r="K61">
            <v>442448.32</v>
          </cell>
          <cell r="L61">
            <v>218790.92</v>
          </cell>
          <cell r="M61">
            <v>242019.32</v>
          </cell>
          <cell r="N61">
            <v>193266.32</v>
          </cell>
          <cell r="O61">
            <v>3907455.56</v>
          </cell>
        </row>
        <row r="62">
          <cell r="A62" t="str">
            <v xml:space="preserve">     External &amp; Gov't Affairs PECO</v>
          </cell>
          <cell r="B62" t="str">
            <v xml:space="preserve"> 107000 - Monthly Total Resources</v>
          </cell>
          <cell r="C62">
            <v>1666.67</v>
          </cell>
          <cell r="D62">
            <v>1666.67</v>
          </cell>
          <cell r="E62">
            <v>1666.67</v>
          </cell>
          <cell r="F62">
            <v>1666.67</v>
          </cell>
          <cell r="G62">
            <v>1666.67</v>
          </cell>
          <cell r="H62">
            <v>1666.67</v>
          </cell>
          <cell r="I62">
            <v>1666.67</v>
          </cell>
          <cell r="J62">
            <v>1666.67</v>
          </cell>
          <cell r="K62">
            <v>1666.67</v>
          </cell>
          <cell r="L62">
            <v>1666.67</v>
          </cell>
          <cell r="M62">
            <v>1666.67</v>
          </cell>
          <cell r="N62">
            <v>1666.63</v>
          </cell>
          <cell r="O62">
            <v>20000</v>
          </cell>
        </row>
        <row r="63">
          <cell r="A63"/>
          <cell r="B63" t="str">
            <v xml:space="preserve"> 108030 - Monthly Total Resources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/>
          <cell r="B64" t="str">
            <v xml:space="preserve"> Total CapEx</v>
          </cell>
          <cell r="C64">
            <v>1666.67</v>
          </cell>
          <cell r="D64">
            <v>1666.67</v>
          </cell>
          <cell r="E64">
            <v>1666.67</v>
          </cell>
          <cell r="F64">
            <v>1666.67</v>
          </cell>
          <cell r="G64">
            <v>1666.67</v>
          </cell>
          <cell r="H64">
            <v>1666.67</v>
          </cell>
          <cell r="I64">
            <v>1666.67</v>
          </cell>
          <cell r="J64">
            <v>1666.67</v>
          </cell>
          <cell r="K64">
            <v>1666.67</v>
          </cell>
          <cell r="L64">
            <v>1666.67</v>
          </cell>
          <cell r="M64">
            <v>1666.67</v>
          </cell>
          <cell r="N64">
            <v>1666.63</v>
          </cell>
          <cell r="O64">
            <v>20000</v>
          </cell>
        </row>
        <row r="65">
          <cell r="A65" t="str">
            <v xml:space="preserve">   Office of the President-PECO</v>
          </cell>
          <cell r="B65" t="str">
            <v xml:space="preserve"> 107000 - Monthly Total Resources</v>
          </cell>
          <cell r="C65">
            <v>601869.81999999995</v>
          </cell>
          <cell r="D65">
            <v>446973.77</v>
          </cell>
          <cell r="E65">
            <v>433459.24</v>
          </cell>
          <cell r="F65">
            <v>507634.33</v>
          </cell>
          <cell r="G65">
            <v>1002894.14</v>
          </cell>
          <cell r="H65">
            <v>1014278.3</v>
          </cell>
          <cell r="I65">
            <v>1172959.33</v>
          </cell>
          <cell r="J65">
            <v>1152882.6200000001</v>
          </cell>
          <cell r="K65">
            <v>1199906.92</v>
          </cell>
          <cell r="L65">
            <v>1010023.36</v>
          </cell>
          <cell r="M65">
            <v>953715.63</v>
          </cell>
          <cell r="N65">
            <v>727978.46</v>
          </cell>
          <cell r="O65">
            <v>10224575.920000009</v>
          </cell>
        </row>
        <row r="66">
          <cell r="A66"/>
          <cell r="B66" t="str">
            <v xml:space="preserve"> 108030 - Monthly Total Resources</v>
          </cell>
          <cell r="C66">
            <v>14084.2</v>
          </cell>
          <cell r="D66">
            <v>5742</v>
          </cell>
          <cell r="E66">
            <v>9208.9</v>
          </cell>
          <cell r="F66">
            <v>11917.4</v>
          </cell>
          <cell r="G66">
            <v>24918.2</v>
          </cell>
          <cell r="H66">
            <v>21126.3</v>
          </cell>
          <cell r="I66">
            <v>29793.5</v>
          </cell>
          <cell r="J66">
            <v>29793.5</v>
          </cell>
          <cell r="K66">
            <v>27085</v>
          </cell>
          <cell r="L66">
            <v>5417</v>
          </cell>
          <cell r="M66">
            <v>7042.1</v>
          </cell>
          <cell r="N66">
            <v>2166.8000000000002</v>
          </cell>
          <cell r="O66">
            <v>188294.9</v>
          </cell>
        </row>
        <row r="67">
          <cell r="A67"/>
          <cell r="B67" t="str">
            <v xml:space="preserve"> Total CapEx</v>
          </cell>
          <cell r="C67">
            <v>615954.02</v>
          </cell>
          <cell r="D67">
            <v>452715.77</v>
          </cell>
          <cell r="E67">
            <v>442668.14</v>
          </cell>
          <cell r="F67">
            <v>519551.73</v>
          </cell>
          <cell r="G67">
            <v>1027812.34</v>
          </cell>
          <cell r="H67">
            <v>1035404.6</v>
          </cell>
          <cell r="I67">
            <v>1202752.83</v>
          </cell>
          <cell r="J67">
            <v>1182676.1200000001</v>
          </cell>
          <cell r="K67">
            <v>1226991.92</v>
          </cell>
          <cell r="L67">
            <v>1015440.36</v>
          </cell>
          <cell r="M67">
            <v>960757.73</v>
          </cell>
          <cell r="N67">
            <v>730145.26</v>
          </cell>
          <cell r="O67">
            <v>10412870.82000001</v>
          </cell>
        </row>
        <row r="68">
          <cell r="A68" t="str">
            <v xml:space="preserve">     PED EDSS Ops Services</v>
          </cell>
          <cell r="B68" t="str">
            <v xml:space="preserve"> 107000 - Monthly Total Resources</v>
          </cell>
          <cell r="C68">
            <v>254211.17</v>
          </cell>
          <cell r="D68">
            <v>241518.25</v>
          </cell>
          <cell r="E68">
            <v>291185.56</v>
          </cell>
          <cell r="F68">
            <v>271900.51</v>
          </cell>
          <cell r="G68">
            <v>288492.25</v>
          </cell>
          <cell r="H68">
            <v>283425.53999999998</v>
          </cell>
          <cell r="I68">
            <v>271987.25</v>
          </cell>
          <cell r="J68">
            <v>289582.93</v>
          </cell>
          <cell r="K68">
            <v>279880.98</v>
          </cell>
          <cell r="L68">
            <v>269493.63</v>
          </cell>
          <cell r="M68">
            <v>275587.23</v>
          </cell>
          <cell r="N68">
            <v>277630.98</v>
          </cell>
          <cell r="O68">
            <v>3294896.28</v>
          </cell>
        </row>
        <row r="69">
          <cell r="A69"/>
          <cell r="B69" t="str">
            <v xml:space="preserve"> 108030 - Monthly Total Resources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/>
          <cell r="B70" t="str">
            <v xml:space="preserve"> Total CapEx</v>
          </cell>
          <cell r="C70">
            <v>254211.17</v>
          </cell>
          <cell r="D70">
            <v>241518.25</v>
          </cell>
          <cell r="E70">
            <v>291185.56</v>
          </cell>
          <cell r="F70">
            <v>271900.51</v>
          </cell>
          <cell r="G70">
            <v>288492.25</v>
          </cell>
          <cell r="H70">
            <v>283425.53999999998</v>
          </cell>
          <cell r="I70">
            <v>271987.25</v>
          </cell>
          <cell r="J70">
            <v>289582.93</v>
          </cell>
          <cell r="K70">
            <v>279880.98</v>
          </cell>
          <cell r="L70">
            <v>269493.63</v>
          </cell>
          <cell r="M70">
            <v>275587.23</v>
          </cell>
          <cell r="N70">
            <v>277630.98</v>
          </cell>
          <cell r="O70">
            <v>3294896.28</v>
          </cell>
        </row>
        <row r="71">
          <cell r="A71" t="str">
            <v xml:space="preserve">     Office of EVP Operations East</v>
          </cell>
          <cell r="B71" t="str">
            <v xml:space="preserve"> 107000 - Monthly Total Resources</v>
          </cell>
          <cell r="C71">
            <v>125000</v>
          </cell>
          <cell r="D71">
            <v>125000</v>
          </cell>
          <cell r="E71">
            <v>125000</v>
          </cell>
          <cell r="F71">
            <v>125000</v>
          </cell>
          <cell r="G71">
            <v>125000</v>
          </cell>
          <cell r="H71">
            <v>125000</v>
          </cell>
          <cell r="I71">
            <v>125000</v>
          </cell>
          <cell r="J71">
            <v>125000</v>
          </cell>
          <cell r="K71">
            <v>125000</v>
          </cell>
          <cell r="L71">
            <v>125000</v>
          </cell>
          <cell r="M71">
            <v>125000</v>
          </cell>
          <cell r="N71">
            <v>125000</v>
          </cell>
          <cell r="O71">
            <v>1500000</v>
          </cell>
        </row>
        <row r="72">
          <cell r="A72"/>
          <cell r="B72" t="str">
            <v xml:space="preserve"> 108030 - Monthly Total Resources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/>
          <cell r="B73" t="str">
            <v xml:space="preserve"> Total CapEx</v>
          </cell>
          <cell r="C73">
            <v>125000</v>
          </cell>
          <cell r="D73">
            <v>125000</v>
          </cell>
          <cell r="E73">
            <v>125000</v>
          </cell>
          <cell r="F73">
            <v>125000</v>
          </cell>
          <cell r="G73">
            <v>125000</v>
          </cell>
          <cell r="H73">
            <v>125000</v>
          </cell>
          <cell r="I73">
            <v>125000</v>
          </cell>
          <cell r="J73">
            <v>125000</v>
          </cell>
          <cell r="K73">
            <v>125000</v>
          </cell>
          <cell r="L73">
            <v>125000</v>
          </cell>
          <cell r="M73">
            <v>125000</v>
          </cell>
          <cell r="N73">
            <v>125000</v>
          </cell>
          <cell r="O73">
            <v>1500000</v>
          </cell>
        </row>
        <row r="74">
          <cell r="A74" t="str">
            <v xml:space="preserve">     G&amp;A Allocation Department</v>
          </cell>
          <cell r="B74" t="str">
            <v xml:space="preserve"> 107000 - Monthly Total Resources</v>
          </cell>
          <cell r="C74">
            <v>0</v>
          </cell>
          <cell r="D74">
            <v>-0.02</v>
          </cell>
          <cell r="E74">
            <v>0</v>
          </cell>
          <cell r="F74">
            <v>0</v>
          </cell>
          <cell r="G74">
            <v>0</v>
          </cell>
          <cell r="H74">
            <v>0.02</v>
          </cell>
          <cell r="I74">
            <v>0</v>
          </cell>
          <cell r="J74">
            <v>0</v>
          </cell>
          <cell r="K74">
            <v>1.0000000000000001E-9</v>
          </cell>
          <cell r="L74">
            <v>-1.0000000000000001E-9</v>
          </cell>
          <cell r="M74">
            <v>-0.01</v>
          </cell>
          <cell r="N74">
            <v>1.0000000000000001E-9</v>
          </cell>
          <cell r="O74">
            <v>-9.9999990000000007E-3</v>
          </cell>
        </row>
        <row r="75">
          <cell r="A75"/>
          <cell r="B75" t="str">
            <v xml:space="preserve"> 108030 - Monthly Total Resources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/>
          <cell r="B76" t="str">
            <v xml:space="preserve"> Total CapEx</v>
          </cell>
          <cell r="C76">
            <v>0</v>
          </cell>
          <cell r="D76">
            <v>-0.02</v>
          </cell>
          <cell r="E76">
            <v>0</v>
          </cell>
          <cell r="F76">
            <v>0</v>
          </cell>
          <cell r="G76">
            <v>0</v>
          </cell>
          <cell r="H76">
            <v>0.02</v>
          </cell>
          <cell r="I76">
            <v>0</v>
          </cell>
          <cell r="J76">
            <v>0</v>
          </cell>
          <cell r="K76">
            <v>1.0000000000000001E-9</v>
          </cell>
          <cell r="L76">
            <v>-1.0000000000000001E-9</v>
          </cell>
          <cell r="M76">
            <v>-0.01</v>
          </cell>
          <cell r="N76">
            <v>1.0000000000000001E-9</v>
          </cell>
          <cell r="O76">
            <v>-9.9999990000000007E-3</v>
          </cell>
        </row>
        <row r="77">
          <cell r="A77" t="str">
            <v xml:space="preserve">     Dispatch &amp; Operations - PECO</v>
          </cell>
          <cell r="B77" t="str">
            <v xml:space="preserve"> 107000 - Monthly Total Resources</v>
          </cell>
          <cell r="C77">
            <v>518254.85</v>
          </cell>
          <cell r="D77">
            <v>567769.05000000005</v>
          </cell>
          <cell r="E77">
            <v>664560.42000000004</v>
          </cell>
          <cell r="F77">
            <v>654594.56000000006</v>
          </cell>
          <cell r="G77">
            <v>734959.3</v>
          </cell>
          <cell r="H77">
            <v>584731.42000000004</v>
          </cell>
          <cell r="I77">
            <v>596163.12</v>
          </cell>
          <cell r="J77">
            <v>758443</v>
          </cell>
          <cell r="K77">
            <v>641087.89</v>
          </cell>
          <cell r="L77">
            <v>563617.17000000004</v>
          </cell>
          <cell r="M77">
            <v>614626.12</v>
          </cell>
          <cell r="N77">
            <v>518816.13</v>
          </cell>
          <cell r="O77">
            <v>7417623.0300000096</v>
          </cell>
        </row>
        <row r="78">
          <cell r="A78"/>
          <cell r="B78" t="str">
            <v xml:space="preserve"> 108030 - Monthly Total Resources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/>
          <cell r="B79" t="str">
            <v xml:space="preserve"> Total CapEx</v>
          </cell>
          <cell r="C79">
            <v>518254.85</v>
          </cell>
          <cell r="D79">
            <v>567769.05000000005</v>
          </cell>
          <cell r="E79">
            <v>664560.42000000004</v>
          </cell>
          <cell r="F79">
            <v>654594.56000000006</v>
          </cell>
          <cell r="G79">
            <v>734959.3</v>
          </cell>
          <cell r="H79">
            <v>584731.42000000004</v>
          </cell>
          <cell r="I79">
            <v>596163.12</v>
          </cell>
          <cell r="J79">
            <v>758443</v>
          </cell>
          <cell r="K79">
            <v>641087.89</v>
          </cell>
          <cell r="L79">
            <v>563617.17000000004</v>
          </cell>
          <cell r="M79">
            <v>614626.12</v>
          </cell>
          <cell r="N79">
            <v>518816.13</v>
          </cell>
          <cell r="O79">
            <v>7417623.0300000096</v>
          </cell>
        </row>
        <row r="80">
          <cell r="A80" t="str">
            <v xml:space="preserve">     Transmission &amp; Substation PECO</v>
          </cell>
          <cell r="B80" t="str">
            <v xml:space="preserve"> 107000 - Monthly Total Resources</v>
          </cell>
          <cell r="C80">
            <v>1229264.3500000001</v>
          </cell>
          <cell r="D80">
            <v>4030132.98</v>
          </cell>
          <cell r="E80">
            <v>1485443.67</v>
          </cell>
          <cell r="F80">
            <v>1259033.78</v>
          </cell>
          <cell r="G80">
            <v>1855199.4</v>
          </cell>
          <cell r="H80">
            <v>1208614.98</v>
          </cell>
          <cell r="I80">
            <v>1412154.17</v>
          </cell>
          <cell r="J80">
            <v>1585929.46</v>
          </cell>
          <cell r="K80">
            <v>890161.67</v>
          </cell>
          <cell r="L80">
            <v>4203298.43</v>
          </cell>
          <cell r="M80">
            <v>855347.5</v>
          </cell>
          <cell r="N80">
            <v>671187.27</v>
          </cell>
          <cell r="O80">
            <v>20685767.660000034</v>
          </cell>
        </row>
        <row r="81">
          <cell r="A81"/>
          <cell r="B81" t="str">
            <v xml:space="preserve"> 108030 - Monthly Total Resources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/>
          <cell r="B82" t="str">
            <v xml:space="preserve"> Total CapEx</v>
          </cell>
          <cell r="C82">
            <v>1229264.3500000001</v>
          </cell>
          <cell r="D82">
            <v>4030132.98</v>
          </cell>
          <cell r="E82">
            <v>1485443.67</v>
          </cell>
          <cell r="F82">
            <v>1259033.78</v>
          </cell>
          <cell r="G82">
            <v>1855199.4</v>
          </cell>
          <cell r="H82">
            <v>1208614.98</v>
          </cell>
          <cell r="I82">
            <v>1412154.17</v>
          </cell>
          <cell r="J82">
            <v>1585929.46</v>
          </cell>
          <cell r="K82">
            <v>890161.67</v>
          </cell>
          <cell r="L82">
            <v>4203298.43</v>
          </cell>
          <cell r="M82">
            <v>855347.5</v>
          </cell>
          <cell r="N82">
            <v>671187.27</v>
          </cell>
          <cell r="O82">
            <v>20685767.660000034</v>
          </cell>
        </row>
        <row r="83">
          <cell r="A83" t="str">
            <v xml:space="preserve">     Construction&amp;Maintenance-PECO</v>
          </cell>
          <cell r="B83" t="str">
            <v xml:space="preserve"> 107000 - Monthly Total Resources</v>
          </cell>
          <cell r="C83">
            <v>6837867.7100000018</v>
          </cell>
          <cell r="D83">
            <v>8460055.0799999982</v>
          </cell>
          <cell r="E83">
            <v>10180090.729999995</v>
          </cell>
          <cell r="F83">
            <v>10093275.659999996</v>
          </cell>
          <cell r="G83">
            <v>9831562.6800000034</v>
          </cell>
          <cell r="H83">
            <v>8706683.3599999994</v>
          </cell>
          <cell r="I83">
            <v>8408657.9499999993</v>
          </cell>
          <cell r="J83">
            <v>9269062.2700000051</v>
          </cell>
          <cell r="K83">
            <v>8784414.0600000024</v>
          </cell>
          <cell r="L83">
            <v>8705488.7200000044</v>
          </cell>
          <cell r="M83">
            <v>8338560.1900000004</v>
          </cell>
          <cell r="N83">
            <v>6649580.29</v>
          </cell>
          <cell r="O83">
            <v>104265298.69999988</v>
          </cell>
        </row>
        <row r="84">
          <cell r="A84"/>
          <cell r="B84" t="str">
            <v xml:space="preserve"> 108030 - Monthly Total Resources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/>
          <cell r="B85" t="str">
            <v xml:space="preserve"> Total CapEx</v>
          </cell>
          <cell r="C85">
            <v>6837867.7100000018</v>
          </cell>
          <cell r="D85">
            <v>8460055.0799999982</v>
          </cell>
          <cell r="E85">
            <v>10180090.729999995</v>
          </cell>
          <cell r="F85">
            <v>10093275.659999996</v>
          </cell>
          <cell r="G85">
            <v>9831562.6800000034</v>
          </cell>
          <cell r="H85">
            <v>8706683.3599999994</v>
          </cell>
          <cell r="I85">
            <v>8408657.9499999993</v>
          </cell>
          <cell r="J85">
            <v>9269062.2700000051</v>
          </cell>
          <cell r="K85">
            <v>8784414.0600000024</v>
          </cell>
          <cell r="L85">
            <v>8705488.7200000044</v>
          </cell>
          <cell r="M85">
            <v>8338560.1900000004</v>
          </cell>
          <cell r="N85">
            <v>6649580.29</v>
          </cell>
          <cell r="O85">
            <v>104265298.69999988</v>
          </cell>
        </row>
        <row r="86">
          <cell r="A86" t="str">
            <v xml:space="preserve">     Work Management - PECO</v>
          </cell>
          <cell r="B86" t="str">
            <v xml:space="preserve"> 107000 - Monthly Total Resources</v>
          </cell>
          <cell r="C86">
            <v>267408.65000000002</v>
          </cell>
          <cell r="D86">
            <v>330962.88</v>
          </cell>
          <cell r="E86">
            <v>375047.13</v>
          </cell>
          <cell r="F86">
            <v>328782.03999999998</v>
          </cell>
          <cell r="G86">
            <v>354545.08</v>
          </cell>
          <cell r="H86">
            <v>313394.51</v>
          </cell>
          <cell r="I86">
            <v>278700.14</v>
          </cell>
          <cell r="J86">
            <v>328280.73</v>
          </cell>
          <cell r="K86">
            <v>356929.6</v>
          </cell>
          <cell r="L86">
            <v>338236.87</v>
          </cell>
          <cell r="M86">
            <v>349802.48</v>
          </cell>
          <cell r="N86">
            <v>291907.02</v>
          </cell>
          <cell r="O86">
            <v>3913997.13</v>
          </cell>
        </row>
        <row r="87">
          <cell r="A87"/>
          <cell r="B87" t="str">
            <v xml:space="preserve"> 108030 - Monthly Total Resources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/>
          <cell r="B88" t="str">
            <v xml:space="preserve"> Total CapEx</v>
          </cell>
          <cell r="C88">
            <v>267408.65000000002</v>
          </cell>
          <cell r="D88">
            <v>330962.88</v>
          </cell>
          <cell r="E88">
            <v>375047.13</v>
          </cell>
          <cell r="F88">
            <v>328782.03999999998</v>
          </cell>
          <cell r="G88">
            <v>354545.08</v>
          </cell>
          <cell r="H88">
            <v>313394.51</v>
          </cell>
          <cell r="I88">
            <v>278700.14</v>
          </cell>
          <cell r="J88">
            <v>328280.73</v>
          </cell>
          <cell r="K88">
            <v>356929.6</v>
          </cell>
          <cell r="L88">
            <v>338236.87</v>
          </cell>
          <cell r="M88">
            <v>349802.48</v>
          </cell>
          <cell r="N88">
            <v>291907.02</v>
          </cell>
          <cell r="O88">
            <v>3913997.13</v>
          </cell>
        </row>
        <row r="89">
          <cell r="A89" t="str">
            <v xml:space="preserve">     Performance Improvement - East</v>
          </cell>
          <cell r="B89" t="str">
            <v xml:space="preserve"> 107000 - Monthly Total Resources</v>
          </cell>
          <cell r="C89">
            <v>55323.06</v>
          </cell>
          <cell r="D89">
            <v>39892.910000000003</v>
          </cell>
          <cell r="E89">
            <v>57664.1</v>
          </cell>
          <cell r="F89">
            <v>45751.29</v>
          </cell>
          <cell r="G89">
            <v>45337.18</v>
          </cell>
          <cell r="H89">
            <v>46519.93</v>
          </cell>
          <cell r="I89">
            <v>43252.54</v>
          </cell>
          <cell r="J89">
            <v>47464.6</v>
          </cell>
          <cell r="K89">
            <v>45707.68</v>
          </cell>
          <cell r="L89">
            <v>43608.79</v>
          </cell>
          <cell r="M89">
            <v>45636.43</v>
          </cell>
          <cell r="N89">
            <v>45778.93</v>
          </cell>
          <cell r="O89">
            <v>561937.43999999994</v>
          </cell>
        </row>
        <row r="90">
          <cell r="A90"/>
          <cell r="B90" t="str">
            <v xml:space="preserve"> 108030 - Monthly Total Resources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/>
          <cell r="B91" t="str">
            <v xml:space="preserve"> Total CapEx</v>
          </cell>
          <cell r="C91">
            <v>55323.06</v>
          </cell>
          <cell r="D91">
            <v>39892.910000000003</v>
          </cell>
          <cell r="E91">
            <v>57664.1</v>
          </cell>
          <cell r="F91">
            <v>45751.29</v>
          </cell>
          <cell r="G91">
            <v>45337.18</v>
          </cell>
          <cell r="H91">
            <v>46519.93</v>
          </cell>
          <cell r="I91">
            <v>43252.54</v>
          </cell>
          <cell r="J91">
            <v>47464.6</v>
          </cell>
          <cell r="K91">
            <v>45707.68</v>
          </cell>
          <cell r="L91">
            <v>43608.79</v>
          </cell>
          <cell r="M91">
            <v>45636.43</v>
          </cell>
          <cell r="N91">
            <v>45778.93</v>
          </cell>
          <cell r="O91">
            <v>561937.43999999994</v>
          </cell>
        </row>
        <row r="92">
          <cell r="A92" t="str">
            <v xml:space="preserve">     Training East</v>
          </cell>
          <cell r="B92" t="str">
            <v xml:space="preserve"> 107000 - Monthly Total Resources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/>
          <cell r="B93" t="str">
            <v xml:space="preserve"> 108030 - Monthly Total Resources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/>
          <cell r="B94" t="str">
            <v xml:space="preserve"> Total CapEx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 xml:space="preserve">     Envir Sfty&amp;Indust Hygiene-PECO</v>
          </cell>
          <cell r="B95" t="str">
            <v xml:space="preserve"> 107000 - Monthly Total Resources</v>
          </cell>
          <cell r="C95">
            <v>1500</v>
          </cell>
          <cell r="D95">
            <v>0</v>
          </cell>
          <cell r="E95">
            <v>1500</v>
          </cell>
          <cell r="F95">
            <v>0</v>
          </cell>
          <cell r="G95">
            <v>51500</v>
          </cell>
          <cell r="H95">
            <v>1500</v>
          </cell>
          <cell r="I95">
            <v>35000</v>
          </cell>
          <cell r="J95">
            <v>0</v>
          </cell>
          <cell r="K95">
            <v>0</v>
          </cell>
          <cell r="L95">
            <v>0</v>
          </cell>
          <cell r="M95">
            <v>1500</v>
          </cell>
          <cell r="N95">
            <v>4500</v>
          </cell>
          <cell r="O95">
            <v>97000</v>
          </cell>
        </row>
        <row r="96">
          <cell r="A96"/>
          <cell r="B96" t="str">
            <v xml:space="preserve"> 108030 - Monthly Total Resources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/>
          <cell r="B97" t="str">
            <v xml:space="preserve"> Total CapEx</v>
          </cell>
          <cell r="C97">
            <v>1500</v>
          </cell>
          <cell r="D97">
            <v>0</v>
          </cell>
          <cell r="E97">
            <v>1500</v>
          </cell>
          <cell r="F97">
            <v>0</v>
          </cell>
          <cell r="G97">
            <v>51500</v>
          </cell>
          <cell r="H97">
            <v>1500</v>
          </cell>
          <cell r="I97">
            <v>35000</v>
          </cell>
          <cell r="J97">
            <v>0</v>
          </cell>
          <cell r="K97">
            <v>0</v>
          </cell>
          <cell r="L97">
            <v>0</v>
          </cell>
          <cell r="M97">
            <v>1500</v>
          </cell>
          <cell r="N97">
            <v>4500</v>
          </cell>
          <cell r="O97">
            <v>97000</v>
          </cell>
        </row>
        <row r="98">
          <cell r="A98" t="str">
            <v xml:space="preserve">   Operations - PECO</v>
          </cell>
          <cell r="B98" t="str">
            <v xml:space="preserve"> 107000 - Monthly Total Resources</v>
          </cell>
          <cell r="C98">
            <v>9288829.7899999991</v>
          </cell>
          <cell r="D98">
            <v>13795331.129999997</v>
          </cell>
          <cell r="E98">
            <v>13180491.610000001</v>
          </cell>
          <cell r="F98">
            <v>12778337.840000002</v>
          </cell>
          <cell r="G98">
            <v>13286595.890000002</v>
          </cell>
          <cell r="H98">
            <v>11269869.76</v>
          </cell>
          <cell r="I98">
            <v>11170915.169999998</v>
          </cell>
          <cell r="J98">
            <v>12403762.990000002</v>
          </cell>
          <cell r="K98">
            <v>11123181.880000001</v>
          </cell>
          <cell r="L98">
            <v>14248743.610000001</v>
          </cell>
          <cell r="M98">
            <v>10606059.940000003</v>
          </cell>
          <cell r="N98">
            <v>8584400.6199999992</v>
          </cell>
          <cell r="O98">
            <v>141736520.2299999</v>
          </cell>
        </row>
        <row r="99">
          <cell r="A99"/>
          <cell r="B99" t="str">
            <v xml:space="preserve"> 108030 - Monthly Total Resources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/>
          <cell r="B100" t="str">
            <v xml:space="preserve"> Total CapEx</v>
          </cell>
          <cell r="C100">
            <v>9288829.7899999991</v>
          </cell>
          <cell r="D100">
            <v>13795331.129999997</v>
          </cell>
          <cell r="E100">
            <v>13180491.610000001</v>
          </cell>
          <cell r="F100">
            <v>12778337.840000002</v>
          </cell>
          <cell r="G100">
            <v>13286595.890000002</v>
          </cell>
          <cell r="H100">
            <v>11269869.76</v>
          </cell>
          <cell r="I100">
            <v>11170915.169999998</v>
          </cell>
          <cell r="J100">
            <v>12403762.990000002</v>
          </cell>
          <cell r="K100">
            <v>11123181.880000001</v>
          </cell>
          <cell r="L100">
            <v>14248743.610000001</v>
          </cell>
          <cell r="M100">
            <v>10606059.940000003</v>
          </cell>
          <cell r="N100">
            <v>8584400.6199999992</v>
          </cell>
          <cell r="O100">
            <v>141736520.2299999</v>
          </cell>
        </row>
        <row r="101">
          <cell r="A101" t="str">
            <v xml:space="preserve">     OVP for Technical Srvcs - PED</v>
          </cell>
          <cell r="B101" t="str">
            <v xml:space="preserve"> 107000 - Monthly Total Resources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/>
          <cell r="B102" t="str">
            <v xml:space="preserve"> 108030 - Monthly Total Resources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/>
          <cell r="B103" t="str">
            <v xml:space="preserve"> Total CapEx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 xml:space="preserve">     EDSS Technical Services - PED</v>
          </cell>
          <cell r="B104" t="str">
            <v xml:space="preserve"> 107000 - Monthly Total Resources</v>
          </cell>
          <cell r="C104">
            <v>579318.65</v>
          </cell>
          <cell r="D104">
            <v>565746.41</v>
          </cell>
          <cell r="E104">
            <v>613116.73</v>
          </cell>
          <cell r="F104">
            <v>615906.29</v>
          </cell>
          <cell r="G104">
            <v>590687.49</v>
          </cell>
          <cell r="H104">
            <v>591847.86</v>
          </cell>
          <cell r="I104">
            <v>583712.17000000004</v>
          </cell>
          <cell r="J104">
            <v>613343.11</v>
          </cell>
          <cell r="K104">
            <v>584242.28</v>
          </cell>
          <cell r="L104">
            <v>582336.1</v>
          </cell>
          <cell r="M104">
            <v>582273.53</v>
          </cell>
          <cell r="N104">
            <v>584242.28</v>
          </cell>
          <cell r="O104">
            <v>7086772.9000000022</v>
          </cell>
        </row>
        <row r="105">
          <cell r="A105"/>
          <cell r="B105" t="str">
            <v xml:space="preserve"> 108030 - Monthly Total Resources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/>
          <cell r="B106" t="str">
            <v xml:space="preserve"> Total CapEx</v>
          </cell>
          <cell r="C106">
            <v>579318.65</v>
          </cell>
          <cell r="D106">
            <v>565746.41</v>
          </cell>
          <cell r="E106">
            <v>613116.73</v>
          </cell>
          <cell r="F106">
            <v>615906.29</v>
          </cell>
          <cell r="G106">
            <v>590687.49</v>
          </cell>
          <cell r="H106">
            <v>591847.86</v>
          </cell>
          <cell r="I106">
            <v>583712.17000000004</v>
          </cell>
          <cell r="J106">
            <v>613343.11</v>
          </cell>
          <cell r="K106">
            <v>584242.28</v>
          </cell>
          <cell r="L106">
            <v>582336.1</v>
          </cell>
          <cell r="M106">
            <v>582273.53</v>
          </cell>
          <cell r="N106">
            <v>584242.28</v>
          </cell>
          <cell r="O106">
            <v>7086772.9000000022</v>
          </cell>
        </row>
        <row r="107">
          <cell r="A107" t="str">
            <v xml:space="preserve">     Proj&amp;Contract Management-PECO</v>
          </cell>
          <cell r="B107" t="str">
            <v xml:space="preserve"> 107000 - Monthly Total Resources</v>
          </cell>
          <cell r="C107">
            <v>6424869.5399999982</v>
          </cell>
          <cell r="D107">
            <v>6369716.0299999984</v>
          </cell>
          <cell r="E107">
            <v>5829052.5600000024</v>
          </cell>
          <cell r="F107">
            <v>5984651.4500000002</v>
          </cell>
          <cell r="G107">
            <v>5337234.4400000004</v>
          </cell>
          <cell r="H107">
            <v>3538122.35</v>
          </cell>
          <cell r="I107">
            <v>2785807.58</v>
          </cell>
          <cell r="J107">
            <v>3331895.48</v>
          </cell>
          <cell r="K107">
            <v>2824685.72</v>
          </cell>
          <cell r="L107">
            <v>2834830.11</v>
          </cell>
          <cell r="M107">
            <v>2647859.19</v>
          </cell>
          <cell r="N107">
            <v>1881274.91</v>
          </cell>
          <cell r="O107">
            <v>49789999.359999955</v>
          </cell>
        </row>
        <row r="108">
          <cell r="A108"/>
          <cell r="B108" t="str">
            <v xml:space="preserve"> 108030 - Monthly Total Resources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/>
          <cell r="B109" t="str">
            <v xml:space="preserve"> Total CapEx</v>
          </cell>
          <cell r="C109">
            <v>6424869.5399999982</v>
          </cell>
          <cell r="D109">
            <v>6369716.0299999984</v>
          </cell>
          <cell r="E109">
            <v>5829052.5600000024</v>
          </cell>
          <cell r="F109">
            <v>5984651.4500000002</v>
          </cell>
          <cell r="G109">
            <v>5337234.4400000004</v>
          </cell>
          <cell r="H109">
            <v>3538122.35</v>
          </cell>
          <cell r="I109">
            <v>2785807.58</v>
          </cell>
          <cell r="J109">
            <v>3331895.48</v>
          </cell>
          <cell r="K109">
            <v>2824685.72</v>
          </cell>
          <cell r="L109">
            <v>2834830.11</v>
          </cell>
          <cell r="M109">
            <v>2647859.19</v>
          </cell>
          <cell r="N109">
            <v>1881274.91</v>
          </cell>
          <cell r="O109">
            <v>49789999.359999955</v>
          </cell>
        </row>
        <row r="110">
          <cell r="A110" t="str">
            <v xml:space="preserve">     Asset Invest Strategy&amp;Dev-PED</v>
          </cell>
          <cell r="B110" t="str">
            <v xml:space="preserve"> 107000 - Monthly Total Resources</v>
          </cell>
          <cell r="C110">
            <v>183392.52</v>
          </cell>
          <cell r="D110">
            <v>267924.92</v>
          </cell>
          <cell r="E110">
            <v>268846.87</v>
          </cell>
          <cell r="F110">
            <v>222631.89</v>
          </cell>
          <cell r="G110">
            <v>272291.40000000002</v>
          </cell>
          <cell r="H110">
            <v>211791.33</v>
          </cell>
          <cell r="I110">
            <v>198852.77</v>
          </cell>
          <cell r="J110">
            <v>235670.19</v>
          </cell>
          <cell r="K110">
            <v>237527.33</v>
          </cell>
          <cell r="L110">
            <v>230969.83</v>
          </cell>
          <cell r="M110">
            <v>237011.86</v>
          </cell>
          <cell r="N110">
            <v>199557.8</v>
          </cell>
          <cell r="O110">
            <v>2766468.709999993</v>
          </cell>
        </row>
        <row r="111">
          <cell r="A111"/>
          <cell r="B111" t="str">
            <v xml:space="preserve"> 108030 - Monthly Total Resources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/>
          <cell r="B112" t="str">
            <v xml:space="preserve"> Total CapEx</v>
          </cell>
          <cell r="C112">
            <v>183392.52</v>
          </cell>
          <cell r="D112">
            <v>267924.92</v>
          </cell>
          <cell r="E112">
            <v>268846.87</v>
          </cell>
          <cell r="F112">
            <v>222631.89</v>
          </cell>
          <cell r="G112">
            <v>272291.40000000002</v>
          </cell>
          <cell r="H112">
            <v>211791.33</v>
          </cell>
          <cell r="I112">
            <v>198852.77</v>
          </cell>
          <cell r="J112">
            <v>235670.19</v>
          </cell>
          <cell r="K112">
            <v>237527.33</v>
          </cell>
          <cell r="L112">
            <v>230969.83</v>
          </cell>
          <cell r="M112">
            <v>237011.86</v>
          </cell>
          <cell r="N112">
            <v>199557.8</v>
          </cell>
          <cell r="O112">
            <v>2766468.709999993</v>
          </cell>
        </row>
        <row r="113">
          <cell r="A113" t="str">
            <v xml:space="preserve">     New Business - PED</v>
          </cell>
          <cell r="B113" t="str">
            <v xml:space="preserve"> 107000 - Monthly Total Resources</v>
          </cell>
          <cell r="C113">
            <v>3449690.07</v>
          </cell>
          <cell r="D113">
            <v>3499113.53</v>
          </cell>
          <cell r="E113">
            <v>3723721.66</v>
          </cell>
          <cell r="F113">
            <v>4145510.23</v>
          </cell>
          <cell r="G113">
            <v>4234329.54</v>
          </cell>
          <cell r="H113">
            <v>4202769.29</v>
          </cell>
          <cell r="I113">
            <v>4058095.44</v>
          </cell>
          <cell r="J113">
            <v>4642269.55</v>
          </cell>
          <cell r="K113">
            <v>4062684.55</v>
          </cell>
          <cell r="L113">
            <v>4336620.42</v>
          </cell>
          <cell r="M113">
            <v>4332870.76</v>
          </cell>
          <cell r="N113">
            <v>4284132.3099999996</v>
          </cell>
          <cell r="O113">
            <v>48971807.350000031</v>
          </cell>
        </row>
        <row r="114">
          <cell r="A114"/>
          <cell r="B114" t="str">
            <v xml:space="preserve"> 108030 - Monthly Total Resources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/>
          <cell r="B115" t="str">
            <v xml:space="preserve"> Total CapEx</v>
          </cell>
          <cell r="C115">
            <v>3449690.07</v>
          </cell>
          <cell r="D115">
            <v>3499113.53</v>
          </cell>
          <cell r="E115">
            <v>3723721.66</v>
          </cell>
          <cell r="F115">
            <v>4145510.23</v>
          </cell>
          <cell r="G115">
            <v>4234329.54</v>
          </cell>
          <cell r="H115">
            <v>4202769.29</v>
          </cell>
          <cell r="I115">
            <v>4058095.44</v>
          </cell>
          <cell r="J115">
            <v>4642269.55</v>
          </cell>
          <cell r="K115">
            <v>4062684.55</v>
          </cell>
          <cell r="L115">
            <v>4336620.42</v>
          </cell>
          <cell r="M115">
            <v>4332870.76</v>
          </cell>
          <cell r="N115">
            <v>4284132.3099999996</v>
          </cell>
          <cell r="O115">
            <v>48971807.350000031</v>
          </cell>
        </row>
        <row r="116">
          <cell r="A116" t="str">
            <v xml:space="preserve">     Engineering &amp; System Perf-PED</v>
          </cell>
          <cell r="B116" t="str">
            <v xml:space="preserve"> 107000 - Monthly Total Resources</v>
          </cell>
          <cell r="C116">
            <v>758512.94</v>
          </cell>
          <cell r="D116">
            <v>921085.27</v>
          </cell>
          <cell r="E116">
            <v>979242.81</v>
          </cell>
          <cell r="F116">
            <v>1281573.3</v>
          </cell>
          <cell r="G116">
            <v>1345501.44</v>
          </cell>
          <cell r="H116">
            <v>1309333.3600000001</v>
          </cell>
          <cell r="I116">
            <v>1256440.22</v>
          </cell>
          <cell r="J116">
            <v>1375561.15</v>
          </cell>
          <cell r="K116">
            <v>1273521.78</v>
          </cell>
          <cell r="L116">
            <v>1285459.56</v>
          </cell>
          <cell r="M116">
            <v>930128.04</v>
          </cell>
          <cell r="N116">
            <v>-249561.87</v>
          </cell>
          <cell r="O116">
            <v>12466798.000000043</v>
          </cell>
        </row>
        <row r="117">
          <cell r="A117"/>
          <cell r="B117" t="str">
            <v xml:space="preserve"> 108030 - Monthly Total Resources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/>
          <cell r="B118" t="str">
            <v xml:space="preserve"> Total CapEx</v>
          </cell>
          <cell r="C118">
            <v>758512.94</v>
          </cell>
          <cell r="D118">
            <v>921085.27</v>
          </cell>
          <cell r="E118">
            <v>979242.81</v>
          </cell>
          <cell r="F118">
            <v>1281573.3</v>
          </cell>
          <cell r="G118">
            <v>1345501.44</v>
          </cell>
          <cell r="H118">
            <v>1309333.3600000001</v>
          </cell>
          <cell r="I118">
            <v>1256440.22</v>
          </cell>
          <cell r="J118">
            <v>1375561.15</v>
          </cell>
          <cell r="K118">
            <v>1273521.78</v>
          </cell>
          <cell r="L118">
            <v>1285459.56</v>
          </cell>
          <cell r="M118">
            <v>930128.04</v>
          </cell>
          <cell r="N118">
            <v>-249561.87</v>
          </cell>
          <cell r="O118">
            <v>12466798.000000043</v>
          </cell>
        </row>
        <row r="119">
          <cell r="A119" t="str">
            <v xml:space="preserve">   Technical Services</v>
          </cell>
          <cell r="B119" t="str">
            <v xml:space="preserve"> 107000 - Monthly Total Resources</v>
          </cell>
          <cell r="C119">
            <v>11395783.720000001</v>
          </cell>
          <cell r="D119">
            <v>11623586.16</v>
          </cell>
          <cell r="E119">
            <v>11413980.629999997</v>
          </cell>
          <cell r="F119">
            <v>12250273.159999998</v>
          </cell>
          <cell r="G119">
            <v>11780044.309999997</v>
          </cell>
          <cell r="H119">
            <v>9853864.1899999995</v>
          </cell>
          <cell r="I119">
            <v>8882908.1800000016</v>
          </cell>
          <cell r="J119">
            <v>10198739.48</v>
          </cell>
          <cell r="K119">
            <v>8982661.6599999983</v>
          </cell>
          <cell r="L119">
            <v>9270216.0200000014</v>
          </cell>
          <cell r="M119">
            <v>8730143.3800000045</v>
          </cell>
          <cell r="N119">
            <v>6699645.4300000016</v>
          </cell>
          <cell r="O119">
            <v>121081846.32000005</v>
          </cell>
        </row>
        <row r="120">
          <cell r="A120"/>
          <cell r="B120" t="str">
            <v xml:space="preserve"> 108030 - Monthly Total Resources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/>
          <cell r="B121" t="str">
            <v xml:space="preserve"> Total CapEx</v>
          </cell>
          <cell r="C121">
            <v>11395783.720000001</v>
          </cell>
          <cell r="D121">
            <v>11623586.16</v>
          </cell>
          <cell r="E121">
            <v>11413980.629999997</v>
          </cell>
          <cell r="F121">
            <v>12250273.159999998</v>
          </cell>
          <cell r="G121">
            <v>11780044.309999997</v>
          </cell>
          <cell r="H121">
            <v>9853864.1899999995</v>
          </cell>
          <cell r="I121">
            <v>8882908.1800000016</v>
          </cell>
          <cell r="J121">
            <v>10198739.48</v>
          </cell>
          <cell r="K121">
            <v>8982661.6599999983</v>
          </cell>
          <cell r="L121">
            <v>9270216.0200000014</v>
          </cell>
          <cell r="M121">
            <v>8730143.3800000045</v>
          </cell>
          <cell r="N121">
            <v>6699645.4300000016</v>
          </cell>
          <cell r="O121">
            <v>121081846.32000005</v>
          </cell>
        </row>
        <row r="122">
          <cell r="A122" t="str">
            <v xml:space="preserve">     Customer&amp;Marketing Svcs-PECO</v>
          </cell>
          <cell r="B122" t="str">
            <v xml:space="preserve"> 107000 - Monthly Total Resources</v>
          </cell>
          <cell r="C122">
            <v>106942.38</v>
          </cell>
          <cell r="D122">
            <v>145093.64000000001</v>
          </cell>
          <cell r="E122">
            <v>150181.85999999999</v>
          </cell>
          <cell r="F122">
            <v>141829.82999999999</v>
          </cell>
          <cell r="G122">
            <v>142191.01999999999</v>
          </cell>
          <cell r="H122">
            <v>136165.43</v>
          </cell>
          <cell r="I122">
            <v>125381.63</v>
          </cell>
          <cell r="J122">
            <v>145996.07</v>
          </cell>
          <cell r="K122">
            <v>135355.28</v>
          </cell>
          <cell r="L122">
            <v>135671.46</v>
          </cell>
          <cell r="M122">
            <v>142898.78</v>
          </cell>
          <cell r="N122">
            <v>121686.03</v>
          </cell>
          <cell r="O122">
            <v>1629393.41</v>
          </cell>
        </row>
        <row r="123">
          <cell r="A123"/>
          <cell r="B123" t="str">
            <v xml:space="preserve"> 108030 - Monthly Total Resources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A124"/>
          <cell r="B124" t="str">
            <v xml:space="preserve"> Total CapEx</v>
          </cell>
          <cell r="C124">
            <v>106942.38</v>
          </cell>
          <cell r="D124">
            <v>145093.64000000001</v>
          </cell>
          <cell r="E124">
            <v>150181.85999999999</v>
          </cell>
          <cell r="F124">
            <v>141829.82999999999</v>
          </cell>
          <cell r="G124">
            <v>142191.01999999999</v>
          </cell>
          <cell r="H124">
            <v>136165.43</v>
          </cell>
          <cell r="I124">
            <v>125381.63</v>
          </cell>
          <cell r="J124">
            <v>145996.07</v>
          </cell>
          <cell r="K124">
            <v>135355.28</v>
          </cell>
          <cell r="L124">
            <v>135671.46</v>
          </cell>
          <cell r="M124">
            <v>142898.78</v>
          </cell>
          <cell r="N124">
            <v>121686.03</v>
          </cell>
          <cell r="O124">
            <v>1629393.41</v>
          </cell>
        </row>
        <row r="125">
          <cell r="A125" t="str">
            <v xml:space="preserve">     Fleet Management - PECO</v>
          </cell>
          <cell r="B125" t="str">
            <v xml:space="preserve"> 107000 - Monthly Total Resources</v>
          </cell>
          <cell r="C125">
            <v>30000</v>
          </cell>
          <cell r="D125">
            <v>30000</v>
          </cell>
          <cell r="E125">
            <v>100000</v>
          </cell>
          <cell r="F125">
            <v>300000</v>
          </cell>
          <cell r="G125">
            <v>100000</v>
          </cell>
          <cell r="H125">
            <v>800000</v>
          </cell>
          <cell r="I125">
            <v>400000</v>
          </cell>
          <cell r="J125">
            <v>1000000</v>
          </cell>
          <cell r="K125">
            <v>100000</v>
          </cell>
          <cell r="L125">
            <v>100000</v>
          </cell>
          <cell r="M125">
            <v>75000</v>
          </cell>
          <cell r="N125">
            <v>25000</v>
          </cell>
          <cell r="O125">
            <v>3060000</v>
          </cell>
        </row>
        <row r="126">
          <cell r="A126"/>
          <cell r="B126" t="str">
            <v xml:space="preserve"> 108030 - Monthly Total Resources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/>
          <cell r="B127" t="str">
            <v xml:space="preserve"> Total CapEx</v>
          </cell>
          <cell r="C127">
            <v>30000</v>
          </cell>
          <cell r="D127">
            <v>30000</v>
          </cell>
          <cell r="E127">
            <v>100000</v>
          </cell>
          <cell r="F127">
            <v>300000</v>
          </cell>
          <cell r="G127">
            <v>100000</v>
          </cell>
          <cell r="H127">
            <v>800000</v>
          </cell>
          <cell r="I127">
            <v>400000</v>
          </cell>
          <cell r="J127">
            <v>1000000</v>
          </cell>
          <cell r="K127">
            <v>100000</v>
          </cell>
          <cell r="L127">
            <v>100000</v>
          </cell>
          <cell r="M127">
            <v>75000</v>
          </cell>
          <cell r="N127">
            <v>25000</v>
          </cell>
          <cell r="O127">
            <v>3060000</v>
          </cell>
        </row>
        <row r="128">
          <cell r="A128" t="str">
            <v xml:space="preserve">   Cust&amp;Mrkt Svcs&amp;Fleet Mgmt-PECO</v>
          </cell>
          <cell r="B128" t="str">
            <v xml:space="preserve"> 107000 - Monthly Total Resources</v>
          </cell>
          <cell r="C128">
            <v>136942.38</v>
          </cell>
          <cell r="D128">
            <v>175093.64</v>
          </cell>
          <cell r="E128">
            <v>250181.86</v>
          </cell>
          <cell r="F128">
            <v>441829.83</v>
          </cell>
          <cell r="G128">
            <v>242191.02</v>
          </cell>
          <cell r="H128">
            <v>936165.43</v>
          </cell>
          <cell r="I128">
            <v>525381.63</v>
          </cell>
          <cell r="J128">
            <v>1145996.07</v>
          </cell>
          <cell r="K128">
            <v>235355.28</v>
          </cell>
          <cell r="L128">
            <v>235671.46</v>
          </cell>
          <cell r="M128">
            <v>217898.78</v>
          </cell>
          <cell r="N128">
            <v>146686.03</v>
          </cell>
          <cell r="O128">
            <v>4689393.41</v>
          </cell>
        </row>
        <row r="129">
          <cell r="A129"/>
          <cell r="B129" t="str">
            <v xml:space="preserve"> 108030 - Monthly Total Resources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/>
          <cell r="B130" t="str">
            <v xml:space="preserve"> Total CapEx</v>
          </cell>
          <cell r="C130">
            <v>136942.38</v>
          </cell>
          <cell r="D130">
            <v>175093.64</v>
          </cell>
          <cell r="E130">
            <v>250181.86</v>
          </cell>
          <cell r="F130">
            <v>441829.83</v>
          </cell>
          <cell r="G130">
            <v>242191.02</v>
          </cell>
          <cell r="H130">
            <v>936165.43</v>
          </cell>
          <cell r="I130">
            <v>525381.63</v>
          </cell>
          <cell r="J130">
            <v>1145996.07</v>
          </cell>
          <cell r="K130">
            <v>235355.28</v>
          </cell>
          <cell r="L130">
            <v>235671.46</v>
          </cell>
          <cell r="M130">
            <v>217898.78</v>
          </cell>
          <cell r="N130">
            <v>146686.03</v>
          </cell>
          <cell r="O130">
            <v>4689393.41</v>
          </cell>
        </row>
        <row r="131">
          <cell r="A131" t="str">
            <v xml:space="preserve">   Support Services - PECO</v>
          </cell>
          <cell r="B131" t="str">
            <v xml:space="preserve"> 107000 - Monthly Total Resources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/>
          <cell r="B132" t="str">
            <v xml:space="preserve"> 108030 - Monthly Total Resources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/>
          <cell r="B133" t="str">
            <v xml:space="preserve"> Total CapEx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 t="str">
            <v xml:space="preserve">     Ofc of the Trans Ops VP-EAST</v>
          </cell>
          <cell r="B134" t="str">
            <v xml:space="preserve"> 107000 - Monthly Total Resources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/>
          <cell r="B135" t="str">
            <v xml:space="preserve"> 108030 - Monthly Total Resources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/>
          <cell r="B136" t="str">
            <v xml:space="preserve"> Total CapEx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 xml:space="preserve">     PED Transmission Planning East</v>
          </cell>
          <cell r="B137" t="str">
            <v xml:space="preserve"> 107000 - Monthly Total Resources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/>
          <cell r="B138" t="str">
            <v xml:space="preserve"> 108030 - Monthly Total Resources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A139"/>
          <cell r="B139" t="str">
            <v xml:space="preserve"> Total CapEx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 t="str">
            <v xml:space="preserve">     PEDTransmission Operation East</v>
          </cell>
          <cell r="B140" t="str">
            <v xml:space="preserve"> 107000 - Monthly Total Resources</v>
          </cell>
          <cell r="C140">
            <v>0</v>
          </cell>
          <cell r="D140">
            <v>0</v>
          </cell>
          <cell r="E140">
            <v>25000</v>
          </cell>
          <cell r="F140">
            <v>0</v>
          </cell>
          <cell r="G140">
            <v>0</v>
          </cell>
          <cell r="H140">
            <v>25000</v>
          </cell>
          <cell r="I140">
            <v>0</v>
          </cell>
          <cell r="J140">
            <v>0</v>
          </cell>
          <cell r="K140">
            <v>25000</v>
          </cell>
          <cell r="L140">
            <v>0</v>
          </cell>
          <cell r="M140">
            <v>0</v>
          </cell>
          <cell r="N140">
            <v>25000</v>
          </cell>
          <cell r="O140">
            <v>100000</v>
          </cell>
        </row>
        <row r="141">
          <cell r="A141"/>
          <cell r="B141" t="str">
            <v xml:space="preserve"> 108030 - Monthly Total Resources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/>
          <cell r="B142" t="str">
            <v xml:space="preserve"> Total CapEx</v>
          </cell>
          <cell r="C142">
            <v>0</v>
          </cell>
          <cell r="D142">
            <v>0</v>
          </cell>
          <cell r="E142">
            <v>25000</v>
          </cell>
          <cell r="F142">
            <v>0</v>
          </cell>
          <cell r="G142">
            <v>0</v>
          </cell>
          <cell r="H142">
            <v>25000</v>
          </cell>
          <cell r="I142">
            <v>0</v>
          </cell>
          <cell r="J142">
            <v>0</v>
          </cell>
          <cell r="K142">
            <v>25000</v>
          </cell>
          <cell r="L142">
            <v>0</v>
          </cell>
          <cell r="M142">
            <v>0</v>
          </cell>
          <cell r="N142">
            <v>25000</v>
          </cell>
          <cell r="O142">
            <v>100000</v>
          </cell>
        </row>
        <row r="143">
          <cell r="A143" t="str">
            <v xml:space="preserve">     Trans Strat&amp;Bussinss Oper East</v>
          </cell>
          <cell r="B143" t="str">
            <v xml:space="preserve"> 107000 - Monthly Total Resources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/>
          <cell r="B144" t="str">
            <v xml:space="preserve"> 108030 - Monthly Total Resources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/>
          <cell r="B145" t="str">
            <v xml:space="preserve"> Total CapEx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 xml:space="preserve">   Transmission Operations-PECO</v>
          </cell>
          <cell r="B146" t="str">
            <v xml:space="preserve"> 107000 - Monthly Total Resources</v>
          </cell>
          <cell r="C146">
            <v>0</v>
          </cell>
          <cell r="D146">
            <v>0</v>
          </cell>
          <cell r="E146">
            <v>25000</v>
          </cell>
          <cell r="F146">
            <v>0</v>
          </cell>
          <cell r="G146">
            <v>0</v>
          </cell>
          <cell r="H146">
            <v>25000</v>
          </cell>
          <cell r="I146">
            <v>0</v>
          </cell>
          <cell r="J146">
            <v>0</v>
          </cell>
          <cell r="K146">
            <v>25000</v>
          </cell>
          <cell r="L146">
            <v>0</v>
          </cell>
          <cell r="M146">
            <v>0</v>
          </cell>
          <cell r="N146">
            <v>25000</v>
          </cell>
          <cell r="O146">
            <v>100000</v>
          </cell>
        </row>
        <row r="147">
          <cell r="A147"/>
          <cell r="B147" t="str">
            <v xml:space="preserve"> 108030 - Monthly Total Resources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/>
          <cell r="B148" t="str">
            <v xml:space="preserve"> Total CapEx</v>
          </cell>
          <cell r="C148">
            <v>0</v>
          </cell>
          <cell r="D148">
            <v>0</v>
          </cell>
          <cell r="E148">
            <v>25000</v>
          </cell>
          <cell r="F148">
            <v>0</v>
          </cell>
          <cell r="G148">
            <v>0</v>
          </cell>
          <cell r="H148">
            <v>25000</v>
          </cell>
          <cell r="I148">
            <v>0</v>
          </cell>
          <cell r="J148">
            <v>0</v>
          </cell>
          <cell r="K148">
            <v>25000</v>
          </cell>
          <cell r="L148">
            <v>0</v>
          </cell>
          <cell r="M148">
            <v>0</v>
          </cell>
          <cell r="N148">
            <v>25000</v>
          </cell>
          <cell r="O148">
            <v>100000</v>
          </cell>
        </row>
        <row r="149">
          <cell r="A149" t="str">
            <v xml:space="preserve">     Finance - PECO</v>
          </cell>
          <cell r="B149" t="str">
            <v xml:space="preserve"> 107000 - Monthly Total Resources</v>
          </cell>
          <cell r="C149">
            <v>125231.61</v>
          </cell>
          <cell r="D149">
            <v>119990.21</v>
          </cell>
          <cell r="E149">
            <v>139947.99</v>
          </cell>
          <cell r="F149">
            <v>129097.34</v>
          </cell>
          <cell r="G149">
            <v>136798.81</v>
          </cell>
          <cell r="H149">
            <v>136798.81</v>
          </cell>
          <cell r="I149">
            <v>131268.54</v>
          </cell>
          <cell r="J149">
            <v>142325.97</v>
          </cell>
          <cell r="K149">
            <v>136798.89000000001</v>
          </cell>
          <cell r="L149">
            <v>131888.99</v>
          </cell>
          <cell r="M149">
            <v>137449.04</v>
          </cell>
          <cell r="N149">
            <v>136798.89000000001</v>
          </cell>
          <cell r="O149">
            <v>1604395.09</v>
          </cell>
        </row>
        <row r="150">
          <cell r="A150"/>
          <cell r="B150" t="str">
            <v xml:space="preserve"> 108030 - Monthly Total Resources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/>
          <cell r="B151" t="str">
            <v xml:space="preserve"> Total CapEx</v>
          </cell>
          <cell r="C151">
            <v>125231.61</v>
          </cell>
          <cell r="D151">
            <v>119990.21</v>
          </cell>
          <cell r="E151">
            <v>139947.99</v>
          </cell>
          <cell r="F151">
            <v>129097.34</v>
          </cell>
          <cell r="G151">
            <v>136798.81</v>
          </cell>
          <cell r="H151">
            <v>136798.81</v>
          </cell>
          <cell r="I151">
            <v>131268.54</v>
          </cell>
          <cell r="J151">
            <v>142325.97</v>
          </cell>
          <cell r="K151">
            <v>136798.89000000001</v>
          </cell>
          <cell r="L151">
            <v>131888.99</v>
          </cell>
          <cell r="M151">
            <v>137449.04</v>
          </cell>
          <cell r="N151">
            <v>136798.89000000001</v>
          </cell>
          <cell r="O151">
            <v>1604395.09</v>
          </cell>
        </row>
        <row r="152">
          <cell r="A152" t="str">
            <v xml:space="preserve">     Communications - PECO</v>
          </cell>
          <cell r="B152" t="str">
            <v xml:space="preserve"> 107000 - Monthly Total Resources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/>
          <cell r="B153" t="str">
            <v xml:space="preserve"> 108030 - Monthly Total Resources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/>
          <cell r="B154" t="str">
            <v xml:space="preserve"> Total CapEx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 xml:space="preserve">     Human Resources - PECO</v>
          </cell>
          <cell r="B155" t="str">
            <v xml:space="preserve"> 107000 - Monthly Total Resources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/>
          <cell r="B156" t="str">
            <v xml:space="preserve"> 108030 - Monthly Total Resources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/>
          <cell r="B157" t="str">
            <v xml:space="preserve"> Total CapEx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 t="str">
            <v xml:space="preserve">     Legal Governance - PECO</v>
          </cell>
          <cell r="B158" t="str">
            <v xml:space="preserve"> 107000 - Monthly Total Resources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/>
          <cell r="B159" t="str">
            <v xml:space="preserve"> 108030 - Monthly Total Resources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/>
          <cell r="B160" t="str">
            <v xml:space="preserve"> Total CapEx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 xml:space="preserve">     Executive  Services</v>
          </cell>
          <cell r="B161" t="str">
            <v xml:space="preserve"> 107000 - Monthly Total Resources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/>
          <cell r="B162" t="str">
            <v xml:space="preserve"> 108030 - Monthly Total Resources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/>
          <cell r="B163" t="str">
            <v xml:space="preserve"> Total CapEx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 xml:space="preserve">     HR &amp; Fin Services</v>
          </cell>
          <cell r="B164" t="str">
            <v xml:space="preserve"> 107000 - Monthly Total Resources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/>
          <cell r="B165" t="str">
            <v xml:space="preserve"> 108030 - Monthly Total Resources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/>
          <cell r="B166" t="str">
            <v xml:space="preserve"> Total CapEx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 t="str">
            <v xml:space="preserve">     Security - PECO</v>
          </cell>
          <cell r="B167" t="str">
            <v xml:space="preserve"> 107000 - Monthly Total Resources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/>
          <cell r="B168" t="str">
            <v xml:space="preserve"> 108030 - Monthly Total Resources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/>
          <cell r="B169" t="str">
            <v xml:space="preserve"> Total CapEx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 xml:space="preserve">     Legal Services - PECO</v>
          </cell>
          <cell r="B170" t="str">
            <v xml:space="preserve"> 107000 - Monthly Total Resources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/>
          <cell r="B171" t="str">
            <v xml:space="preserve"> 108030 - Monthly Total Resources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/>
          <cell r="B172" t="str">
            <v xml:space="preserve"> Total CapEx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 xml:space="preserve">     I T</v>
          </cell>
          <cell r="B173" t="str">
            <v xml:space="preserve"> 107000 - Monthly Total Resources</v>
          </cell>
          <cell r="C173">
            <v>735501.47</v>
          </cell>
          <cell r="D173">
            <v>734701.47</v>
          </cell>
          <cell r="E173">
            <v>1320844.47</v>
          </cell>
          <cell r="F173">
            <v>1278644.47</v>
          </cell>
          <cell r="G173">
            <v>1278644.47</v>
          </cell>
          <cell r="H173">
            <v>1278644.47</v>
          </cell>
          <cell r="I173">
            <v>1532139.47</v>
          </cell>
          <cell r="J173">
            <v>1532139.47</v>
          </cell>
          <cell r="K173">
            <v>1532139.47</v>
          </cell>
          <cell r="L173">
            <v>1682139.5</v>
          </cell>
          <cell r="M173">
            <v>1532139.47</v>
          </cell>
          <cell r="N173">
            <v>1532139.8</v>
          </cell>
          <cell r="O173">
            <v>15969818</v>
          </cell>
        </row>
        <row r="174">
          <cell r="A174"/>
          <cell r="B174" t="str">
            <v xml:space="preserve"> 108030 - Monthly Total Resources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/>
          <cell r="B175" t="str">
            <v xml:space="preserve"> Total CapEx</v>
          </cell>
          <cell r="C175">
            <v>735501.47</v>
          </cell>
          <cell r="D175">
            <v>734701.47</v>
          </cell>
          <cell r="E175">
            <v>1320844.47</v>
          </cell>
          <cell r="F175">
            <v>1278644.47</v>
          </cell>
          <cell r="G175">
            <v>1278644.47</v>
          </cell>
          <cell r="H175">
            <v>1278644.47</v>
          </cell>
          <cell r="I175">
            <v>1532139.47</v>
          </cell>
          <cell r="J175">
            <v>1532139.47</v>
          </cell>
          <cell r="K175">
            <v>1532139.47</v>
          </cell>
          <cell r="L175">
            <v>1682139.5</v>
          </cell>
          <cell r="M175">
            <v>1532139.47</v>
          </cell>
          <cell r="N175">
            <v>1532139.8</v>
          </cell>
          <cell r="O175">
            <v>15969818</v>
          </cell>
        </row>
        <row r="176">
          <cell r="A176" t="str">
            <v xml:space="preserve">     Supply Services - PECO</v>
          </cell>
          <cell r="B176" t="str">
            <v xml:space="preserve"> 107000 - Monthly Total Resources</v>
          </cell>
          <cell r="C176">
            <v>48857.24</v>
          </cell>
          <cell r="D176">
            <v>105508.16</v>
          </cell>
          <cell r="E176">
            <v>93387.19</v>
          </cell>
          <cell r="F176">
            <v>89120.38</v>
          </cell>
          <cell r="G176">
            <v>40341.629999999997</v>
          </cell>
          <cell r="H176">
            <v>57916.68</v>
          </cell>
          <cell r="I176">
            <v>58530.25</v>
          </cell>
          <cell r="J176">
            <v>53538.11</v>
          </cell>
          <cell r="K176">
            <v>50522.58</v>
          </cell>
          <cell r="L176">
            <v>54671.199999999997</v>
          </cell>
          <cell r="M176">
            <v>50330.32</v>
          </cell>
          <cell r="N176">
            <v>45941.84</v>
          </cell>
          <cell r="O176">
            <v>748665.58</v>
          </cell>
        </row>
        <row r="177">
          <cell r="A177"/>
          <cell r="B177" t="str">
            <v xml:space="preserve"> 108030 - Monthly Total Resources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/>
          <cell r="B178" t="str">
            <v xml:space="preserve"> Total CapEx</v>
          </cell>
          <cell r="C178">
            <v>48857.24</v>
          </cell>
          <cell r="D178">
            <v>105508.16</v>
          </cell>
          <cell r="E178">
            <v>93387.19</v>
          </cell>
          <cell r="F178">
            <v>89120.38</v>
          </cell>
          <cell r="G178">
            <v>40341.629999999997</v>
          </cell>
          <cell r="H178">
            <v>57916.68</v>
          </cell>
          <cell r="I178">
            <v>58530.25</v>
          </cell>
          <cell r="J178">
            <v>53538.11</v>
          </cell>
          <cell r="K178">
            <v>50522.58</v>
          </cell>
          <cell r="L178">
            <v>54671.199999999997</v>
          </cell>
          <cell r="M178">
            <v>50330.32</v>
          </cell>
          <cell r="N178">
            <v>45941.84</v>
          </cell>
          <cell r="O178">
            <v>748665.58</v>
          </cell>
        </row>
        <row r="179">
          <cell r="A179" t="str">
            <v xml:space="preserve">     Gov Env &amp; Pub Affairs PED</v>
          </cell>
          <cell r="B179" t="str">
            <v xml:space="preserve"> 107000 - Monthly Total Resources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/>
          <cell r="B180" t="str">
            <v xml:space="preserve"> 108030 - Monthly Total Resources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/>
          <cell r="B181" t="str">
            <v xml:space="preserve"> Total CapEx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 xml:space="preserve">   BSC/Corp Center/Other-PECO</v>
          </cell>
          <cell r="B182" t="str">
            <v xml:space="preserve"> 107000 - Monthly Total Resources</v>
          </cell>
          <cell r="C182">
            <v>909590.32</v>
          </cell>
          <cell r="D182">
            <v>960199.84</v>
          </cell>
          <cell r="E182">
            <v>1554179.65</v>
          </cell>
          <cell r="F182">
            <v>1496862.19</v>
          </cell>
          <cell r="G182">
            <v>1455784.91</v>
          </cell>
          <cell r="H182">
            <v>1473359.96</v>
          </cell>
          <cell r="I182">
            <v>1721938.26</v>
          </cell>
          <cell r="J182">
            <v>1728003.55</v>
          </cell>
          <cell r="K182">
            <v>1719460.94</v>
          </cell>
          <cell r="L182">
            <v>1868699.69</v>
          </cell>
          <cell r="M182">
            <v>1719918.83</v>
          </cell>
          <cell r="N182">
            <v>1714880.53</v>
          </cell>
          <cell r="O182">
            <v>18322878.670000013</v>
          </cell>
        </row>
        <row r="183">
          <cell r="A183"/>
          <cell r="B183" t="str">
            <v xml:space="preserve"> 108030 - Monthly Total Resources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/>
          <cell r="B184" t="str">
            <v xml:space="preserve"> Total CapEx</v>
          </cell>
          <cell r="C184">
            <v>909590.32</v>
          </cell>
          <cell r="D184">
            <v>960199.84</v>
          </cell>
          <cell r="E184">
            <v>1554179.65</v>
          </cell>
          <cell r="F184">
            <v>1496862.19</v>
          </cell>
          <cell r="G184">
            <v>1455784.91</v>
          </cell>
          <cell r="H184">
            <v>1473359.96</v>
          </cell>
          <cell r="I184">
            <v>1721938.26</v>
          </cell>
          <cell r="J184">
            <v>1728003.55</v>
          </cell>
          <cell r="K184">
            <v>1719460.94</v>
          </cell>
          <cell r="L184">
            <v>1868699.69</v>
          </cell>
          <cell r="M184">
            <v>1719918.83</v>
          </cell>
          <cell r="N184">
            <v>1714880.53</v>
          </cell>
          <cell r="O184">
            <v>18322878.670000013</v>
          </cell>
        </row>
        <row r="185">
          <cell r="A185" t="str">
            <v xml:space="preserve"> PECO Energy Distribution Co</v>
          </cell>
          <cell r="B185" t="str">
            <v xml:space="preserve"> 107000 - Monthly Total Resources</v>
          </cell>
          <cell r="C185">
            <v>21039142.490000006</v>
          </cell>
          <cell r="D185">
            <v>25704205.969999999</v>
          </cell>
          <cell r="E185">
            <v>25566524.470000003</v>
          </cell>
          <cell r="F185">
            <v>26179077.120000005</v>
          </cell>
          <cell r="G185">
            <v>26468295.030000001</v>
          </cell>
          <cell r="H185">
            <v>23285992.480000008</v>
          </cell>
          <cell r="I185">
            <v>22178242.339999996</v>
          </cell>
          <cell r="J185">
            <v>25330169.470000006</v>
          </cell>
          <cell r="K185">
            <v>21999021.519999996</v>
          </cell>
          <cell r="L185">
            <v>25337493.91</v>
          </cell>
          <cell r="M185">
            <v>20928521.32</v>
          </cell>
          <cell r="N185">
            <v>16612045.909999995</v>
          </cell>
          <cell r="O185">
            <v>280628732.02999997</v>
          </cell>
        </row>
        <row r="186">
          <cell r="A186"/>
          <cell r="B186" t="str">
            <v xml:space="preserve"> 108030 - Monthly Total Resources</v>
          </cell>
          <cell r="C186">
            <v>14084.2</v>
          </cell>
          <cell r="D186">
            <v>5742</v>
          </cell>
          <cell r="E186">
            <v>9208.9</v>
          </cell>
          <cell r="F186">
            <v>11917.4</v>
          </cell>
          <cell r="G186">
            <v>24918.2</v>
          </cell>
          <cell r="H186">
            <v>21126.3</v>
          </cell>
          <cell r="I186">
            <v>29793.5</v>
          </cell>
          <cell r="J186">
            <v>29793.5</v>
          </cell>
          <cell r="K186">
            <v>27085</v>
          </cell>
          <cell r="L186">
            <v>5417</v>
          </cell>
          <cell r="M186">
            <v>7042.1</v>
          </cell>
          <cell r="N186">
            <v>2166.8000000000002</v>
          </cell>
          <cell r="O186">
            <v>188294.9</v>
          </cell>
        </row>
        <row r="187">
          <cell r="A187"/>
          <cell r="B187" t="str">
            <v xml:space="preserve"> Total CapEx</v>
          </cell>
          <cell r="C187">
            <v>21053226.690000005</v>
          </cell>
          <cell r="D187">
            <v>25709947.969999999</v>
          </cell>
          <cell r="E187">
            <v>25575733.370000001</v>
          </cell>
          <cell r="F187">
            <v>26190994.520000003</v>
          </cell>
          <cell r="G187">
            <v>26493213.23</v>
          </cell>
          <cell r="H187">
            <v>23307118.780000009</v>
          </cell>
          <cell r="I187">
            <v>22208035.839999996</v>
          </cell>
          <cell r="J187">
            <v>25359962.970000006</v>
          </cell>
          <cell r="K187">
            <v>22026106.519999996</v>
          </cell>
          <cell r="L187">
            <v>25342910.91</v>
          </cell>
          <cell r="M187">
            <v>20935563.420000002</v>
          </cell>
          <cell r="N187">
            <v>16614212.709999995</v>
          </cell>
          <cell r="O187">
            <v>280817026.92999995</v>
          </cell>
        </row>
        <row r="190">
          <cell r="B190" t="str">
            <v>PECO Customer Excluding Fleet</v>
          </cell>
          <cell r="C190">
            <v>106942.38</v>
          </cell>
          <cell r="D190">
            <v>145093.64000000001</v>
          </cell>
          <cell r="E190">
            <v>150181.85999999999</v>
          </cell>
          <cell r="F190">
            <v>141829.83000000002</v>
          </cell>
          <cell r="G190">
            <v>142191.01999999999</v>
          </cell>
          <cell r="H190">
            <v>136165.43000000005</v>
          </cell>
          <cell r="I190">
            <v>125381.63</v>
          </cell>
          <cell r="J190">
            <v>145996.07000000007</v>
          </cell>
          <cell r="K190">
            <v>135355.28</v>
          </cell>
          <cell r="L190">
            <v>135671.46</v>
          </cell>
          <cell r="M190">
            <v>142898.78</v>
          </cell>
          <cell r="N190">
            <v>121686.03</v>
          </cell>
          <cell r="O190">
            <v>1629393.4100000001</v>
          </cell>
        </row>
        <row r="191">
          <cell r="B191" t="str">
            <v>YTDPECO Customer Excluding Fleet</v>
          </cell>
          <cell r="C191">
            <v>106942.38</v>
          </cell>
          <cell r="D191">
            <v>252036.02000000002</v>
          </cell>
          <cell r="E191">
            <v>402217.88</v>
          </cell>
          <cell r="F191">
            <v>544047.71</v>
          </cell>
          <cell r="G191">
            <v>686238.73</v>
          </cell>
          <cell r="H191">
            <v>822404.16</v>
          </cell>
          <cell r="I191">
            <v>947785.79</v>
          </cell>
          <cell r="J191">
            <v>1093781.8600000001</v>
          </cell>
          <cell r="K191">
            <v>1229137.1400000001</v>
          </cell>
          <cell r="L191">
            <v>1364808.6</v>
          </cell>
          <cell r="M191">
            <v>1507707.3800000001</v>
          </cell>
          <cell r="N191">
            <v>1629393.4100000001</v>
          </cell>
          <cell r="O191">
            <v>3258786.8200000003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JA-2 Electric"/>
      <sheetName val="MJA-2 Gas"/>
      <sheetName val="RL - ELEC"/>
      <sheetName val="RL - GAS"/>
      <sheetName val="PENSBEN"/>
      <sheetName val="PROLL"/>
      <sheetName val="FED WH"/>
      <sheetName val="STATE WH"/>
      <sheetName val="FICA"/>
      <sheetName val="PPW-1"/>
      <sheetName val="FUEL - N"/>
      <sheetName val="FUEL - C"/>
      <sheetName val="FUEL - O"/>
      <sheetName val="FUEL - G"/>
      <sheetName val="ISPP"/>
      <sheetName val="OTHER OM"/>
      <sheetName val="TAX - E"/>
      <sheetName val="TAX - G"/>
      <sheetName val="INT - REV"/>
      <sheetName val="FL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B5">
            <v>5.3414021552027879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emplate"/>
      <sheetName val="Administrator"/>
      <sheetName val="RNF Mini"/>
      <sheetName val="Data"/>
      <sheetName val="6 (3)"/>
      <sheetName val="6 (4)"/>
      <sheetName val="6 (5)"/>
      <sheetName val="Bridge Plan to Actual"/>
      <sheetName val="2005F vs. 2004A"/>
      <sheetName val="EFC 2004 Actual"/>
      <sheetName val="Accuracy Tracker"/>
      <sheetName val="Elec_Accuracy Tracker"/>
      <sheetName val="Gas_Accuracy Tracker"/>
      <sheetName val="ElecCustomers"/>
      <sheetName val="ElecSales"/>
      <sheetName val="ElecRevenue"/>
      <sheetName val="ElecRates"/>
      <sheetName val="ElecPPA Volume"/>
      <sheetName val="ElecPPA Expense"/>
      <sheetName val="ElecTrans Other"/>
      <sheetName val="GasRevenue"/>
      <sheetName val="GasSales"/>
      <sheetName val="GasRates"/>
      <sheetName val="GasCustomers"/>
      <sheetName val="Gas &quot;Current LE&quot;"/>
      <sheetName val="Gas Net Actuals 05"/>
      <sheetName val="Weather Impact on Ele 04"/>
      <sheetName val="Weather Impact on Gas 04"/>
      <sheetName val="Weather Impact on Ele 05"/>
      <sheetName val="Weather Impact on Gas 05"/>
      <sheetName val="Electric &quot;Current LE&quot;"/>
      <sheetName val="2005 Budget RNF"/>
      <sheetName val="2005 Net Actuals"/>
      <sheetName val="Gas Net Budget 05"/>
      <sheetName val="Gas Net Actuals 04"/>
      <sheetName val="Electric Output - Input"/>
      <sheetName val="Electric Customer Trend"/>
      <sheetName val="2005 Budget PPA"/>
      <sheetName val="T+5"/>
      <sheetName val="Actual PPA Blocks"/>
      <sheetName val="WA PPA Blocks"/>
      <sheetName val="Actual Zone Blocks"/>
      <sheetName val="WA Zone Blocks"/>
      <sheetName val="Data_LE"/>
      <sheetName val="Gas 2004"/>
      <sheetName val="2004 Net Actuals"/>
      <sheetName val="Power Purch Actual"/>
      <sheetName val="EFC Actuals Calc"/>
      <sheetName val="1-11 LE"/>
      <sheetName val="WC Retail Sendout"/>
      <sheetName val="2005 Act"/>
      <sheetName val="Gas Net Budget 04"/>
      <sheetName val="PJM Bill"/>
      <sheetName val="HDD-CDH"/>
      <sheetName val="Gas Sendout"/>
      <sheetName val="2005 gas thru-put Budget"/>
      <sheetName val="Gas Customer"/>
      <sheetName val="Electric Customers - Input"/>
      <sheetName val="Gas cust budget &amp; '04"/>
      <sheetName val="EFC 2005 Budget"/>
    </sheetNames>
    <sheetDataSet>
      <sheetData sheetId="0" refreshError="1"/>
      <sheetData sheetId="1" refreshError="1"/>
      <sheetData sheetId="2" refreshError="1">
        <row r="60">
          <cell r="I60">
            <v>4</v>
          </cell>
          <cell r="J60">
            <v>19</v>
          </cell>
          <cell r="L60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 - 1"/>
      <sheetName val="WPB - 1"/>
      <sheetName val="WPB - 2.1b"/>
      <sheetName val="WPB - 2.1c"/>
      <sheetName val="WPB - 2.1d"/>
      <sheetName val="WPB - 2.1e"/>
      <sheetName val="B - 2"/>
      <sheetName val="B - 2.1"/>
      <sheetName val="B - 2.2"/>
      <sheetName val="WPB - 2.2a"/>
      <sheetName val="B - 2.3"/>
      <sheetName val="B - 3"/>
      <sheetName val="WPB - 4"/>
      <sheetName val="B - 4"/>
      <sheetName val="B - 5"/>
      <sheetName val="WPB - 5"/>
      <sheetName val="B - 6a"/>
      <sheetName val="B - 6b"/>
      <sheetName val="B - 7.2a"/>
      <sheetName val="B - 7.2b"/>
      <sheetName val="B - 8"/>
      <sheetName val="B - 8.1"/>
      <sheetName val="WPB - 8.1a"/>
      <sheetName val="WPB - 8.1b"/>
      <sheetName val="2001 2002 - B - 8.1"/>
      <sheetName val="2001 2002 - WPB-8.1asub"/>
      <sheetName val="2001 2002 - WPB - 8.1a"/>
      <sheetName val="2001 2002 - WPB - 8.1b"/>
      <sheetName val="2001 2002 - WPB - 8.1c"/>
      <sheetName val="B-9sub"/>
      <sheetName val="B - 9"/>
      <sheetName val="WPB - 9a"/>
      <sheetName val="WPB - 9b"/>
      <sheetName val="B - 9.1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WPC - 2.1"/>
      <sheetName val="C - 2.2"/>
      <sheetName val="C - 2.6 NOT USED"/>
      <sheetName val="WPC - 2.6a NOT USED"/>
      <sheetName val="C - 2.3"/>
      <sheetName val="WPC - 2.3a"/>
      <sheetName val="WPC - 2.3b"/>
      <sheetName val="C - 2.4"/>
      <sheetName val="WPC - 2.4"/>
      <sheetName val="C - 2.5"/>
      <sheetName val="WPC - 2.5a"/>
      <sheetName val="WPC - 2.5b"/>
      <sheetName val="C - 2.6"/>
      <sheetName val="WPC - 2.6"/>
      <sheetName val="C - 2.7"/>
      <sheetName val="WPC - 2.7"/>
      <sheetName val="C - 2.8"/>
      <sheetName val="WPC - 2.8"/>
      <sheetName val="C - 2.9"/>
      <sheetName val="C - 2.10"/>
      <sheetName val="C - 2.11"/>
      <sheetName val="WPC - 2.11"/>
      <sheetName val="C - 2.12"/>
      <sheetName val="C - 2.13"/>
      <sheetName val="WPC - 2.13"/>
      <sheetName val="C - 2.14"/>
      <sheetName val="WPC - 2.14a"/>
      <sheetName val="WPC - 2.14b"/>
      <sheetName val="C - 2.15"/>
      <sheetName val="WPC - 2.14"/>
      <sheetName val="C - 2.16"/>
      <sheetName val="WPC - 2.16a"/>
      <sheetName val="WPC - 2.16b"/>
      <sheetName val="C - 2.17"/>
      <sheetName val="C - 3"/>
      <sheetName val="C - 4"/>
      <sheetName val="WPC - 4"/>
      <sheetName val="WPC-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 - 2001 - Actual"/>
      <sheetName val="C - 11.2 - 2002 - Actual"/>
      <sheetName val="C - 11.2a"/>
      <sheetName val="WPC - 11.2a"/>
      <sheetName val="C - 11.2b"/>
      <sheetName val="C - 11.2c"/>
      <sheetName val="C - 11.2d"/>
      <sheetName val="C - 11.2 - 2001 - Authorized"/>
      <sheetName val="C - 11.2 - 2002 - Authorized"/>
      <sheetName val="C - 11.2e"/>
      <sheetName val="C - 11.2f"/>
      <sheetName val="C - 11.2g"/>
      <sheetName val="C - 11.2h"/>
      <sheetName val="C - 11.3"/>
      <sheetName val="WPC - 11.3"/>
      <sheetName val="WPC - 11.3a"/>
      <sheetName val="WPC - 11.3b"/>
      <sheetName val="C - 12"/>
      <sheetName val="WPC - 12a"/>
      <sheetName val="WPC - 12b"/>
      <sheetName val="C - 13"/>
      <sheetName val="C - 13a"/>
      <sheetName val="C - 14"/>
      <sheetName val="WPC - 14"/>
      <sheetName val="C - 16"/>
      <sheetName val="C - 17a"/>
      <sheetName val="C - 17b"/>
      <sheetName val="C - 17c"/>
      <sheetName val="C - 17d"/>
      <sheetName val="C - 17c - 2002"/>
      <sheetName val="C - 17d - 2001"/>
      <sheetName val="C - 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</sheetNames>
    <sheetDataSet>
      <sheetData sheetId="0" refreshError="1">
        <row r="156">
          <cell r="C156" t="str">
            <v>AmerenCILCO</v>
          </cell>
        </row>
        <row r="160">
          <cell r="C160" t="str">
            <v>For the Twelve Months Ended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WPC - 4e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26">
          <cell r="B226" t="str">
            <v>For the Twelve Months Ended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WPC - 4e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26">
          <cell r="B226" t="str">
            <v>For the Twelve Months Ended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Allocators"/>
      <sheetName val="Plant by Acct"/>
      <sheetName val="Plant By Alloc"/>
      <sheetName val="Plant Pivot"/>
      <sheetName val="Plant Data 2011"/>
      <sheetName val="Plant Data 2010"/>
      <sheetName val="Allocation Matrix"/>
      <sheetName val="O&amp;M"/>
      <sheetName val="CUSTOMER"/>
      <sheetName val="EMPALL"/>
      <sheetName val="Washington Bldg"/>
      <sheetName val="Allocator Input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Allocator</v>
          </cell>
          <cell r="D4">
            <v>0</v>
          </cell>
          <cell r="E4" t="str">
            <v>E. Production</v>
          </cell>
          <cell r="F4">
            <v>0</v>
          </cell>
          <cell r="G4" t="str">
            <v>E. Transmission</v>
          </cell>
          <cell r="H4">
            <v>0</v>
          </cell>
          <cell r="I4" t="str">
            <v>E. Distribution</v>
          </cell>
          <cell r="J4">
            <v>0</v>
          </cell>
          <cell r="K4" t="str">
            <v>Gas</v>
          </cell>
          <cell r="L4">
            <v>0</v>
          </cell>
          <cell r="M4" t="str">
            <v>Retired</v>
          </cell>
          <cell r="N4">
            <v>0</v>
          </cell>
          <cell r="O4" t="str">
            <v>Other</v>
          </cell>
          <cell r="P4">
            <v>0</v>
          </cell>
          <cell r="Q4" t="str">
            <v>Total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</row>
        <row r="7">
          <cell r="C7" t="str">
            <v>CUSTOMER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0.59839496606146958</v>
          </cell>
          <cell r="J7">
            <v>0</v>
          </cell>
          <cell r="K7">
            <v>0.40160503393853036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C8" t="str">
            <v>E. DISTRIBUTION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C9" t="str">
            <v>E. PRODUCTION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C10" t="str">
            <v>E. TRANSMISSION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</row>
        <row r="11">
          <cell r="C11" t="str">
            <v>EMPALL</v>
          </cell>
          <cell r="D11">
            <v>0</v>
          </cell>
          <cell r="E11">
            <v>0</v>
          </cell>
          <cell r="F11">
            <v>0</v>
          </cell>
          <cell r="G11">
            <v>6.386014983945773E-2</v>
          </cell>
          <cell r="H11">
            <v>0</v>
          </cell>
          <cell r="I11">
            <v>0.60863360684980383</v>
          </cell>
          <cell r="J11">
            <v>0</v>
          </cell>
          <cell r="K11">
            <v>0.32750624331073852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C12" t="str">
            <v>GAS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3">
          <cell r="C13" t="str">
            <v>OMDG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0.73637055920124128</v>
          </cell>
          <cell r="J13">
            <v>0</v>
          </cell>
          <cell r="K13">
            <v>0.26362944079875872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</row>
        <row r="14">
          <cell r="C14" t="str">
            <v>OMTD</v>
          </cell>
          <cell r="D14">
            <v>0</v>
          </cell>
          <cell r="E14">
            <v>0</v>
          </cell>
          <cell r="F14">
            <v>0</v>
          </cell>
          <cell r="G14">
            <v>0.18554630373121211</v>
          </cell>
          <cell r="H14">
            <v>0</v>
          </cell>
          <cell r="I14">
            <v>0.81445369626878783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</row>
        <row r="15">
          <cell r="C15" t="str">
            <v>OMTDG</v>
          </cell>
          <cell r="D15">
            <v>0</v>
          </cell>
          <cell r="E15">
            <v>0</v>
          </cell>
          <cell r="F15">
            <v>0</v>
          </cell>
          <cell r="G15">
            <v>0.14365793037484278</v>
          </cell>
          <cell r="H15">
            <v>0</v>
          </cell>
          <cell r="I15">
            <v>0.63058508867742535</v>
          </cell>
          <cell r="J15">
            <v>0</v>
          </cell>
          <cell r="K15">
            <v>0.22575698094773189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</row>
        <row r="16">
          <cell r="C16" t="str">
            <v>RETIRED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</row>
        <row r="17">
          <cell r="C17" t="str">
            <v>WASHINGTON BLDG</v>
          </cell>
          <cell r="D17">
            <v>0</v>
          </cell>
          <cell r="E17">
            <v>0</v>
          </cell>
          <cell r="F17">
            <v>0</v>
          </cell>
          <cell r="G17">
            <v>7.3530104989960973E-2</v>
          </cell>
          <cell r="H17">
            <v>0</v>
          </cell>
          <cell r="I17">
            <v>0.51624963454349337</v>
          </cell>
          <cell r="J17">
            <v>0</v>
          </cell>
          <cell r="K17">
            <v>0.19372026046654559</v>
          </cell>
          <cell r="L17">
            <v>0</v>
          </cell>
          <cell r="M17">
            <v>0</v>
          </cell>
          <cell r="N17">
            <v>0</v>
          </cell>
          <cell r="O17">
            <v>0.21650000000000003</v>
          </cell>
          <cell r="P17">
            <v>0</v>
          </cell>
          <cell r="Q17">
            <v>0.99999999999999989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4"/>
      <sheetName val="A - 5a"/>
      <sheetName val="A - 5b"/>
      <sheetName val="WPA - 5b"/>
      <sheetName val="WPA - 5c"/>
      <sheetName val="B - 1"/>
      <sheetName val="WPB - 1"/>
      <sheetName val="WPB - 2"/>
      <sheetName val="B - 3a"/>
      <sheetName val="B - 3b"/>
      <sheetName val="B - 4"/>
      <sheetName val="B - 5"/>
      <sheetName val="WPB - 5a"/>
      <sheetName val="WPB - 5b"/>
      <sheetName val="WPB - 5c"/>
      <sheetName val="B - 6a"/>
      <sheetName val="WPB - 6a"/>
      <sheetName val="B - 6b"/>
      <sheetName val="B - 8"/>
      <sheetName val="B - 8.1"/>
      <sheetName val="WPB - 8.1a"/>
      <sheetName val="WPB - 8.1b"/>
      <sheetName val="B-9"/>
      <sheetName val="WPB - 9a"/>
      <sheetName val="WPB - 9b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 - 2.5"/>
      <sheetName val="C - 2.6"/>
      <sheetName val="C - 2.7"/>
      <sheetName val="WPC - 2.7a"/>
      <sheetName val="WPC - 2.7b"/>
      <sheetName val="C - 2.8"/>
      <sheetName val="C - 2.9"/>
      <sheetName val="WPC - 2.9"/>
      <sheetName val="C - 3"/>
      <sheetName val="WPC - 3a"/>
      <sheetName val="WPC - 3b"/>
      <sheetName val="C - 4"/>
      <sheetName val="WPC - 4a"/>
      <sheetName val="WPC - 4b"/>
      <sheetName val="WPC - 4c"/>
      <sheetName val="C - 5.4"/>
      <sheetName val="WPC - 5.4"/>
      <sheetName val="C - 6"/>
      <sheetName val="C - 6.1"/>
      <sheetName val="C - 6.2"/>
      <sheetName val="C - 7a"/>
      <sheetName val="C - 7b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C - 16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4"/>
      <sheetName val="A - 5a"/>
      <sheetName val="A - 5b"/>
      <sheetName val="WPA - 5b"/>
      <sheetName val="WPA - 5c"/>
      <sheetName val="B - 1"/>
      <sheetName val="WPB - 1"/>
      <sheetName val="WPB - 2"/>
      <sheetName val="B - 3a"/>
      <sheetName val="B - 3b"/>
      <sheetName val="B - 4"/>
      <sheetName val="B - 5"/>
      <sheetName val="WPB - 5a"/>
      <sheetName val="WPB - 5b"/>
      <sheetName val="WPB - 5c"/>
      <sheetName val="B - 6a"/>
      <sheetName val="WPB - 6a"/>
      <sheetName val="B - 6b"/>
      <sheetName val="B - 8"/>
      <sheetName val="B - 8.1"/>
      <sheetName val="WPB - 8.1a"/>
      <sheetName val="WPB - 8.1b"/>
      <sheetName val="B-9"/>
      <sheetName val="WPB - 9a"/>
      <sheetName val="WPB - 9b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 - 2.5"/>
      <sheetName val="C - 2.6"/>
      <sheetName val="C - 2.7"/>
      <sheetName val="WPC - 2.7a"/>
      <sheetName val="WPC - 2.7b"/>
      <sheetName val="C - 2.8"/>
      <sheetName val="C - 2.9"/>
      <sheetName val="WPC - 2.9"/>
      <sheetName val="C - 3"/>
      <sheetName val="WPC - 3a"/>
      <sheetName val="WPC - 3b"/>
      <sheetName val="C - 4"/>
      <sheetName val="WPC - 4a"/>
      <sheetName val="WPC - 4b"/>
      <sheetName val="WPC - 4c"/>
      <sheetName val="C - 5.4"/>
      <sheetName val="WPC - 5.4"/>
      <sheetName val="C - 6"/>
      <sheetName val="C - 6.1"/>
      <sheetName val="C - 6.2"/>
      <sheetName val="C - 7a"/>
      <sheetName val="C - 7b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C - 16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O Bal Sht"/>
      <sheetName val="Assumptions"/>
    </sheetNames>
    <sheetDataSet>
      <sheetData sheetId="0" refreshError="1"/>
      <sheetData sheetId="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EED O&amp;M BO data"/>
      <sheetName val="category BO data"/>
      <sheetName val="lookup values"/>
      <sheetName val="BSC TFP Passthru----&gt;"/>
      <sheetName val="TOTAL"/>
      <sheetName val="TOTAL V2"/>
      <sheetName val="TOTAL V3"/>
      <sheetName val="Embedded EED"/>
      <sheetName val="Embedded ComEd"/>
      <sheetName val="Embedded PECO"/>
      <sheetName val="Embedded Commun EED"/>
      <sheetName val="Embedded Commun ComEd"/>
      <sheetName val="Embedded Commun PECO"/>
      <sheetName val="Embedded Finance ComEd"/>
      <sheetName val="Embedded Finance PECO"/>
      <sheetName val="Embedded Finance EED-Sum"/>
      <sheetName val="Embedded Finance ComEd-Sum"/>
      <sheetName val="Embedded Finance PECO-Sum"/>
      <sheetName val="Embedded Finance EED"/>
      <sheetName val="Finance"/>
      <sheetName val="Tax"/>
      <sheetName val="Controller"/>
      <sheetName val="Bank Fees"/>
      <sheetName val="Embedded HR EED"/>
      <sheetName val="Embedded HR ComEd"/>
      <sheetName val="Embedded HR PECO"/>
      <sheetName val="Embedded IT EED"/>
      <sheetName val="Embedded IT ComEd"/>
      <sheetName val="Embedded IT PECO"/>
      <sheetName val="Embedded Legal EED"/>
      <sheetName val="Embedded Legal Summary"/>
      <sheetName val="Embedded Legal ComEd"/>
      <sheetName val="Embedded Legal PECO"/>
      <sheetName val="Embedded Supply EED"/>
      <sheetName val="Embedded Supply ComEd"/>
      <sheetName val="Embedded Supply PECO"/>
      <sheetName val="Corp Allocated EED"/>
      <sheetName val="Corp Allocated ComEd"/>
      <sheetName val="Corp Allocated PECO"/>
      <sheetName val="Transactional EED"/>
      <sheetName val="Transactional ComEd"/>
      <sheetName val="Transactional PECO"/>
      <sheetName val="Transactional---EDSS"/>
      <sheetName val="PECO Bal Sht"/>
    </sheetNames>
    <sheetDataSet>
      <sheetData sheetId="0" refreshError="1">
        <row r="2">
          <cell r="E2">
            <v>301617</v>
          </cell>
          <cell r="H2">
            <v>38555</v>
          </cell>
          <cell r="I2">
            <v>26294</v>
          </cell>
          <cell r="J2">
            <v>1062732</v>
          </cell>
          <cell r="M2">
            <v>325499</v>
          </cell>
          <cell r="N2">
            <v>26294</v>
          </cell>
          <cell r="O2">
            <v>4237882</v>
          </cell>
          <cell r="R2">
            <v>198268</v>
          </cell>
          <cell r="S2">
            <v>153045</v>
          </cell>
          <cell r="V2" t="str">
            <v>Corporate Allocated</v>
          </cell>
          <cell r="W2" t="str">
            <v>Gov Env &amp; Pub Affairs</v>
          </cell>
          <cell r="AA2" t="str">
            <v>[10601]  Commonwealth Edison CompanyCorporate AllocatedGov Env &amp; Pub Affairs</v>
          </cell>
          <cell r="AB2" t="str">
            <v>[10601]  Commonwealth Edison CompanyCorporate Allocated (Gov Env &amp; Pub Affairs)Business Services</v>
          </cell>
          <cell r="AC2" t="str">
            <v>[10601]  Commonwealth Edison CompanyCorporate Allocated (Gov Env &amp; Pub Affairs)EBSC Gov Env &amp; Pub Affairs CED (00123)</v>
          </cell>
          <cell r="AF2" t="e">
            <v>#N/A</v>
          </cell>
        </row>
        <row r="3">
          <cell r="E3">
            <v>83939</v>
          </cell>
          <cell r="H3">
            <v>-7453</v>
          </cell>
          <cell r="I3">
            <v>-7453</v>
          </cell>
          <cell r="J3">
            <v>368616</v>
          </cell>
          <cell r="M3">
            <v>-64248</v>
          </cell>
          <cell r="N3">
            <v>-7453</v>
          </cell>
          <cell r="O3">
            <v>1005998</v>
          </cell>
          <cell r="R3">
            <v>-64248</v>
          </cell>
          <cell r="S3">
            <v>-7453</v>
          </cell>
          <cell r="V3" t="str">
            <v>Embedded</v>
          </cell>
          <cell r="W3" t="str">
            <v>Human Resources</v>
          </cell>
          <cell r="AA3" t="str">
            <v>[10601]  Commonwealth Edison CompanyEmbeddedHuman Resources</v>
          </cell>
          <cell r="AB3" t="str">
            <v>[10601]  Commonwealth Edison CompanyEmbedded (Human Resources)Salaries and Wages</v>
          </cell>
          <cell r="AC3" t="str">
            <v>[10601]  Commonwealth Edison CompanyEmbedded (Human Resources)HR Operations CED (00124)</v>
          </cell>
          <cell r="AF3" t="e">
            <v>#N/A</v>
          </cell>
        </row>
        <row r="4">
          <cell r="E4">
            <v>449</v>
          </cell>
          <cell r="H4">
            <v>2885</v>
          </cell>
          <cell r="I4">
            <v>551</v>
          </cell>
          <cell r="J4">
            <v>4464</v>
          </cell>
          <cell r="M4">
            <v>8869</v>
          </cell>
          <cell r="N4">
            <v>551</v>
          </cell>
          <cell r="O4">
            <v>12464</v>
          </cell>
          <cell r="R4">
            <v>27536</v>
          </cell>
          <cell r="S4">
            <v>551</v>
          </cell>
          <cell r="V4" t="str">
            <v>Embedded</v>
          </cell>
          <cell r="W4" t="str">
            <v>Human Resources</v>
          </cell>
          <cell r="AA4" t="str">
            <v>[10601]  Commonwealth Edison CompanyEmbeddedHuman Resources</v>
          </cell>
          <cell r="AB4" t="str">
            <v>[10601]  Commonwealth Edison CompanyEmbedded (Human Resources)Travel, Entertainment &amp; Reimb</v>
          </cell>
          <cell r="AC4" t="str">
            <v>[10601]  Commonwealth Edison CompanyEmbedded (Human Resources)HR Operations CED (00124)</v>
          </cell>
          <cell r="AF4" t="e">
            <v>#N/A</v>
          </cell>
        </row>
        <row r="5">
          <cell r="E5">
            <v>0</v>
          </cell>
          <cell r="H5">
            <v>6550</v>
          </cell>
          <cell r="I5">
            <v>2050</v>
          </cell>
          <cell r="J5">
            <v>7385</v>
          </cell>
          <cell r="M5">
            <v>19315</v>
          </cell>
          <cell r="N5">
            <v>2050</v>
          </cell>
          <cell r="O5">
            <v>25285</v>
          </cell>
          <cell r="R5">
            <v>55315</v>
          </cell>
          <cell r="S5">
            <v>2050</v>
          </cell>
          <cell r="V5" t="str">
            <v>Embedded</v>
          </cell>
          <cell r="W5" t="str">
            <v>Human Resources</v>
          </cell>
          <cell r="AA5" t="str">
            <v>[10601]  Commonwealth Edison CompanyEmbeddedHuman Resources</v>
          </cell>
          <cell r="AB5" t="str">
            <v>[10601]  Commonwealth Edison CompanyEmbedded (Human Resources)Contracting</v>
          </cell>
          <cell r="AC5" t="str">
            <v>[10601]  Commonwealth Edison CompanyEmbedded (Human Resources)HR Operations CED (00124)</v>
          </cell>
          <cell r="AF5" t="e">
            <v>#N/A</v>
          </cell>
        </row>
        <row r="6">
          <cell r="E6">
            <v>4378</v>
          </cell>
          <cell r="H6">
            <v>522</v>
          </cell>
          <cell r="I6">
            <v>522</v>
          </cell>
          <cell r="J6">
            <v>18860</v>
          </cell>
          <cell r="M6">
            <v>740</v>
          </cell>
          <cell r="N6">
            <v>522</v>
          </cell>
          <cell r="O6">
            <v>58060</v>
          </cell>
          <cell r="R6">
            <v>740</v>
          </cell>
          <cell r="S6">
            <v>522</v>
          </cell>
          <cell r="V6" t="str">
            <v>Embedded</v>
          </cell>
          <cell r="W6" t="str">
            <v>Human Resources</v>
          </cell>
          <cell r="AA6" t="str">
            <v>[10601]  Commonwealth Edison CompanyEmbeddedHuman Resources</v>
          </cell>
          <cell r="AB6" t="str">
            <v>[10601]  Commonwealth Edison CompanyEmbedded (Human Resources)Business Services</v>
          </cell>
          <cell r="AC6" t="str">
            <v>[10601]  Commonwealth Edison CompanyEmbedded (Human Resources)HR Operations CED (00124)</v>
          </cell>
          <cell r="AF6" t="e">
            <v>#N/A</v>
          </cell>
        </row>
        <row r="7">
          <cell r="E7">
            <v>59</v>
          </cell>
          <cell r="H7">
            <v>-59</v>
          </cell>
          <cell r="I7">
            <v>-59</v>
          </cell>
          <cell r="J7">
            <v>151</v>
          </cell>
          <cell r="M7">
            <v>-151</v>
          </cell>
          <cell r="N7">
            <v>-59</v>
          </cell>
          <cell r="O7">
            <v>151</v>
          </cell>
          <cell r="R7">
            <v>-151</v>
          </cell>
          <cell r="S7">
            <v>-59</v>
          </cell>
          <cell r="V7" t="str">
            <v>Embedded</v>
          </cell>
          <cell r="W7" t="str">
            <v>Human Resources</v>
          </cell>
          <cell r="AA7" t="str">
            <v>[10601]  Commonwealth Edison CompanyEmbeddedHuman Resources</v>
          </cell>
          <cell r="AB7" t="str">
            <v>[10601]  Commonwealth Edison CompanyEmbedded (Human Resources)Materials and Supplies</v>
          </cell>
          <cell r="AC7" t="str">
            <v>[10601]  Commonwealth Edison CompanyEmbedded (Human Resources)HR Operations CED (00124)</v>
          </cell>
          <cell r="AF7" t="e">
            <v>#N/A</v>
          </cell>
        </row>
        <row r="8">
          <cell r="E8">
            <v>30</v>
          </cell>
          <cell r="H8">
            <v>387</v>
          </cell>
          <cell r="I8">
            <v>387</v>
          </cell>
          <cell r="J8">
            <v>171</v>
          </cell>
          <cell r="M8">
            <v>1496</v>
          </cell>
          <cell r="N8">
            <v>387</v>
          </cell>
          <cell r="O8">
            <v>3504</v>
          </cell>
          <cell r="R8">
            <v>1496</v>
          </cell>
          <cell r="S8">
            <v>387</v>
          </cell>
          <cell r="V8" t="str">
            <v>Embedded</v>
          </cell>
          <cell r="W8" t="str">
            <v>Human Resources</v>
          </cell>
          <cell r="AA8" t="str">
            <v>[10601]  Commonwealth Edison CompanyEmbeddedHuman Resources</v>
          </cell>
          <cell r="AB8" t="str">
            <v>[10601]  Commonwealth Edison CompanyEmbedded (Human Resources)Travel, Entertainment &amp; Reimb</v>
          </cell>
          <cell r="AC8" t="str">
            <v>[10601]  Commonwealth Edison CompanyEmbedded (Human Resources)HR Operations CED (00124)</v>
          </cell>
          <cell r="AF8" t="e">
            <v>#N/A</v>
          </cell>
        </row>
        <row r="9">
          <cell r="E9">
            <v>494</v>
          </cell>
          <cell r="H9">
            <v>89</v>
          </cell>
          <cell r="I9">
            <v>-188</v>
          </cell>
          <cell r="J9">
            <v>1021</v>
          </cell>
          <cell r="M9">
            <v>1313</v>
          </cell>
          <cell r="N9">
            <v>-188</v>
          </cell>
          <cell r="O9">
            <v>3465</v>
          </cell>
          <cell r="R9">
            <v>3535</v>
          </cell>
          <cell r="S9">
            <v>-188</v>
          </cell>
          <cell r="V9" t="str">
            <v>Embedded</v>
          </cell>
          <cell r="W9" t="str">
            <v>Human Resources</v>
          </cell>
          <cell r="AA9" t="str">
            <v>[10601]  Commonwealth Edison CompanyEmbeddedHuman Resources</v>
          </cell>
          <cell r="AB9" t="str">
            <v>[10601]  Commonwealth Edison CompanyEmbedded (Human Resources)Other Operating Expenses</v>
          </cell>
          <cell r="AC9" t="str">
            <v>[10601]  Commonwealth Edison CompanyEmbedded (Human Resources)HR Operations CED (00124)</v>
          </cell>
          <cell r="AF9" t="e">
            <v>#N/A</v>
          </cell>
        </row>
        <row r="10">
          <cell r="E10">
            <v>849</v>
          </cell>
          <cell r="H10">
            <v>1051</v>
          </cell>
          <cell r="I10">
            <v>1051</v>
          </cell>
          <cell r="J10">
            <v>9991</v>
          </cell>
          <cell r="M10">
            <v>-1891</v>
          </cell>
          <cell r="N10">
            <v>1051</v>
          </cell>
          <cell r="O10">
            <v>25191</v>
          </cell>
          <cell r="R10">
            <v>-1391</v>
          </cell>
          <cell r="S10">
            <v>1051</v>
          </cell>
          <cell r="V10" t="str">
            <v>Embedded</v>
          </cell>
          <cell r="W10" t="str">
            <v>Human Resources</v>
          </cell>
          <cell r="AA10" t="str">
            <v>[10601]  Commonwealth Edison CompanyEmbeddedHuman Resources</v>
          </cell>
          <cell r="AB10" t="str">
            <v>[10601]  Commonwealth Edison CompanyEmbedded (Human Resources)Other Operating Expenses</v>
          </cell>
          <cell r="AC10" t="str">
            <v>[10601]  Commonwealth Edison CompanyEmbedded (Human Resources)HR Operations CED (00124)</v>
          </cell>
          <cell r="AF10" t="e">
            <v>#N/A</v>
          </cell>
        </row>
        <row r="11">
          <cell r="E11">
            <v>1490</v>
          </cell>
          <cell r="H11">
            <v>1260</v>
          </cell>
          <cell r="I11">
            <v>-1046</v>
          </cell>
          <cell r="J11">
            <v>3929</v>
          </cell>
          <cell r="M11">
            <v>8571</v>
          </cell>
          <cell r="N11">
            <v>-1046</v>
          </cell>
          <cell r="O11">
            <v>7485</v>
          </cell>
          <cell r="R11">
            <v>31515</v>
          </cell>
          <cell r="S11">
            <v>-1046</v>
          </cell>
          <cell r="V11" t="str">
            <v>Embedded</v>
          </cell>
          <cell r="W11" t="str">
            <v>Human Resources</v>
          </cell>
          <cell r="AA11" t="str">
            <v>[10601]  Commonwealth Edison CompanyEmbeddedHuman Resources</v>
          </cell>
          <cell r="AB11" t="str">
            <v>[10601]  Commonwealth Edison CompanyEmbedded (Human Resources)Other Operating Expenses</v>
          </cell>
          <cell r="AC11" t="str">
            <v>[10601]  Commonwealth Edison CompanyEmbedded (Human Resources)HR Operations CED (00124)</v>
          </cell>
          <cell r="AF11" t="e">
            <v>#N/A</v>
          </cell>
        </row>
        <row r="12">
          <cell r="E12">
            <v>0</v>
          </cell>
          <cell r="H12">
            <v>-820</v>
          </cell>
          <cell r="I12">
            <v>-820</v>
          </cell>
          <cell r="J12">
            <v>0</v>
          </cell>
          <cell r="M12">
            <v>1719</v>
          </cell>
          <cell r="N12">
            <v>-820</v>
          </cell>
          <cell r="O12">
            <v>3438</v>
          </cell>
          <cell r="R12">
            <v>1719</v>
          </cell>
          <cell r="S12">
            <v>-820</v>
          </cell>
          <cell r="V12" t="str">
            <v>Embedded</v>
          </cell>
          <cell r="W12" t="str">
            <v>Human Resources</v>
          </cell>
          <cell r="AA12" t="str">
            <v>[10601]  Commonwealth Edison CompanyEmbeddedHuman Resources</v>
          </cell>
          <cell r="AB12" t="str">
            <v>[10601]  Commonwealth Edison CompanyEmbedded (Human Resources)Salaries and Wages</v>
          </cell>
          <cell r="AC12" t="str">
            <v>[10601]  Commonwealth Edison CompanyEmbedded (Human Resources)HR Operations CED (00124)</v>
          </cell>
          <cell r="AF12" t="e">
            <v>#N/A</v>
          </cell>
        </row>
        <row r="13">
          <cell r="E13">
            <v>514</v>
          </cell>
          <cell r="H13">
            <v>-14</v>
          </cell>
          <cell r="I13">
            <v>-14</v>
          </cell>
          <cell r="J13">
            <v>3062</v>
          </cell>
          <cell r="M13">
            <v>-1062</v>
          </cell>
          <cell r="N13">
            <v>-14</v>
          </cell>
          <cell r="O13">
            <v>7062</v>
          </cell>
          <cell r="R13">
            <v>-1062</v>
          </cell>
          <cell r="S13">
            <v>-14</v>
          </cell>
          <cell r="V13" t="str">
            <v>Embedded</v>
          </cell>
          <cell r="W13" t="str">
            <v>Human Resources</v>
          </cell>
          <cell r="AA13" t="str">
            <v>[10601]  Commonwealth Edison CompanyEmbeddedHuman Resources</v>
          </cell>
          <cell r="AB13" t="str">
            <v>[10601]  Commonwealth Edison CompanyEmbedded (Human Resources)Overtime</v>
          </cell>
          <cell r="AC13" t="str">
            <v>[10601]  Commonwealth Edison CompanyEmbedded (Human Resources)HR Operations CED (00124)</v>
          </cell>
          <cell r="AF13" t="e">
            <v>#N/A</v>
          </cell>
        </row>
        <row r="14">
          <cell r="E14">
            <v>63835</v>
          </cell>
          <cell r="H14">
            <v>-18612</v>
          </cell>
          <cell r="I14">
            <v>-18612</v>
          </cell>
          <cell r="J14">
            <v>246642</v>
          </cell>
          <cell r="M14">
            <v>-66681</v>
          </cell>
          <cell r="N14">
            <v>-18612</v>
          </cell>
          <cell r="O14">
            <v>623500</v>
          </cell>
          <cell r="R14">
            <v>-66681</v>
          </cell>
          <cell r="S14">
            <v>-18612</v>
          </cell>
          <cell r="V14" t="str">
            <v>Embedded</v>
          </cell>
          <cell r="W14" t="str">
            <v>Human Resources</v>
          </cell>
          <cell r="AA14" t="str">
            <v>[10601]  Commonwealth Edison CompanyEmbeddedHuman Resources</v>
          </cell>
          <cell r="AB14" t="str">
            <v>[10601]  Commonwealth Edison CompanyEmbedded (Human Resources)Pension and Benefits</v>
          </cell>
          <cell r="AC14" t="str">
            <v>[10601]  Commonwealth Edison CompanyEmbedded (Human Resources)HR Operations CED (00124)</v>
          </cell>
          <cell r="AF14" t="e">
            <v>#N/A</v>
          </cell>
        </row>
        <row r="15">
          <cell r="E15">
            <v>1324349</v>
          </cell>
          <cell r="H15">
            <v>-73961</v>
          </cell>
          <cell r="I15">
            <v>122754</v>
          </cell>
          <cell r="J15">
            <v>4911764</v>
          </cell>
          <cell r="M15">
            <v>22322</v>
          </cell>
          <cell r="N15">
            <v>122754</v>
          </cell>
          <cell r="O15">
            <v>14728616</v>
          </cell>
          <cell r="R15">
            <v>699361</v>
          </cell>
          <cell r="S15">
            <v>426970</v>
          </cell>
          <cell r="V15" t="str">
            <v>Corporate Allocated</v>
          </cell>
          <cell r="W15" t="str">
            <v>Human Resources</v>
          </cell>
          <cell r="AA15" t="str">
            <v>[10601]  Commonwealth Edison CompanyCorporate AllocatedHuman Resources</v>
          </cell>
          <cell r="AB15" t="str">
            <v>[10601]  Commonwealth Edison CompanyCorporate Allocated (Human Resources)Business Services</v>
          </cell>
          <cell r="AC15" t="str">
            <v>[10601]  Commonwealth Edison CompanyCorporate Allocated (Human Resources)EBSC HR Srvcs CED (00182)</v>
          </cell>
          <cell r="AF15" t="e">
            <v>#N/A</v>
          </cell>
        </row>
        <row r="16">
          <cell r="E16">
            <v>2718533</v>
          </cell>
          <cell r="H16">
            <v>993</v>
          </cell>
          <cell r="I16">
            <v>-14754</v>
          </cell>
          <cell r="J16">
            <v>9917669</v>
          </cell>
          <cell r="M16">
            <v>947418</v>
          </cell>
          <cell r="N16">
            <v>-14754</v>
          </cell>
          <cell r="O16">
            <v>33637290</v>
          </cell>
          <cell r="R16">
            <v>922177</v>
          </cell>
          <cell r="S16">
            <v>259035</v>
          </cell>
          <cell r="V16" t="str">
            <v>Corporate Allocated</v>
          </cell>
          <cell r="W16" t="str">
            <v>Finance</v>
          </cell>
          <cell r="AA16" t="str">
            <v>[10601]  Commonwealth Edison CompanyCorporate AllocatedFinance</v>
          </cell>
          <cell r="AB16" t="str">
            <v>[10601]  Commonwealth Edison CompanyCorporate Allocated (Finance)Business Services</v>
          </cell>
          <cell r="AC16" t="str">
            <v>[10601]  Commonwealth Edison CompanyCorporate Allocated (Finance)EBSC Fin Srvcs CED (00188)</v>
          </cell>
          <cell r="AF16" t="e">
            <v>#N/A</v>
          </cell>
        </row>
        <row r="17">
          <cell r="E17">
            <v>50777</v>
          </cell>
          <cell r="H17">
            <v>1447</v>
          </cell>
          <cell r="I17">
            <v>1447</v>
          </cell>
          <cell r="J17">
            <v>180157</v>
          </cell>
          <cell r="M17">
            <v>27662</v>
          </cell>
          <cell r="N17">
            <v>1447</v>
          </cell>
          <cell r="O17">
            <v>615353</v>
          </cell>
          <cell r="R17">
            <v>27662</v>
          </cell>
          <cell r="S17">
            <v>1447</v>
          </cell>
          <cell r="V17" t="str">
            <v>Embedded</v>
          </cell>
          <cell r="W17" t="str">
            <v>Communications</v>
          </cell>
          <cell r="AA17" t="str">
            <v>[10601]  Commonwealth Edison CompanyEmbeddedCommunications</v>
          </cell>
          <cell r="AB17" t="str">
            <v>[10601]  Commonwealth Edison CompanyEmbedded (Communications)Salaries and Wages</v>
          </cell>
          <cell r="AC17" t="str">
            <v>[10601]  Commonwealth Edison CompanyEmbedded (Communications)Communications- ComEd (00189)</v>
          </cell>
          <cell r="AF17" t="e">
            <v>#N/A</v>
          </cell>
        </row>
        <row r="18">
          <cell r="E18">
            <v>3949</v>
          </cell>
          <cell r="H18">
            <v>1051</v>
          </cell>
          <cell r="I18">
            <v>1051</v>
          </cell>
          <cell r="J18">
            <v>12560</v>
          </cell>
          <cell r="M18">
            <v>-6060</v>
          </cell>
          <cell r="N18">
            <v>1051</v>
          </cell>
          <cell r="O18">
            <v>16544</v>
          </cell>
          <cell r="R18">
            <v>-44</v>
          </cell>
          <cell r="S18">
            <v>1051</v>
          </cell>
          <cell r="V18" t="str">
            <v>Embedded</v>
          </cell>
          <cell r="W18" t="str">
            <v>Communications</v>
          </cell>
          <cell r="AA18" t="str">
            <v>[10601]  Commonwealth Edison CompanyEmbeddedCommunications</v>
          </cell>
          <cell r="AB18" t="str">
            <v>[10601]  Commonwealth Edison CompanyEmbedded (Communications)Travel, Entertainment &amp; Reimb</v>
          </cell>
          <cell r="AC18" t="str">
            <v>[10601]  Commonwealth Edison CompanyEmbedded (Communications)Communications- ComEd (00189)</v>
          </cell>
          <cell r="AF18" t="e">
            <v>#N/A</v>
          </cell>
        </row>
        <row r="19">
          <cell r="E19">
            <v>22424</v>
          </cell>
          <cell r="H19">
            <v>-6590</v>
          </cell>
          <cell r="I19">
            <v>-13180</v>
          </cell>
          <cell r="J19">
            <v>65616</v>
          </cell>
          <cell r="M19">
            <v>12718</v>
          </cell>
          <cell r="N19">
            <v>-13180</v>
          </cell>
          <cell r="O19">
            <v>139567</v>
          </cell>
          <cell r="R19">
            <v>82933</v>
          </cell>
          <cell r="S19">
            <v>-13180</v>
          </cell>
          <cell r="V19" t="str">
            <v>Embedded</v>
          </cell>
          <cell r="W19" t="str">
            <v>Communications</v>
          </cell>
          <cell r="AA19" t="str">
            <v>[10601]  Commonwealth Edison CompanyEmbeddedCommunications</v>
          </cell>
          <cell r="AB19" t="str">
            <v>[10601]  Commonwealth Edison CompanyEmbedded (Communications)Contracting</v>
          </cell>
          <cell r="AC19" t="str">
            <v>[10601]  Commonwealth Edison CompanyEmbedded (Communications)Communications- ComEd (00189)</v>
          </cell>
          <cell r="AF19" t="e">
            <v>#N/A</v>
          </cell>
        </row>
        <row r="20">
          <cell r="E20">
            <v>2845</v>
          </cell>
          <cell r="H20">
            <v>-2845</v>
          </cell>
          <cell r="I20">
            <v>489</v>
          </cell>
          <cell r="J20">
            <v>19597</v>
          </cell>
          <cell r="M20">
            <v>-19597</v>
          </cell>
          <cell r="N20">
            <v>489</v>
          </cell>
          <cell r="O20">
            <v>46264</v>
          </cell>
          <cell r="R20">
            <v>-46264</v>
          </cell>
          <cell r="S20">
            <v>489</v>
          </cell>
          <cell r="V20" t="str">
            <v>Embedded</v>
          </cell>
          <cell r="W20" t="str">
            <v>Communications</v>
          </cell>
          <cell r="AA20" t="str">
            <v>[10601]  Commonwealth Edison CompanyEmbeddedCommunications</v>
          </cell>
          <cell r="AB20" t="str">
            <v>[10601]  Commonwealth Edison CompanyEmbedded (Communications)Business Services</v>
          </cell>
          <cell r="AC20" t="str">
            <v>[10601]  Commonwealth Edison CompanyEmbedded (Communications)Communications- ComEd (00189)</v>
          </cell>
          <cell r="AF20" t="e">
            <v>#N/A</v>
          </cell>
        </row>
        <row r="21">
          <cell r="E21">
            <v>611</v>
          </cell>
          <cell r="H21">
            <v>-511</v>
          </cell>
          <cell r="I21">
            <v>-511</v>
          </cell>
          <cell r="J21">
            <v>1054</v>
          </cell>
          <cell r="M21">
            <v>-154</v>
          </cell>
          <cell r="N21">
            <v>-511</v>
          </cell>
          <cell r="O21">
            <v>2654</v>
          </cell>
          <cell r="R21">
            <v>-154</v>
          </cell>
          <cell r="S21">
            <v>-511</v>
          </cell>
          <cell r="V21" t="str">
            <v>Embedded</v>
          </cell>
          <cell r="W21" t="str">
            <v>Communications</v>
          </cell>
          <cell r="AA21" t="str">
            <v>[10601]  Commonwealth Edison CompanyEmbeddedCommunications</v>
          </cell>
          <cell r="AB21" t="str">
            <v>[10601]  Commonwealth Edison CompanyEmbedded (Communications)Travel, Entertainment &amp; Reimb</v>
          </cell>
          <cell r="AC21" t="str">
            <v>[10601]  Commonwealth Edison CompanyEmbedded (Communications)Communications- ComEd (00189)</v>
          </cell>
          <cell r="AF21" t="e">
            <v>#N/A</v>
          </cell>
        </row>
        <row r="22">
          <cell r="E22">
            <v>188</v>
          </cell>
          <cell r="H22">
            <v>-38</v>
          </cell>
          <cell r="I22">
            <v>-188</v>
          </cell>
          <cell r="J22">
            <v>3115</v>
          </cell>
          <cell r="M22">
            <v>-2715</v>
          </cell>
          <cell r="N22">
            <v>-188</v>
          </cell>
          <cell r="O22">
            <v>3115</v>
          </cell>
          <cell r="R22">
            <v>-2415</v>
          </cell>
          <cell r="S22">
            <v>-188</v>
          </cell>
          <cell r="V22" t="str">
            <v>Embedded</v>
          </cell>
          <cell r="W22" t="str">
            <v>Communications</v>
          </cell>
          <cell r="AA22" t="str">
            <v>[10601]  Commonwealth Edison CompanyEmbeddedCommunications</v>
          </cell>
          <cell r="AB22" t="str">
            <v>[10601]  Commonwealth Edison CompanyEmbedded (Communications)Other Operating Expenses</v>
          </cell>
          <cell r="AC22" t="str">
            <v>[10601]  Commonwealth Edison CompanyEmbedded (Communications)Communications- ComEd (00189)</v>
          </cell>
          <cell r="AF22" t="e">
            <v>#N/A</v>
          </cell>
        </row>
        <row r="23">
          <cell r="E23">
            <v>710</v>
          </cell>
          <cell r="H23">
            <v>5290</v>
          </cell>
          <cell r="I23">
            <v>3090</v>
          </cell>
          <cell r="J23">
            <v>3165</v>
          </cell>
          <cell r="M23">
            <v>20835</v>
          </cell>
          <cell r="N23">
            <v>3090</v>
          </cell>
          <cell r="O23">
            <v>33566</v>
          </cell>
          <cell r="R23">
            <v>38434</v>
          </cell>
          <cell r="S23">
            <v>3090</v>
          </cell>
          <cell r="V23" t="str">
            <v>Embedded</v>
          </cell>
          <cell r="W23" t="str">
            <v>Communications</v>
          </cell>
          <cell r="AA23" t="str">
            <v>[10601]  Commonwealth Edison CompanyEmbeddedCommunications</v>
          </cell>
          <cell r="AB23" t="str">
            <v>[10601]  Commonwealth Edison CompanyEmbedded (Communications)Other Operating Expenses</v>
          </cell>
          <cell r="AC23" t="str">
            <v>[10601]  Commonwealth Edison CompanyEmbedded (Communications)Communications- ComEd (00189)</v>
          </cell>
          <cell r="AF23" t="e">
            <v>#N/A</v>
          </cell>
        </row>
        <row r="24">
          <cell r="E24">
            <v>339</v>
          </cell>
          <cell r="H24">
            <v>1161</v>
          </cell>
          <cell r="I24">
            <v>1609</v>
          </cell>
          <cell r="J24">
            <v>1080</v>
          </cell>
          <cell r="M24">
            <v>18420</v>
          </cell>
          <cell r="N24">
            <v>1609</v>
          </cell>
          <cell r="O24">
            <v>16656</v>
          </cell>
          <cell r="R24">
            <v>28844</v>
          </cell>
          <cell r="S24">
            <v>1609</v>
          </cell>
          <cell r="V24" t="str">
            <v>Embedded</v>
          </cell>
          <cell r="W24" t="str">
            <v>Communications</v>
          </cell>
          <cell r="AA24" t="str">
            <v>[10601]  Commonwealth Edison CompanyEmbeddedCommunications</v>
          </cell>
          <cell r="AB24" t="str">
            <v>[10601]  Commonwealth Edison CompanyEmbedded (Communications)Other Operating Expenses</v>
          </cell>
          <cell r="AC24" t="str">
            <v>[10601]  Commonwealth Edison CompanyEmbedded (Communications)Communications- ComEd (00189)</v>
          </cell>
          <cell r="AF24" t="e">
            <v>#N/A</v>
          </cell>
        </row>
        <row r="25">
          <cell r="E25">
            <v>35336</v>
          </cell>
          <cell r="H25">
            <v>-4459</v>
          </cell>
          <cell r="I25">
            <v>-4459</v>
          </cell>
          <cell r="J25">
            <v>120324</v>
          </cell>
          <cell r="M25">
            <v>2551</v>
          </cell>
          <cell r="N25">
            <v>-4459</v>
          </cell>
          <cell r="O25">
            <v>377638</v>
          </cell>
          <cell r="R25">
            <v>2551</v>
          </cell>
          <cell r="S25">
            <v>-4459</v>
          </cell>
          <cell r="V25" t="str">
            <v>Embedded</v>
          </cell>
          <cell r="W25" t="str">
            <v>Communications</v>
          </cell>
          <cell r="AA25" t="str">
            <v>[10601]  Commonwealth Edison CompanyEmbeddedCommunications</v>
          </cell>
          <cell r="AB25" t="str">
            <v>[10601]  Commonwealth Edison CompanyEmbedded (Communications)Pension and Benefits</v>
          </cell>
          <cell r="AC25" t="str">
            <v>[10601]  Commonwealth Edison CompanyEmbedded (Communications)Communications- ComEd (00189)</v>
          </cell>
          <cell r="AF25" t="e">
            <v>#N/A</v>
          </cell>
        </row>
        <row r="26">
          <cell r="E26">
            <v>0</v>
          </cell>
          <cell r="H26">
            <v>0</v>
          </cell>
          <cell r="I26">
            <v>2231</v>
          </cell>
          <cell r="J26">
            <v>0</v>
          </cell>
          <cell r="M26">
            <v>0</v>
          </cell>
          <cell r="N26">
            <v>2231</v>
          </cell>
          <cell r="O26">
            <v>17846</v>
          </cell>
          <cell r="R26">
            <v>-17846</v>
          </cell>
          <cell r="S26">
            <v>2231</v>
          </cell>
          <cell r="V26" t="str">
            <v>Embedded</v>
          </cell>
          <cell r="W26" t="str">
            <v>Communications</v>
          </cell>
          <cell r="AA26" t="str">
            <v>[10601]  Commonwealth Edison CompanyEmbeddedCommunications</v>
          </cell>
          <cell r="AB26" t="str">
            <v>[10601]  Commonwealth Edison CompanyEmbedded (Communications)Transportation</v>
          </cell>
          <cell r="AC26" t="str">
            <v>[10601]  Commonwealth Edison CompanyEmbedded (Communications)Communications- ComEd (00189)</v>
          </cell>
          <cell r="AF26" t="e">
            <v>#N/A</v>
          </cell>
        </row>
        <row r="27">
          <cell r="E27">
            <v>446540</v>
          </cell>
          <cell r="H27">
            <v>8522</v>
          </cell>
          <cell r="I27">
            <v>-5909</v>
          </cell>
          <cell r="J27">
            <v>1527224</v>
          </cell>
          <cell r="M27">
            <v>285874</v>
          </cell>
          <cell r="N27">
            <v>-5909</v>
          </cell>
          <cell r="O27">
            <v>5009263</v>
          </cell>
          <cell r="R27">
            <v>573776</v>
          </cell>
          <cell r="S27">
            <v>183295</v>
          </cell>
          <cell r="V27" t="str">
            <v>Embedded</v>
          </cell>
          <cell r="W27" t="str">
            <v>Finance</v>
          </cell>
          <cell r="AA27" t="str">
            <v>[10601]  Commonwealth Edison CompanyEmbeddedFinance</v>
          </cell>
          <cell r="AB27" t="str">
            <v>[10601]  Commonwealth Edison CompanyEmbedded (Finance)EDSS</v>
          </cell>
          <cell r="AC27" t="str">
            <v>[10601]  Commonwealth Edison CompanyEmbedded (Finance)EDSS Business Ops CED (00197)</v>
          </cell>
          <cell r="AF27" t="str">
            <v>EEDFinanceEDSS</v>
          </cell>
        </row>
        <row r="28">
          <cell r="E28">
            <v>70722</v>
          </cell>
          <cell r="H28">
            <v>11812</v>
          </cell>
          <cell r="I28">
            <v>10308</v>
          </cell>
          <cell r="J28">
            <v>343703</v>
          </cell>
          <cell r="M28">
            <v>-27324</v>
          </cell>
          <cell r="N28">
            <v>10308</v>
          </cell>
          <cell r="O28">
            <v>961506</v>
          </cell>
          <cell r="R28">
            <v>15143</v>
          </cell>
          <cell r="S28">
            <v>29895</v>
          </cell>
          <cell r="V28" t="str">
            <v>Embedded</v>
          </cell>
          <cell r="W28" t="str">
            <v>IT</v>
          </cell>
          <cell r="AA28" t="str">
            <v>[10601]  Commonwealth Edison CompanyEmbeddedIT</v>
          </cell>
          <cell r="AB28" t="str">
            <v>[10601]  Commonwealth Edison CompanyEmbedded (IT)Salaries and Wages</v>
          </cell>
          <cell r="AC28" t="str">
            <v>[10601]  Commonwealth Edison CompanyEmbedded (IT)IT Cust Serv Regulatory -CED (00311)</v>
          </cell>
          <cell r="AF28" t="e">
            <v>#N/A</v>
          </cell>
        </row>
        <row r="29">
          <cell r="E29">
            <v>-373</v>
          </cell>
          <cell r="H29">
            <v>373</v>
          </cell>
          <cell r="I29">
            <v>373</v>
          </cell>
          <cell r="J29">
            <v>-373</v>
          </cell>
          <cell r="M29">
            <v>1573</v>
          </cell>
          <cell r="N29">
            <v>373</v>
          </cell>
          <cell r="O29">
            <v>8027</v>
          </cell>
          <cell r="R29">
            <v>1573</v>
          </cell>
          <cell r="S29">
            <v>373</v>
          </cell>
          <cell r="V29" t="str">
            <v>Embedded</v>
          </cell>
          <cell r="W29" t="str">
            <v>IT</v>
          </cell>
          <cell r="AA29" t="str">
            <v>[10601]  Commonwealth Edison CompanyEmbeddedIT</v>
          </cell>
          <cell r="AB29" t="str">
            <v>[10601]  Commonwealth Edison CompanyEmbedded (IT)Travel, Entertainment &amp; Reimb</v>
          </cell>
          <cell r="AC29" t="str">
            <v>[10601]  Commonwealth Edison CompanyEmbedded (IT)IT Cust Serv Regulatory -CED (00311)</v>
          </cell>
          <cell r="AF29" t="e">
            <v>#N/A</v>
          </cell>
        </row>
        <row r="30">
          <cell r="E30">
            <v>156906</v>
          </cell>
          <cell r="H30">
            <v>4208</v>
          </cell>
          <cell r="I30">
            <v>23304</v>
          </cell>
          <cell r="J30">
            <v>621777</v>
          </cell>
          <cell r="M30">
            <v>935</v>
          </cell>
          <cell r="N30">
            <v>23304</v>
          </cell>
          <cell r="O30">
            <v>1968665</v>
          </cell>
          <cell r="R30">
            <v>-109041</v>
          </cell>
          <cell r="S30">
            <v>-19768</v>
          </cell>
          <cell r="V30" t="str">
            <v>Embedded</v>
          </cell>
          <cell r="W30" t="str">
            <v>IT</v>
          </cell>
          <cell r="AA30" t="str">
            <v>[10601]  Commonwealth Edison CompanyEmbeddedIT</v>
          </cell>
          <cell r="AB30" t="str">
            <v>[10601]  Commonwealth Edison CompanyEmbedded (IT)Contracting</v>
          </cell>
          <cell r="AC30" t="str">
            <v>[10601]  Commonwealth Edison CompanyEmbedded (IT)IT Cust Serv Regulatory -CED (00311)</v>
          </cell>
          <cell r="AF30" t="e">
            <v>#N/A</v>
          </cell>
        </row>
        <row r="31">
          <cell r="E31">
            <v>33267</v>
          </cell>
          <cell r="H31">
            <v>-30031</v>
          </cell>
          <cell r="I31">
            <v>-28593</v>
          </cell>
          <cell r="J31">
            <v>44150</v>
          </cell>
          <cell r="M31">
            <v>-31743</v>
          </cell>
          <cell r="N31">
            <v>-28593</v>
          </cell>
          <cell r="O31">
            <v>79793</v>
          </cell>
          <cell r="R31">
            <v>-41493</v>
          </cell>
          <cell r="S31">
            <v>-27463</v>
          </cell>
          <cell r="V31" t="str">
            <v>Embedded</v>
          </cell>
          <cell r="W31" t="str">
            <v>IT</v>
          </cell>
          <cell r="AA31" t="str">
            <v>[10601]  Commonwealth Edison CompanyEmbeddedIT</v>
          </cell>
          <cell r="AB31" t="str">
            <v>[10601]  Commonwealth Edison CompanyEmbedded (IT)Business Services</v>
          </cell>
          <cell r="AC31" t="str">
            <v>[10601]  Commonwealth Edison CompanyEmbedded (IT)IT Cust Serv Regulatory -CED (00311)</v>
          </cell>
          <cell r="AF31" t="e">
            <v>#N/A</v>
          </cell>
        </row>
        <row r="32">
          <cell r="E32">
            <v>2160</v>
          </cell>
          <cell r="H32">
            <v>-2160</v>
          </cell>
          <cell r="I32">
            <v>-2160</v>
          </cell>
          <cell r="J32">
            <v>8906</v>
          </cell>
          <cell r="M32">
            <v>-8906</v>
          </cell>
          <cell r="N32">
            <v>-2160</v>
          </cell>
          <cell r="O32">
            <v>8906</v>
          </cell>
          <cell r="R32">
            <v>-8906</v>
          </cell>
          <cell r="S32">
            <v>-2160</v>
          </cell>
          <cell r="V32" t="str">
            <v>Embedded</v>
          </cell>
          <cell r="W32" t="str">
            <v>IT</v>
          </cell>
          <cell r="AA32" t="str">
            <v>[10601]  Commonwealth Edison CompanyEmbeddedIT</v>
          </cell>
          <cell r="AB32" t="str">
            <v>[10601]  Commonwealth Edison CompanyEmbedded (IT)Travel, Entertainment &amp; Reimb</v>
          </cell>
          <cell r="AC32" t="str">
            <v>[10601]  Commonwealth Edison CompanyEmbedded (IT)IT Cust Serv Regulatory -CED (00311)</v>
          </cell>
          <cell r="AF32" t="e">
            <v>#N/A</v>
          </cell>
        </row>
        <row r="33">
          <cell r="E33">
            <v>74454</v>
          </cell>
          <cell r="H33">
            <v>49141</v>
          </cell>
          <cell r="I33">
            <v>96829</v>
          </cell>
          <cell r="J33">
            <v>289069</v>
          </cell>
          <cell r="M33">
            <v>-157924</v>
          </cell>
          <cell r="N33">
            <v>96829</v>
          </cell>
          <cell r="O33">
            <v>1493051</v>
          </cell>
          <cell r="R33">
            <v>99041</v>
          </cell>
          <cell r="S33">
            <v>471520</v>
          </cell>
          <cell r="V33" t="str">
            <v>Embedded</v>
          </cell>
          <cell r="W33" t="str">
            <v>IT</v>
          </cell>
          <cell r="AA33" t="str">
            <v>[10601]  Commonwealth Edison CompanyEmbeddedIT</v>
          </cell>
          <cell r="AB33" t="str">
            <v>[10601]  Commonwealth Edison CompanyEmbedded (IT)Other Operating Expenses</v>
          </cell>
          <cell r="AC33" t="str">
            <v>[10601]  Commonwealth Edison CompanyEmbedded (IT)IT Cust Serv Regulatory -CED (00311)</v>
          </cell>
          <cell r="AF33" t="e">
            <v>#N/A</v>
          </cell>
        </row>
        <row r="34">
          <cell r="E34">
            <v>0</v>
          </cell>
          <cell r="H34">
            <v>9600</v>
          </cell>
          <cell r="I34">
            <v>9600</v>
          </cell>
          <cell r="J34">
            <v>0</v>
          </cell>
          <cell r="M34">
            <v>38400</v>
          </cell>
          <cell r="N34">
            <v>9600</v>
          </cell>
          <cell r="O34">
            <v>72800</v>
          </cell>
          <cell r="R34">
            <v>38400</v>
          </cell>
          <cell r="S34">
            <v>9600</v>
          </cell>
          <cell r="V34" t="str">
            <v>Embedded</v>
          </cell>
          <cell r="W34" t="str">
            <v>IT</v>
          </cell>
          <cell r="AA34" t="str">
            <v>[10601]  Commonwealth Edison CompanyEmbeddedIT</v>
          </cell>
          <cell r="AB34" t="str">
            <v>[10601]  Commonwealth Edison CompanyEmbedded (IT)Other Operating Expenses</v>
          </cell>
          <cell r="AC34" t="str">
            <v>[10601]  Commonwealth Edison CompanyEmbedded (IT)IT Cust Serv Regulatory -CED (00311)</v>
          </cell>
          <cell r="AF34" t="e">
            <v>#N/A</v>
          </cell>
        </row>
        <row r="35">
          <cell r="E35">
            <v>53041</v>
          </cell>
          <cell r="H35">
            <v>13309</v>
          </cell>
          <cell r="I35">
            <v>-53041</v>
          </cell>
          <cell r="J35">
            <v>257777</v>
          </cell>
          <cell r="M35">
            <v>-3433</v>
          </cell>
          <cell r="N35">
            <v>-53041</v>
          </cell>
          <cell r="O35">
            <v>721130</v>
          </cell>
          <cell r="R35">
            <v>64019</v>
          </cell>
          <cell r="S35">
            <v>-516393</v>
          </cell>
          <cell r="V35" t="str">
            <v>Embedded</v>
          </cell>
          <cell r="W35" t="str">
            <v>IT</v>
          </cell>
          <cell r="AA35" t="str">
            <v>[10601]  Commonwealth Edison CompanyEmbeddedIT</v>
          </cell>
          <cell r="AB35" t="str">
            <v>[10601]  Commonwealth Edison CompanyEmbedded (IT)Pension and Benefits</v>
          </cell>
          <cell r="AC35" t="str">
            <v>[10601]  Commonwealth Edison CompanyEmbedded (IT)IT Cust Serv Regulatory -CED (00311)</v>
          </cell>
          <cell r="AF35" t="e">
            <v>#N/A</v>
          </cell>
        </row>
        <row r="36">
          <cell r="E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R36">
            <v>0</v>
          </cell>
          <cell r="V36" t="str">
            <v>Embedded</v>
          </cell>
          <cell r="W36" t="str">
            <v>IT</v>
          </cell>
          <cell r="AA36" t="str">
            <v>[10601]  Commonwealth Edison CompanyEmbeddedIT</v>
          </cell>
          <cell r="AB36" t="str">
            <v>[10601]  Commonwealth Edison CompanyEmbedded (IT)Pension and Benefits</v>
          </cell>
          <cell r="AC36" t="str">
            <v>[10601]  Commonwealth Edison CompanyEmbedded (IT)IT Cust Serv Regulatory -CED (00311)</v>
          </cell>
          <cell r="AF36" t="e">
            <v>#N/A</v>
          </cell>
        </row>
        <row r="37">
          <cell r="E37">
            <v>30952</v>
          </cell>
          <cell r="H37">
            <v>7516</v>
          </cell>
          <cell r="I37">
            <v>59</v>
          </cell>
          <cell r="J37">
            <v>137465</v>
          </cell>
          <cell r="M37">
            <v>9996</v>
          </cell>
          <cell r="N37">
            <v>59</v>
          </cell>
          <cell r="O37">
            <v>393365</v>
          </cell>
          <cell r="R37">
            <v>61839</v>
          </cell>
          <cell r="S37">
            <v>53947</v>
          </cell>
          <cell r="V37" t="str">
            <v>Embedded</v>
          </cell>
          <cell r="W37" t="str">
            <v>IT</v>
          </cell>
          <cell r="AA37" t="str">
            <v>[10601]  Commonwealth Edison CompanyEmbeddedIT</v>
          </cell>
          <cell r="AB37" t="str">
            <v>[10601]  Commonwealth Edison CompanyEmbedded (IT)Salaries and Wages</v>
          </cell>
          <cell r="AC37" t="str">
            <v>[10601]  Commonwealth Edison CompanyEmbedded (IT)IT Ops Asset Mgmt Supp - CED (00312)</v>
          </cell>
          <cell r="AF37" t="e">
            <v>#N/A</v>
          </cell>
        </row>
        <row r="38">
          <cell r="E38">
            <v>0</v>
          </cell>
          <cell r="H38">
            <v>1200</v>
          </cell>
          <cell r="I38">
            <v>1200</v>
          </cell>
          <cell r="J38">
            <v>1302</v>
          </cell>
          <cell r="M38">
            <v>1098</v>
          </cell>
          <cell r="N38">
            <v>1200</v>
          </cell>
          <cell r="O38">
            <v>8502</v>
          </cell>
          <cell r="R38">
            <v>1098</v>
          </cell>
          <cell r="S38">
            <v>1200</v>
          </cell>
          <cell r="V38" t="str">
            <v>Embedded</v>
          </cell>
          <cell r="W38" t="str">
            <v>IT</v>
          </cell>
          <cell r="AA38" t="str">
            <v>[10601]  Commonwealth Edison CompanyEmbeddedIT</v>
          </cell>
          <cell r="AB38" t="str">
            <v>[10601]  Commonwealth Edison CompanyEmbedded (IT)Travel, Entertainment &amp; Reimb</v>
          </cell>
          <cell r="AC38" t="str">
            <v>[10601]  Commonwealth Edison CompanyEmbedded (IT)IT Ops Asset Mgmt Supp - CED (00312)</v>
          </cell>
          <cell r="AF38" t="e">
            <v>#N/A</v>
          </cell>
        </row>
        <row r="39">
          <cell r="E39">
            <v>43391</v>
          </cell>
          <cell r="H39">
            <v>15341</v>
          </cell>
          <cell r="I39">
            <v>15353</v>
          </cell>
          <cell r="J39">
            <v>151227</v>
          </cell>
          <cell r="M39">
            <v>85389</v>
          </cell>
          <cell r="N39">
            <v>15353</v>
          </cell>
          <cell r="O39">
            <v>770111</v>
          </cell>
          <cell r="R39">
            <v>-68055</v>
          </cell>
          <cell r="S39">
            <v>-83483</v>
          </cell>
          <cell r="V39" t="str">
            <v>Embedded</v>
          </cell>
          <cell r="W39" t="str">
            <v>IT</v>
          </cell>
          <cell r="AA39" t="str">
            <v>[10601]  Commonwealth Edison CompanyEmbeddedIT</v>
          </cell>
          <cell r="AB39" t="str">
            <v>[10601]  Commonwealth Edison CompanyEmbedded (IT)Contracting</v>
          </cell>
          <cell r="AC39" t="str">
            <v>[10601]  Commonwealth Edison CompanyEmbedded (IT)IT Ops Asset Mgmt Supp - CED (00312)</v>
          </cell>
          <cell r="AF39" t="e">
            <v>#N/A</v>
          </cell>
        </row>
        <row r="40">
          <cell r="E40">
            <v>1880</v>
          </cell>
          <cell r="H40">
            <v>3953</v>
          </cell>
          <cell r="I40">
            <v>5376</v>
          </cell>
          <cell r="J40">
            <v>8025</v>
          </cell>
          <cell r="M40">
            <v>15057</v>
          </cell>
          <cell r="N40">
            <v>5376</v>
          </cell>
          <cell r="O40">
            <v>66333</v>
          </cell>
          <cell r="R40">
            <v>3224</v>
          </cell>
          <cell r="S40">
            <v>8485</v>
          </cell>
          <cell r="V40" t="str">
            <v>Embedded</v>
          </cell>
          <cell r="W40" t="str">
            <v>IT</v>
          </cell>
          <cell r="AA40" t="str">
            <v>[10601]  Commonwealth Edison CompanyEmbeddedIT</v>
          </cell>
          <cell r="AB40" t="str">
            <v>[10601]  Commonwealth Edison CompanyEmbedded (IT)Business Services</v>
          </cell>
          <cell r="AC40" t="str">
            <v>[10601]  Commonwealth Edison CompanyEmbedded (IT)IT Ops Asset Mgmt Supp - CED (00312)</v>
          </cell>
          <cell r="AF40" t="e">
            <v>#N/A</v>
          </cell>
        </row>
        <row r="41">
          <cell r="E41">
            <v>0</v>
          </cell>
          <cell r="H41">
            <v>0</v>
          </cell>
          <cell r="I41">
            <v>0</v>
          </cell>
          <cell r="J41">
            <v>259</v>
          </cell>
          <cell r="M41">
            <v>-259</v>
          </cell>
          <cell r="N41">
            <v>0</v>
          </cell>
          <cell r="O41">
            <v>259</v>
          </cell>
          <cell r="R41">
            <v>-259</v>
          </cell>
          <cell r="S41">
            <v>0</v>
          </cell>
          <cell r="V41" t="str">
            <v>Embedded</v>
          </cell>
          <cell r="W41" t="str">
            <v>IT</v>
          </cell>
          <cell r="AA41" t="str">
            <v>[10601]  Commonwealth Edison CompanyEmbeddedIT</v>
          </cell>
          <cell r="AB41" t="str">
            <v>[10601]  Commonwealth Edison CompanyEmbedded (IT)Travel, Entertainment &amp; Reimb</v>
          </cell>
          <cell r="AC41" t="str">
            <v>[10601]  Commonwealth Edison CompanyEmbedded (IT)IT Ops Asset Mgmt Supp - CED (00312)</v>
          </cell>
          <cell r="AF41" t="e">
            <v>#N/A</v>
          </cell>
        </row>
        <row r="42">
          <cell r="E42">
            <v>0</v>
          </cell>
          <cell r="H42">
            <v>0</v>
          </cell>
          <cell r="I42">
            <v>0</v>
          </cell>
          <cell r="J42">
            <v>383</v>
          </cell>
          <cell r="M42">
            <v>-383</v>
          </cell>
          <cell r="N42">
            <v>0</v>
          </cell>
          <cell r="O42">
            <v>383</v>
          </cell>
          <cell r="R42">
            <v>-383</v>
          </cell>
          <cell r="S42">
            <v>0</v>
          </cell>
          <cell r="V42" t="str">
            <v>Embedded</v>
          </cell>
          <cell r="W42" t="str">
            <v>IT</v>
          </cell>
          <cell r="AA42" t="str">
            <v>[10601]  Commonwealth Edison CompanyEmbeddedIT</v>
          </cell>
          <cell r="AB42" t="str">
            <v>[10601]  Commonwealth Edison CompanyEmbedded (IT)Other Operating Expenses</v>
          </cell>
          <cell r="AC42" t="str">
            <v>[10601]  Commonwealth Edison CompanyEmbedded (IT)IT Ops Asset Mgmt Supp - CED (00312)</v>
          </cell>
          <cell r="AF42" t="e">
            <v>#N/A</v>
          </cell>
        </row>
        <row r="43">
          <cell r="E43">
            <v>83027</v>
          </cell>
          <cell r="H43">
            <v>-25999</v>
          </cell>
          <cell r="I43">
            <v>-52489</v>
          </cell>
          <cell r="J43">
            <v>354198</v>
          </cell>
          <cell r="M43">
            <v>-124837</v>
          </cell>
          <cell r="N43">
            <v>-52489</v>
          </cell>
          <cell r="O43">
            <v>811089</v>
          </cell>
          <cell r="R43">
            <v>2853</v>
          </cell>
          <cell r="S43">
            <v>353345</v>
          </cell>
          <cell r="V43" t="str">
            <v>Embedded</v>
          </cell>
          <cell r="W43" t="str">
            <v>IT</v>
          </cell>
          <cell r="AA43" t="str">
            <v>[10601]  Commonwealth Edison CompanyEmbeddedIT</v>
          </cell>
          <cell r="AB43" t="str">
            <v>[10601]  Commonwealth Edison CompanyEmbedded (IT)Other Operating Expenses</v>
          </cell>
          <cell r="AC43" t="str">
            <v>[10601]  Commonwealth Edison CompanyEmbedded (IT)IT Ops Asset Mgmt Supp - CED (00312)</v>
          </cell>
          <cell r="AF43" t="e">
            <v>#N/A</v>
          </cell>
        </row>
        <row r="44">
          <cell r="E44">
            <v>230</v>
          </cell>
          <cell r="H44">
            <v>4370</v>
          </cell>
          <cell r="I44">
            <v>4370</v>
          </cell>
          <cell r="J44">
            <v>2180</v>
          </cell>
          <cell r="M44">
            <v>10220</v>
          </cell>
          <cell r="N44">
            <v>4370</v>
          </cell>
          <cell r="O44">
            <v>41880</v>
          </cell>
          <cell r="R44">
            <v>3820</v>
          </cell>
          <cell r="S44">
            <v>-2030</v>
          </cell>
          <cell r="V44" t="str">
            <v>Embedded</v>
          </cell>
          <cell r="W44" t="str">
            <v>IT</v>
          </cell>
          <cell r="AA44" t="str">
            <v>[10601]  Commonwealth Edison CompanyEmbeddedIT</v>
          </cell>
          <cell r="AB44" t="str">
            <v>[10601]  Commonwealth Edison CompanyEmbedded (IT)Other Operating Expenses</v>
          </cell>
          <cell r="AC44" t="str">
            <v>[10601]  Commonwealth Edison CompanyEmbedded (IT)IT Ops Asset Mgmt Supp - CED (00312)</v>
          </cell>
          <cell r="AF44" t="e">
            <v>#N/A</v>
          </cell>
        </row>
        <row r="45">
          <cell r="E45">
            <v>23214</v>
          </cell>
          <cell r="H45">
            <v>7711</v>
          </cell>
          <cell r="I45">
            <v>-23214</v>
          </cell>
          <cell r="J45">
            <v>103098</v>
          </cell>
          <cell r="M45">
            <v>15448</v>
          </cell>
          <cell r="N45">
            <v>-23214</v>
          </cell>
          <cell r="O45">
            <v>295023</v>
          </cell>
          <cell r="R45">
            <v>70924</v>
          </cell>
          <cell r="S45">
            <v>-215139</v>
          </cell>
          <cell r="V45" t="str">
            <v>Embedded</v>
          </cell>
          <cell r="W45" t="str">
            <v>IT</v>
          </cell>
          <cell r="AA45" t="str">
            <v>[10601]  Commonwealth Edison CompanyEmbeddedIT</v>
          </cell>
          <cell r="AB45" t="str">
            <v>[10601]  Commonwealth Edison CompanyEmbedded (IT)Pension and Benefits</v>
          </cell>
          <cell r="AC45" t="str">
            <v>[10601]  Commonwealth Edison CompanyEmbedded (IT)IT Ops Asset Mgmt Supp - CED (00312)</v>
          </cell>
          <cell r="AF45" t="e">
            <v>#N/A</v>
          </cell>
        </row>
        <row r="46">
          <cell r="E46">
            <v>65145</v>
          </cell>
          <cell r="H46">
            <v>15385</v>
          </cell>
          <cell r="I46">
            <v>14126</v>
          </cell>
          <cell r="J46">
            <v>298663</v>
          </cell>
          <cell r="M46">
            <v>-30562</v>
          </cell>
          <cell r="N46">
            <v>14126</v>
          </cell>
          <cell r="O46">
            <v>993895</v>
          </cell>
          <cell r="R46">
            <v>-81552</v>
          </cell>
          <cell r="S46">
            <v>-46939</v>
          </cell>
          <cell r="V46" t="str">
            <v>Embedded</v>
          </cell>
          <cell r="W46" t="str">
            <v>IT</v>
          </cell>
          <cell r="AA46" t="str">
            <v>[10601]  Commonwealth Edison CompanyEmbeddedIT</v>
          </cell>
          <cell r="AB46" t="str">
            <v>[10601]  Commonwealth Edison CompanyEmbedded (IT)Salaries and Wages</v>
          </cell>
          <cell r="AC46" t="str">
            <v>[10601]  Commonwealth Edison CompanyEmbedded (IT)IT Real Time - CED (00313)</v>
          </cell>
          <cell r="AF46" t="e">
            <v>#N/A</v>
          </cell>
        </row>
        <row r="47">
          <cell r="E47">
            <v>217</v>
          </cell>
          <cell r="H47">
            <v>1616</v>
          </cell>
          <cell r="I47">
            <v>1733</v>
          </cell>
          <cell r="J47">
            <v>420</v>
          </cell>
          <cell r="M47">
            <v>9666</v>
          </cell>
          <cell r="N47">
            <v>1733</v>
          </cell>
          <cell r="O47">
            <v>16020</v>
          </cell>
          <cell r="R47">
            <v>17980</v>
          </cell>
          <cell r="S47">
            <v>1733</v>
          </cell>
          <cell r="V47" t="str">
            <v>Embedded</v>
          </cell>
          <cell r="W47" t="str">
            <v>IT</v>
          </cell>
          <cell r="AA47" t="str">
            <v>[10601]  Commonwealth Edison CompanyEmbeddedIT</v>
          </cell>
          <cell r="AB47" t="str">
            <v>[10601]  Commonwealth Edison CompanyEmbedded (IT)Travel, Entertainment &amp; Reimb</v>
          </cell>
          <cell r="AC47" t="str">
            <v>[10601]  Commonwealth Edison CompanyEmbedded (IT)IT Real Time - CED (00313)</v>
          </cell>
          <cell r="AF47" t="e">
            <v>#N/A</v>
          </cell>
        </row>
        <row r="48">
          <cell r="E48">
            <v>12587</v>
          </cell>
          <cell r="H48">
            <v>533</v>
          </cell>
          <cell r="I48">
            <v>533</v>
          </cell>
          <cell r="J48">
            <v>57979</v>
          </cell>
          <cell r="M48">
            <v>-2219</v>
          </cell>
          <cell r="N48">
            <v>533</v>
          </cell>
          <cell r="O48">
            <v>87499</v>
          </cell>
          <cell r="R48">
            <v>-2219</v>
          </cell>
          <cell r="S48">
            <v>533</v>
          </cell>
          <cell r="V48" t="str">
            <v>Embedded</v>
          </cell>
          <cell r="W48" t="str">
            <v>IT</v>
          </cell>
          <cell r="AA48" t="str">
            <v>[10601]  Commonwealth Edison CompanyEmbeddedIT</v>
          </cell>
          <cell r="AB48" t="str">
            <v>[10601]  Commonwealth Edison CompanyEmbedded (IT)Contracting</v>
          </cell>
          <cell r="AC48" t="str">
            <v>[10601]  Commonwealth Edison CompanyEmbedded (IT)IT Real Time - CED (00313)</v>
          </cell>
          <cell r="AF48" t="e">
            <v>#N/A</v>
          </cell>
        </row>
        <row r="49">
          <cell r="E49">
            <v>8791</v>
          </cell>
          <cell r="H49">
            <v>-4660</v>
          </cell>
          <cell r="I49">
            <v>-4353</v>
          </cell>
          <cell r="J49">
            <v>22263</v>
          </cell>
          <cell r="M49">
            <v>-7826</v>
          </cell>
          <cell r="N49">
            <v>-4353</v>
          </cell>
          <cell r="O49">
            <v>57872</v>
          </cell>
          <cell r="R49">
            <v>-10388</v>
          </cell>
          <cell r="S49">
            <v>-4453</v>
          </cell>
          <cell r="V49" t="str">
            <v>Embedded</v>
          </cell>
          <cell r="W49" t="str">
            <v>IT</v>
          </cell>
          <cell r="AA49" t="str">
            <v>[10601]  Commonwealth Edison CompanyEmbeddedIT</v>
          </cell>
          <cell r="AB49" t="str">
            <v>[10601]  Commonwealth Edison CompanyEmbedded (IT)Business Services</v>
          </cell>
          <cell r="AC49" t="str">
            <v>[10601]  Commonwealth Edison CompanyEmbedded (IT)IT Real Time - CED (00313)</v>
          </cell>
          <cell r="AF49" t="e">
            <v>#N/A</v>
          </cell>
        </row>
        <row r="50">
          <cell r="E50">
            <v>0</v>
          </cell>
          <cell r="H50">
            <v>0</v>
          </cell>
          <cell r="I50">
            <v>0</v>
          </cell>
          <cell r="J50">
            <v>0</v>
          </cell>
          <cell r="M50">
            <v>0</v>
          </cell>
          <cell r="N50">
            <v>0</v>
          </cell>
          <cell r="O50">
            <v>0</v>
          </cell>
          <cell r="R50">
            <v>0</v>
          </cell>
          <cell r="S50">
            <v>0</v>
          </cell>
          <cell r="V50" t="str">
            <v>Embedded</v>
          </cell>
          <cell r="W50" t="str">
            <v>IT</v>
          </cell>
          <cell r="AA50" t="str">
            <v>[10601]  Commonwealth Edison CompanyEmbeddedIT</v>
          </cell>
          <cell r="AB50" t="str">
            <v>[10601]  Commonwealth Edison CompanyEmbedded (IT)Materials and Supplies</v>
          </cell>
          <cell r="AC50" t="str">
            <v>[10601]  Commonwealth Edison CompanyEmbedded (IT)IT Real Time - CED (00313)</v>
          </cell>
          <cell r="AF50" t="e">
            <v>#N/A</v>
          </cell>
        </row>
        <row r="51">
          <cell r="E51">
            <v>0</v>
          </cell>
          <cell r="H51">
            <v>0</v>
          </cell>
          <cell r="I51">
            <v>0</v>
          </cell>
          <cell r="J51">
            <v>148</v>
          </cell>
          <cell r="M51">
            <v>-148</v>
          </cell>
          <cell r="N51">
            <v>0</v>
          </cell>
          <cell r="O51">
            <v>148</v>
          </cell>
          <cell r="R51">
            <v>-148</v>
          </cell>
          <cell r="S51">
            <v>0</v>
          </cell>
          <cell r="V51" t="str">
            <v>Embedded</v>
          </cell>
          <cell r="W51" t="str">
            <v>IT</v>
          </cell>
          <cell r="AA51" t="str">
            <v>[10601]  Commonwealth Edison CompanyEmbeddedIT</v>
          </cell>
          <cell r="AB51" t="str">
            <v>[10601]  Commonwealth Edison CompanyEmbedded (IT)Travel, Entertainment &amp; Reimb</v>
          </cell>
          <cell r="AC51" t="str">
            <v>[10601]  Commonwealth Edison CompanyEmbedded (IT)IT Real Time - CED (00313)</v>
          </cell>
          <cell r="AF51" t="e">
            <v>#N/A</v>
          </cell>
        </row>
        <row r="52">
          <cell r="E52">
            <v>11</v>
          </cell>
          <cell r="H52">
            <v>-11</v>
          </cell>
          <cell r="I52">
            <v>-11</v>
          </cell>
          <cell r="J52">
            <v>116</v>
          </cell>
          <cell r="M52">
            <v>-116</v>
          </cell>
          <cell r="N52">
            <v>-11</v>
          </cell>
          <cell r="O52">
            <v>116</v>
          </cell>
          <cell r="R52">
            <v>-116</v>
          </cell>
          <cell r="S52">
            <v>-11</v>
          </cell>
          <cell r="V52" t="str">
            <v>Embedded</v>
          </cell>
          <cell r="W52" t="str">
            <v>IT</v>
          </cell>
          <cell r="AA52" t="str">
            <v>[10601]  Commonwealth Edison CompanyEmbeddedIT</v>
          </cell>
          <cell r="AB52" t="str">
            <v>[10601]  Commonwealth Edison CompanyEmbedded (IT)Other Operating Expenses</v>
          </cell>
          <cell r="AC52" t="str">
            <v>[10601]  Commonwealth Edison CompanyEmbedded (IT)IT Real Time - CED (00313)</v>
          </cell>
          <cell r="AF52" t="e">
            <v>#N/A</v>
          </cell>
        </row>
        <row r="53">
          <cell r="E53">
            <v>0</v>
          </cell>
          <cell r="H53">
            <v>0</v>
          </cell>
          <cell r="I53">
            <v>0</v>
          </cell>
          <cell r="J53">
            <v>1755</v>
          </cell>
          <cell r="M53">
            <v>-1755</v>
          </cell>
          <cell r="N53">
            <v>0</v>
          </cell>
          <cell r="O53">
            <v>1755</v>
          </cell>
          <cell r="R53">
            <v>-1755</v>
          </cell>
          <cell r="S53">
            <v>0</v>
          </cell>
          <cell r="V53" t="str">
            <v>Embedded</v>
          </cell>
          <cell r="W53" t="str">
            <v>IT</v>
          </cell>
          <cell r="AA53" t="str">
            <v>[10601]  Commonwealth Edison CompanyEmbeddedIT</v>
          </cell>
          <cell r="AB53" t="str">
            <v>[10601]  Commonwealth Edison CompanyEmbedded (IT)Travel, Entertainment &amp; Reimb</v>
          </cell>
          <cell r="AC53" t="str">
            <v>[10601]  Commonwealth Edison CompanyEmbedded (IT)IT Real Time - CED (00313)</v>
          </cell>
          <cell r="AF53" t="e">
            <v>#N/A</v>
          </cell>
        </row>
        <row r="54">
          <cell r="E54">
            <v>-48307</v>
          </cell>
          <cell r="H54">
            <v>83482</v>
          </cell>
          <cell r="I54">
            <v>63763</v>
          </cell>
          <cell r="J54">
            <v>48497</v>
          </cell>
          <cell r="M54">
            <v>113924</v>
          </cell>
          <cell r="N54">
            <v>63763</v>
          </cell>
          <cell r="O54">
            <v>576751</v>
          </cell>
          <cell r="R54">
            <v>362063</v>
          </cell>
          <cell r="S54">
            <v>30944</v>
          </cell>
          <cell r="V54" t="str">
            <v>Embedded</v>
          </cell>
          <cell r="W54" t="str">
            <v>IT</v>
          </cell>
          <cell r="AA54" t="str">
            <v>[10601]  Commonwealth Edison CompanyEmbeddedIT</v>
          </cell>
          <cell r="AB54" t="str">
            <v>[10601]  Commonwealth Edison CompanyEmbedded (IT)Other Operating Expenses</v>
          </cell>
          <cell r="AC54" t="str">
            <v>[10601]  Commonwealth Edison CompanyEmbedded (IT)IT Real Time - CED (00313)</v>
          </cell>
          <cell r="AF54" t="e">
            <v>#N/A</v>
          </cell>
        </row>
        <row r="55">
          <cell r="E55">
            <v>6972</v>
          </cell>
          <cell r="H55">
            <v>-4826</v>
          </cell>
          <cell r="I55">
            <v>-4826</v>
          </cell>
          <cell r="J55">
            <v>21245</v>
          </cell>
          <cell r="M55">
            <v>-8724</v>
          </cell>
          <cell r="N55">
            <v>-4826</v>
          </cell>
          <cell r="O55">
            <v>50974</v>
          </cell>
          <cell r="R55">
            <v>-8474</v>
          </cell>
          <cell r="S55">
            <v>593169</v>
          </cell>
          <cell r="V55" t="str">
            <v>Embedded</v>
          </cell>
          <cell r="W55" t="str">
            <v>IT</v>
          </cell>
          <cell r="AA55" t="str">
            <v>[10601]  Commonwealth Edison CompanyEmbeddedIT</v>
          </cell>
          <cell r="AB55" t="str">
            <v>[10601]  Commonwealth Edison CompanyEmbedded (IT)Other Operating Expenses</v>
          </cell>
          <cell r="AC55" t="str">
            <v>[10601]  Commonwealth Edison CompanyEmbedded (IT)IT Real Time - CED (00313)</v>
          </cell>
          <cell r="AF55" t="e">
            <v>#N/A</v>
          </cell>
        </row>
        <row r="56">
          <cell r="E56">
            <v>48859</v>
          </cell>
          <cell r="H56">
            <v>4842</v>
          </cell>
          <cell r="I56">
            <v>-48859</v>
          </cell>
          <cell r="J56">
            <v>223997</v>
          </cell>
          <cell r="M56">
            <v>-36315</v>
          </cell>
          <cell r="N56">
            <v>-48859</v>
          </cell>
          <cell r="O56">
            <v>686902</v>
          </cell>
          <cell r="R56">
            <v>-69613</v>
          </cell>
          <cell r="S56">
            <v>-511763</v>
          </cell>
          <cell r="V56" t="str">
            <v>Embedded</v>
          </cell>
          <cell r="W56" t="str">
            <v>IT</v>
          </cell>
          <cell r="AA56" t="str">
            <v>[10601]  Commonwealth Edison CompanyEmbeddedIT</v>
          </cell>
          <cell r="AB56" t="str">
            <v>[10601]  Commonwealth Edison CompanyEmbedded (IT)Pension and Benefits</v>
          </cell>
          <cell r="AC56" t="str">
            <v>[10601]  Commonwealth Edison CompanyEmbedded (IT)IT Real Time - CED (00313)</v>
          </cell>
          <cell r="AF56" t="e">
            <v>#N/A</v>
          </cell>
        </row>
        <row r="57">
          <cell r="E57">
            <v>2778152</v>
          </cell>
          <cell r="H57">
            <v>-209559</v>
          </cell>
          <cell r="I57">
            <v>-209559</v>
          </cell>
          <cell r="J57">
            <v>10372921</v>
          </cell>
          <cell r="M57">
            <v>-98547</v>
          </cell>
          <cell r="N57">
            <v>-209559</v>
          </cell>
          <cell r="O57">
            <v>32804705</v>
          </cell>
          <cell r="R57">
            <v>-1981582</v>
          </cell>
          <cell r="S57">
            <v>-1088344</v>
          </cell>
          <cell r="V57" t="str">
            <v>EBSC Transactional</v>
          </cell>
          <cell r="W57" t="str">
            <v>IT</v>
          </cell>
          <cell r="AA57" t="str">
            <v>[10601]  Commonwealth Edison CompanyEBSC TransactionalIT</v>
          </cell>
          <cell r="AB57" t="str">
            <v>[10601]  Commonwealth Edison CompanyEBSC Transactional (IT)Business Services</v>
          </cell>
          <cell r="AC57" t="str">
            <v>[10601]  Commonwealth Edison CompanyEBSC Transactional (IT)EBSC IT Serv - CED (00314)</v>
          </cell>
          <cell r="AF57" t="e">
            <v>#N/A</v>
          </cell>
        </row>
        <row r="58">
          <cell r="E58">
            <v>0</v>
          </cell>
          <cell r="H58">
            <v>0</v>
          </cell>
          <cell r="I58">
            <v>0</v>
          </cell>
          <cell r="J58">
            <v>546</v>
          </cell>
          <cell r="M58">
            <v>-546</v>
          </cell>
          <cell r="N58">
            <v>0</v>
          </cell>
          <cell r="O58">
            <v>546</v>
          </cell>
          <cell r="R58">
            <v>-546</v>
          </cell>
          <cell r="S58">
            <v>0</v>
          </cell>
          <cell r="V58" t="str">
            <v>EBSC Transactional</v>
          </cell>
          <cell r="W58" t="str">
            <v>IT</v>
          </cell>
          <cell r="AA58" t="str">
            <v>[10601]  Commonwealth Edison CompanyEBSC TransactionalIT</v>
          </cell>
          <cell r="AB58" t="str">
            <v>[10601]  Commonwealth Edison CompanyEBSC Transactional (IT)Other Operating Expenses</v>
          </cell>
          <cell r="AC58" t="str">
            <v>[10601]  Commonwealth Edison CompanyEBSC Transactional (IT)EBSC IT Serv - CED (00314)</v>
          </cell>
          <cell r="AF58" t="e">
            <v>#N/A</v>
          </cell>
        </row>
        <row r="59">
          <cell r="E59">
            <v>189</v>
          </cell>
          <cell r="H59">
            <v>-189</v>
          </cell>
          <cell r="I59">
            <v>-189</v>
          </cell>
          <cell r="J59">
            <v>6891</v>
          </cell>
          <cell r="M59">
            <v>-6891</v>
          </cell>
          <cell r="N59">
            <v>-189</v>
          </cell>
          <cell r="O59">
            <v>6891</v>
          </cell>
          <cell r="R59">
            <v>-6891</v>
          </cell>
          <cell r="S59">
            <v>-900674</v>
          </cell>
          <cell r="V59" t="str">
            <v>EBSC Transactional</v>
          </cell>
          <cell r="W59" t="str">
            <v>IT</v>
          </cell>
          <cell r="AA59" t="str">
            <v>[10601]  Commonwealth Edison CompanyEBSC TransactionalIT</v>
          </cell>
          <cell r="AB59" t="str">
            <v>[10601]  Commonwealth Edison CompanyEBSC Transactional (IT)Other Operating Expenses</v>
          </cell>
          <cell r="AC59" t="str">
            <v>[10601]  Commonwealth Edison CompanyEBSC Transactional (IT)EBSC IT Serv - CED (00314)</v>
          </cell>
          <cell r="AF59" t="e">
            <v>#N/A</v>
          </cell>
        </row>
        <row r="60">
          <cell r="E60">
            <v>1063173</v>
          </cell>
          <cell r="H60">
            <v>-467970</v>
          </cell>
          <cell r="I60">
            <v>-372856</v>
          </cell>
          <cell r="J60">
            <v>3304802</v>
          </cell>
          <cell r="M60">
            <v>30848</v>
          </cell>
          <cell r="N60">
            <v>-372856</v>
          </cell>
          <cell r="O60">
            <v>9713037</v>
          </cell>
          <cell r="R60">
            <v>-724804</v>
          </cell>
          <cell r="S60">
            <v>-920376</v>
          </cell>
          <cell r="V60" t="str">
            <v>Corporate Allocated</v>
          </cell>
          <cell r="W60" t="str">
            <v>Communications</v>
          </cell>
          <cell r="AA60" t="str">
            <v>[10601]  Commonwealth Edison CompanyCorporate AllocatedCommunications</v>
          </cell>
          <cell r="AB60" t="str">
            <v>[10601]  Commonwealth Edison CompanyCorporate Allocated (Communications)Business Services</v>
          </cell>
          <cell r="AC60" t="str">
            <v>[10601]  Commonwealth Edison CompanyCorporate Allocated (Communications)EBSC Comm Srvcs - ComEd (00345)</v>
          </cell>
          <cell r="AF60" t="e">
            <v>#N/A</v>
          </cell>
        </row>
        <row r="61">
          <cell r="E61">
            <v>596283</v>
          </cell>
          <cell r="H61">
            <v>158354</v>
          </cell>
          <cell r="I61">
            <v>148940</v>
          </cell>
          <cell r="J61">
            <v>2350651</v>
          </cell>
          <cell r="M61">
            <v>670320</v>
          </cell>
          <cell r="N61">
            <v>148940</v>
          </cell>
          <cell r="O61">
            <v>8692192</v>
          </cell>
          <cell r="R61">
            <v>719417</v>
          </cell>
          <cell r="S61">
            <v>256571</v>
          </cell>
          <cell r="V61" t="str">
            <v>Corporate Allocated</v>
          </cell>
          <cell r="W61" t="str">
            <v>Legal Governance</v>
          </cell>
          <cell r="AA61" t="str">
            <v>[10601]  Commonwealth Edison CompanyCorporate AllocatedLegal Governance</v>
          </cell>
          <cell r="AB61" t="str">
            <v>[10601]  Commonwealth Edison CompanyCorporate Allocated (Legal Governance)Business Services</v>
          </cell>
          <cell r="AC61" t="str">
            <v>[10601]  Commonwealth Edison CompanyCorporate Allocated (Legal Governance)EBSC Leg Gov - ComEd (00354)</v>
          </cell>
          <cell r="AF61" t="e">
            <v>#N/A</v>
          </cell>
        </row>
        <row r="62">
          <cell r="E62">
            <v>4090059</v>
          </cell>
          <cell r="H62">
            <v>-2834040</v>
          </cell>
          <cell r="I62">
            <v>-2446437</v>
          </cell>
          <cell r="J62">
            <v>9188475</v>
          </cell>
          <cell r="M62">
            <v>-3518149</v>
          </cell>
          <cell r="N62">
            <v>-2446437</v>
          </cell>
          <cell r="O62">
            <v>20890533</v>
          </cell>
          <cell r="R62">
            <v>-2663348</v>
          </cell>
          <cell r="S62">
            <v>830371</v>
          </cell>
          <cell r="V62" t="str">
            <v>Corporate Allocated</v>
          </cell>
          <cell r="W62" t="str">
            <v>Executive Services</v>
          </cell>
          <cell r="AA62" t="str">
            <v>[10601]  Commonwealth Edison CompanyCorporate AllocatedExecutive Services</v>
          </cell>
          <cell r="AB62" t="str">
            <v>[10601]  Commonwealth Edison CompanyCorporate Allocated (Executive Services)Business Services</v>
          </cell>
          <cell r="AC62" t="str">
            <v>[10601]  Commonwealth Edison CompanyCorporate Allocated (Executive Services)EBSC Exec Srvcs - ComEd (00365)</v>
          </cell>
          <cell r="AF62" t="e">
            <v>#N/A</v>
          </cell>
        </row>
        <row r="63">
          <cell r="E63">
            <v>512559</v>
          </cell>
          <cell r="H63">
            <v>109635</v>
          </cell>
          <cell r="I63">
            <v>109635</v>
          </cell>
          <cell r="J63">
            <v>2205671</v>
          </cell>
          <cell r="M63">
            <v>283106</v>
          </cell>
          <cell r="N63">
            <v>109635</v>
          </cell>
          <cell r="O63">
            <v>7183227</v>
          </cell>
          <cell r="R63">
            <v>283106</v>
          </cell>
          <cell r="S63">
            <v>109635</v>
          </cell>
          <cell r="V63" t="str">
            <v>EBSC Transactional</v>
          </cell>
          <cell r="W63" t="str">
            <v>HR &amp; Fin Srvcs</v>
          </cell>
          <cell r="AA63" t="str">
            <v>[10601]  Commonwealth Edison CompanyEBSC TransactionalHR &amp; Fin Srvcs</v>
          </cell>
          <cell r="AB63" t="str">
            <v>[10601]  Commonwealth Edison CompanyEBSC Transactional (HR &amp; Fin Srvcs)Business Services</v>
          </cell>
          <cell r="AC63" t="str">
            <v>[10601]  Commonwealth Edison CompanyEBSC Transactional (HR &amp; Fin Srvcs)EBSC HR &amp; Fin Srvcs - ComEd (00372)</v>
          </cell>
          <cell r="AF63" t="e">
            <v>#N/A</v>
          </cell>
        </row>
        <row r="64">
          <cell r="E64">
            <v>66692</v>
          </cell>
          <cell r="H64">
            <v>8125</v>
          </cell>
          <cell r="I64">
            <v>2390</v>
          </cell>
          <cell r="J64">
            <v>265960</v>
          </cell>
          <cell r="M64">
            <v>35616</v>
          </cell>
          <cell r="N64">
            <v>2390</v>
          </cell>
          <cell r="O64">
            <v>912654</v>
          </cell>
          <cell r="R64">
            <v>15225</v>
          </cell>
          <cell r="S64">
            <v>2390</v>
          </cell>
          <cell r="V64" t="str">
            <v>Corporate Allocated</v>
          </cell>
          <cell r="W64" t="str">
            <v>Security</v>
          </cell>
          <cell r="AA64" t="str">
            <v>[10601]  Commonwealth Edison CompanyCorporate AllocatedSecurity</v>
          </cell>
          <cell r="AB64" t="str">
            <v>[10601]  Commonwealth Edison CompanyCorporate Allocated (Security)Business Services</v>
          </cell>
          <cell r="AC64" t="str">
            <v>[10601]  Commonwealth Edison CompanyCorporate Allocated (Security)EBSC Security Srvcs - CED (00379)</v>
          </cell>
          <cell r="AF64" t="e">
            <v>#N/A</v>
          </cell>
        </row>
        <row r="65">
          <cell r="E65">
            <v>591841</v>
          </cell>
          <cell r="H65">
            <v>137484</v>
          </cell>
          <cell r="I65">
            <v>137484</v>
          </cell>
          <cell r="J65">
            <v>2690816</v>
          </cell>
          <cell r="M65">
            <v>226484</v>
          </cell>
          <cell r="N65">
            <v>137484</v>
          </cell>
          <cell r="O65">
            <v>8351888</v>
          </cell>
          <cell r="R65">
            <v>399999</v>
          </cell>
          <cell r="S65">
            <v>149995</v>
          </cell>
          <cell r="V65" t="str">
            <v>EBSC Transactional</v>
          </cell>
          <cell r="W65" t="str">
            <v>Legal Services</v>
          </cell>
          <cell r="AA65" t="str">
            <v>[10601]  Commonwealth Edison CompanyEBSC TransactionalLegal Services</v>
          </cell>
          <cell r="AB65" t="str">
            <v>[10601]  Commonwealth Edison CompanyEBSC Transactional (Legal Services)Business Services</v>
          </cell>
          <cell r="AC65" t="str">
            <v>[10601]  Commonwealth Edison CompanyEBSC Transactional (Legal Services)EBSC Legal Srvcs - CED (00384)</v>
          </cell>
          <cell r="AF65" t="e">
            <v>#N/A</v>
          </cell>
        </row>
        <row r="66">
          <cell r="E66">
            <v>186966</v>
          </cell>
          <cell r="H66">
            <v>10741</v>
          </cell>
          <cell r="I66">
            <v>41554</v>
          </cell>
          <cell r="J66">
            <v>778117</v>
          </cell>
          <cell r="M66">
            <v>18292</v>
          </cell>
          <cell r="N66">
            <v>41554</v>
          </cell>
          <cell r="O66">
            <v>2350204</v>
          </cell>
          <cell r="R66">
            <v>155543</v>
          </cell>
          <cell r="S66">
            <v>37666</v>
          </cell>
          <cell r="V66" t="str">
            <v>Corporate Allocated</v>
          </cell>
          <cell r="W66" t="str">
            <v>Supply Services</v>
          </cell>
          <cell r="AA66" t="str">
            <v>[10601]  Commonwealth Edison CompanyCorporate AllocatedSupply Services</v>
          </cell>
          <cell r="AB66" t="str">
            <v>[10601]  Commonwealth Edison CompanyCorporate Allocated (Supply Services)Business Services</v>
          </cell>
          <cell r="AC66" t="str">
            <v>[10601]  Commonwealth Edison CompanyCorporate Allocated (Supply Services)EBSC Sup Srvcs -CED (00390)</v>
          </cell>
          <cell r="AF66" t="e">
            <v>#N/A</v>
          </cell>
        </row>
        <row r="67">
          <cell r="E67">
            <v>39</v>
          </cell>
          <cell r="H67">
            <v>-39</v>
          </cell>
          <cell r="I67">
            <v>-39</v>
          </cell>
          <cell r="J67">
            <v>39</v>
          </cell>
          <cell r="M67">
            <v>-39</v>
          </cell>
          <cell r="N67">
            <v>-39</v>
          </cell>
          <cell r="O67">
            <v>8478</v>
          </cell>
          <cell r="R67">
            <v>-8478</v>
          </cell>
          <cell r="S67">
            <v>-8478</v>
          </cell>
          <cell r="V67" t="str">
            <v>EBSC Transactional</v>
          </cell>
          <cell r="W67" t="str">
            <v>IT</v>
          </cell>
          <cell r="AA67" t="str">
            <v>[10601]  Commonwealth Edison CompanyEBSC TransactionalIT</v>
          </cell>
          <cell r="AB67" t="str">
            <v>[10601]  Commonwealth Edison CompanyEBSC Transactional (IT)Salaries and Wages</v>
          </cell>
          <cell r="AC67" t="str">
            <v>[10601]  Commonwealth Edison CompanyEBSC Transactional (IT)IT Projects - COMED (00395)</v>
          </cell>
          <cell r="AF67" t="e">
            <v>#N/A</v>
          </cell>
        </row>
        <row r="68">
          <cell r="E68">
            <v>1856</v>
          </cell>
          <cell r="H68">
            <v>-1856</v>
          </cell>
          <cell r="I68">
            <v>40446</v>
          </cell>
          <cell r="J68">
            <v>9696</v>
          </cell>
          <cell r="M68">
            <v>115304</v>
          </cell>
          <cell r="N68">
            <v>40446</v>
          </cell>
          <cell r="O68">
            <v>469808</v>
          </cell>
          <cell r="R68">
            <v>-344808</v>
          </cell>
          <cell r="S68">
            <v>-407554</v>
          </cell>
          <cell r="V68" t="str">
            <v>EBSC Transactional</v>
          </cell>
          <cell r="W68" t="str">
            <v>IT</v>
          </cell>
          <cell r="AA68" t="str">
            <v>[10601]  Commonwealth Edison CompanyEBSC TransactionalIT</v>
          </cell>
          <cell r="AB68" t="str">
            <v>[10601]  Commonwealth Edison CompanyEBSC Transactional (IT)Contracting</v>
          </cell>
          <cell r="AC68" t="str">
            <v>[10601]  Commonwealth Edison CompanyEBSC Transactional (IT)IT Projects - COMED (00395)</v>
          </cell>
          <cell r="AF68" t="e">
            <v>#N/A</v>
          </cell>
        </row>
        <row r="69">
          <cell r="E69">
            <v>152802</v>
          </cell>
          <cell r="H69">
            <v>-152802</v>
          </cell>
          <cell r="I69">
            <v>-100302</v>
          </cell>
          <cell r="J69">
            <v>230102</v>
          </cell>
          <cell r="M69">
            <v>-230102</v>
          </cell>
          <cell r="N69">
            <v>-100302</v>
          </cell>
          <cell r="O69">
            <v>431017</v>
          </cell>
          <cell r="R69">
            <v>-431017</v>
          </cell>
          <cell r="S69">
            <v>-186413</v>
          </cell>
          <cell r="V69" t="str">
            <v>EBSC Transactional</v>
          </cell>
          <cell r="W69" t="str">
            <v>IT</v>
          </cell>
          <cell r="AA69" t="str">
            <v>[10601]  Commonwealth Edison CompanyEBSC TransactionalIT</v>
          </cell>
          <cell r="AB69" t="str">
            <v>[10601]  Commonwealth Edison CompanyEBSC Transactional (IT)Business Services</v>
          </cell>
          <cell r="AC69" t="str">
            <v>[10601]  Commonwealth Edison CompanyEBSC Transactional (IT)IT Projects - COMED (00395)</v>
          </cell>
          <cell r="AF69" t="e">
            <v>#N/A</v>
          </cell>
        </row>
        <row r="70">
          <cell r="E70">
            <v>0</v>
          </cell>
          <cell r="H70">
            <v>0</v>
          </cell>
          <cell r="I70">
            <v>0</v>
          </cell>
          <cell r="J70">
            <v>256</v>
          </cell>
          <cell r="M70">
            <v>-256</v>
          </cell>
          <cell r="N70">
            <v>0</v>
          </cell>
          <cell r="O70">
            <v>256</v>
          </cell>
          <cell r="R70">
            <v>-256</v>
          </cell>
          <cell r="S70">
            <v>0</v>
          </cell>
          <cell r="V70" t="str">
            <v>EBSC Transactional</v>
          </cell>
          <cell r="W70" t="str">
            <v>IT</v>
          </cell>
          <cell r="AA70" t="str">
            <v>[10601]  Commonwealth Edison CompanyEBSC TransactionalIT</v>
          </cell>
          <cell r="AB70" t="str">
            <v>[10601]  Commonwealth Edison CompanyEBSC Transactional (IT)Travel, Entertainment &amp; Reimb</v>
          </cell>
          <cell r="AC70" t="str">
            <v>[10601]  Commonwealth Edison CompanyEBSC Transactional (IT)IT Projects - COMED (00395)</v>
          </cell>
          <cell r="AF70" t="e">
            <v>#N/A</v>
          </cell>
        </row>
        <row r="71">
          <cell r="E71">
            <v>0</v>
          </cell>
          <cell r="H71">
            <v>0</v>
          </cell>
          <cell r="I71">
            <v>0</v>
          </cell>
          <cell r="J71">
            <v>33</v>
          </cell>
          <cell r="M71">
            <v>-33</v>
          </cell>
          <cell r="N71">
            <v>0</v>
          </cell>
          <cell r="O71">
            <v>33</v>
          </cell>
          <cell r="R71">
            <v>-33</v>
          </cell>
          <cell r="S71">
            <v>0</v>
          </cell>
          <cell r="V71" t="str">
            <v>EBSC Transactional</v>
          </cell>
          <cell r="W71" t="str">
            <v>IT</v>
          </cell>
          <cell r="AA71" t="str">
            <v>[10601]  Commonwealth Edison CompanyEBSC TransactionalIT</v>
          </cell>
          <cell r="AB71" t="str">
            <v>[10601]  Commonwealth Edison CompanyEBSC Transactional (IT)Other Operating Expenses</v>
          </cell>
          <cell r="AC71" t="str">
            <v>[10601]  Commonwealth Edison CompanyEBSC Transactional (IT)IT Projects - COMED (00395)</v>
          </cell>
          <cell r="AF71" t="e">
            <v>#N/A</v>
          </cell>
        </row>
        <row r="72">
          <cell r="E72">
            <v>176</v>
          </cell>
          <cell r="H72">
            <v>-176</v>
          </cell>
          <cell r="I72">
            <v>-176</v>
          </cell>
          <cell r="J72">
            <v>999</v>
          </cell>
          <cell r="M72">
            <v>-999</v>
          </cell>
          <cell r="N72">
            <v>-176</v>
          </cell>
          <cell r="O72">
            <v>33435</v>
          </cell>
          <cell r="R72">
            <v>841565</v>
          </cell>
          <cell r="S72">
            <v>-32611</v>
          </cell>
          <cell r="V72" t="str">
            <v>EBSC Transactional</v>
          </cell>
          <cell r="W72" t="str">
            <v>IT</v>
          </cell>
          <cell r="AA72" t="str">
            <v>[10601]  Commonwealth Edison CompanyEBSC TransactionalIT</v>
          </cell>
          <cell r="AB72" t="str">
            <v>[10601]  Commonwealth Edison CompanyEBSC Transactional (IT)Other Operating Expenses</v>
          </cell>
          <cell r="AC72" t="str">
            <v>[10601]  Commonwealth Edison CompanyEBSC Transactional (IT)IT Projects - COMED (00395)</v>
          </cell>
          <cell r="AF72" t="e">
            <v>#N/A</v>
          </cell>
        </row>
        <row r="73">
          <cell r="E73">
            <v>0</v>
          </cell>
          <cell r="H73">
            <v>0</v>
          </cell>
          <cell r="I73">
            <v>0</v>
          </cell>
          <cell r="J73">
            <v>0</v>
          </cell>
          <cell r="M73">
            <v>0</v>
          </cell>
          <cell r="N73">
            <v>0</v>
          </cell>
          <cell r="R73">
            <v>0</v>
          </cell>
          <cell r="S73">
            <v>693129</v>
          </cell>
          <cell r="V73" t="str">
            <v>EBSC Transactional</v>
          </cell>
          <cell r="W73" t="str">
            <v>IT</v>
          </cell>
          <cell r="AA73" t="str">
            <v>[10601]  Commonwealth Edison CompanyEBSC TransactionalIT</v>
          </cell>
          <cell r="AB73" t="str">
            <v>[10601]  Commonwealth Edison CompanyEBSC Transactional (IT)Other Operating Expenses</v>
          </cell>
          <cell r="AC73" t="str">
            <v>[10601]  Commonwealth Edison CompanyEBSC Transactional (IT)IT Projects - COMED (00395)</v>
          </cell>
          <cell r="AF73" t="e">
            <v>#N/A</v>
          </cell>
        </row>
        <row r="74">
          <cell r="E74">
            <v>29</v>
          </cell>
          <cell r="H74">
            <v>-29</v>
          </cell>
          <cell r="I74">
            <v>-29</v>
          </cell>
          <cell r="J74">
            <v>29</v>
          </cell>
          <cell r="M74">
            <v>-29</v>
          </cell>
          <cell r="N74">
            <v>-29</v>
          </cell>
          <cell r="O74">
            <v>5916</v>
          </cell>
          <cell r="R74">
            <v>-5916</v>
          </cell>
          <cell r="S74">
            <v>-5916</v>
          </cell>
          <cell r="V74" t="str">
            <v>EBSC Transactional</v>
          </cell>
          <cell r="W74" t="str">
            <v>IT</v>
          </cell>
          <cell r="AA74" t="str">
            <v>[10601]  Commonwealth Edison CompanyEBSC TransactionalIT</v>
          </cell>
          <cell r="AB74" t="str">
            <v>[10601]  Commonwealth Edison CompanyEBSC Transactional (IT)Pension and Benefits</v>
          </cell>
          <cell r="AC74" t="str">
            <v>[10601]  Commonwealth Edison CompanyEBSC Transactional (IT)IT Projects - COMED (00395)</v>
          </cell>
          <cell r="AF74" t="e">
            <v>#N/A</v>
          </cell>
        </row>
        <row r="75">
          <cell r="E75">
            <v>105716</v>
          </cell>
          <cell r="H75">
            <v>-29925</v>
          </cell>
          <cell r="I75">
            <v>-28665</v>
          </cell>
          <cell r="J75">
            <v>431128</v>
          </cell>
          <cell r="M75">
            <v>-129262</v>
          </cell>
          <cell r="N75">
            <v>-28665</v>
          </cell>
          <cell r="O75">
            <v>1391805</v>
          </cell>
          <cell r="R75">
            <v>-361134</v>
          </cell>
          <cell r="S75">
            <v>-377194</v>
          </cell>
          <cell r="V75" t="str">
            <v>Embedded</v>
          </cell>
          <cell r="W75" t="str">
            <v>Finance</v>
          </cell>
          <cell r="AA75" t="str">
            <v>[10601]  Commonwealth Edison CompanyEmbeddedFinance</v>
          </cell>
          <cell r="AB75" t="str">
            <v>[10601]  Commonwealth Edison CompanyEmbedded (Finance)EDSS</v>
          </cell>
          <cell r="AC75" t="str">
            <v>[10601]  Commonwealth Edison CompanyEmbedded (Finance)EDSS Fin Srvcs CED (00398)</v>
          </cell>
          <cell r="AF75" t="str">
            <v>EEDControllerEDSS</v>
          </cell>
        </row>
        <row r="76">
          <cell r="E76">
            <v>1778</v>
          </cell>
          <cell r="H76">
            <v>-1778</v>
          </cell>
          <cell r="I76">
            <v>-1778</v>
          </cell>
          <cell r="J76">
            <v>3941</v>
          </cell>
          <cell r="M76">
            <v>-3941</v>
          </cell>
          <cell r="N76">
            <v>-1778</v>
          </cell>
          <cell r="O76">
            <v>3941</v>
          </cell>
          <cell r="R76">
            <v>-3941</v>
          </cell>
          <cell r="S76">
            <v>-1778</v>
          </cell>
          <cell r="V76" t="str">
            <v>Embedded</v>
          </cell>
          <cell r="W76" t="str">
            <v>Legal Services</v>
          </cell>
          <cell r="AA76" t="str">
            <v>[10601]  Commonwealth Edison CompanyEmbeddedLegal Services</v>
          </cell>
          <cell r="AB76" t="str">
            <v>[10601]  Commonwealth Edison CompanyEmbedded (Legal Services)Travel, Entertainment &amp; Reimb</v>
          </cell>
          <cell r="AC76" t="str">
            <v>[10601]  Commonwealth Edison CompanyEmbedded (Legal Services)Legal Ext. Srvcs - COMED (00402)</v>
          </cell>
          <cell r="AF76" t="e">
            <v>#N/A</v>
          </cell>
        </row>
        <row r="77">
          <cell r="E77">
            <v>1169902</v>
          </cell>
          <cell r="H77">
            <v>-88502</v>
          </cell>
          <cell r="I77">
            <v>22134</v>
          </cell>
          <cell r="J77">
            <v>3727662</v>
          </cell>
          <cell r="M77">
            <v>597940</v>
          </cell>
          <cell r="N77">
            <v>22134</v>
          </cell>
          <cell r="O77">
            <v>12656990</v>
          </cell>
          <cell r="R77">
            <v>319829</v>
          </cell>
          <cell r="S77">
            <v>5429</v>
          </cell>
          <cell r="V77" t="str">
            <v>Embedded</v>
          </cell>
          <cell r="W77" t="str">
            <v>Legal Services</v>
          </cell>
          <cell r="AA77" t="str">
            <v>[10601]  Commonwealth Edison CompanyEmbeddedLegal Services</v>
          </cell>
          <cell r="AB77" t="str">
            <v>[10601]  Commonwealth Edison CompanyEmbedded (Legal Services)Contracting</v>
          </cell>
          <cell r="AC77" t="str">
            <v>[10601]  Commonwealth Edison CompanyEmbedded (Legal Services)Legal Ext. Srvcs - COMED (00402)</v>
          </cell>
          <cell r="AF77" t="e">
            <v>#N/A</v>
          </cell>
        </row>
        <row r="78">
          <cell r="E78">
            <v>1256</v>
          </cell>
          <cell r="H78">
            <v>-1256</v>
          </cell>
          <cell r="I78">
            <v>-1256</v>
          </cell>
          <cell r="J78">
            <v>3907</v>
          </cell>
          <cell r="M78">
            <v>-3907</v>
          </cell>
          <cell r="N78">
            <v>-1256</v>
          </cell>
          <cell r="O78">
            <v>3907</v>
          </cell>
          <cell r="R78">
            <v>-3907</v>
          </cell>
          <cell r="S78">
            <v>-1256</v>
          </cell>
          <cell r="V78" t="str">
            <v>Embedded</v>
          </cell>
          <cell r="W78" t="str">
            <v>Legal Services</v>
          </cell>
          <cell r="AA78" t="str">
            <v>[10601]  Commonwealth Edison CompanyEmbeddedLegal Services</v>
          </cell>
          <cell r="AB78" t="str">
            <v>[10601]  Commonwealth Edison CompanyEmbedded (Legal Services)Business Services</v>
          </cell>
          <cell r="AC78" t="str">
            <v>[10601]  Commonwealth Edison CompanyEmbedded (Legal Services)Legal Ext. Srvcs - COMED (00402)</v>
          </cell>
          <cell r="AF78" t="e">
            <v>#N/A</v>
          </cell>
        </row>
        <row r="79">
          <cell r="E79">
            <v>0</v>
          </cell>
          <cell r="H79">
            <v>0</v>
          </cell>
          <cell r="I79">
            <v>0</v>
          </cell>
          <cell r="J79">
            <v>1410</v>
          </cell>
          <cell r="M79">
            <v>-1410</v>
          </cell>
          <cell r="N79">
            <v>0</v>
          </cell>
          <cell r="O79">
            <v>1410</v>
          </cell>
          <cell r="R79">
            <v>-1410</v>
          </cell>
          <cell r="S79">
            <v>0</v>
          </cell>
          <cell r="V79" t="str">
            <v>Embedded</v>
          </cell>
          <cell r="W79" t="str">
            <v>Legal Services</v>
          </cell>
          <cell r="AA79" t="str">
            <v>[10601]  Commonwealth Edison CompanyEmbeddedLegal Services</v>
          </cell>
          <cell r="AB79" t="str">
            <v>[10601]  Commonwealth Edison CompanyEmbedded (Legal Services)Travel, Entertainment &amp; Reimb</v>
          </cell>
          <cell r="AC79" t="str">
            <v>[10601]  Commonwealth Edison CompanyEmbedded (Legal Services)Legal Ext. Srvcs - COMED (00402)</v>
          </cell>
          <cell r="AF79" t="e">
            <v>#N/A</v>
          </cell>
        </row>
        <row r="80">
          <cell r="E80">
            <v>379</v>
          </cell>
          <cell r="H80">
            <v>-379</v>
          </cell>
          <cell r="I80">
            <v>-379</v>
          </cell>
          <cell r="J80">
            <v>4283</v>
          </cell>
          <cell r="M80">
            <v>-4283</v>
          </cell>
          <cell r="N80">
            <v>-379</v>
          </cell>
          <cell r="O80">
            <v>4283</v>
          </cell>
          <cell r="R80">
            <v>-4283</v>
          </cell>
          <cell r="S80">
            <v>-379</v>
          </cell>
          <cell r="V80" t="str">
            <v>Embedded</v>
          </cell>
          <cell r="W80" t="str">
            <v>Legal Services</v>
          </cell>
          <cell r="AA80" t="str">
            <v>[10601]  Commonwealth Edison CompanyEmbeddedLegal Services</v>
          </cell>
          <cell r="AB80" t="str">
            <v>[10601]  Commonwealth Edison CompanyEmbedded (Legal Services)Other Operating Expenses</v>
          </cell>
          <cell r="AC80" t="str">
            <v>[10601]  Commonwealth Edison CompanyEmbedded (Legal Services)Legal Ext. Srvcs - COMED (00402)</v>
          </cell>
          <cell r="AF80" t="e">
            <v>#N/A</v>
          </cell>
        </row>
        <row r="81">
          <cell r="E81">
            <v>2015</v>
          </cell>
          <cell r="H81">
            <v>-2015</v>
          </cell>
          <cell r="I81">
            <v>-2015</v>
          </cell>
          <cell r="J81">
            <v>6289</v>
          </cell>
          <cell r="M81">
            <v>-6289</v>
          </cell>
          <cell r="N81">
            <v>-2015</v>
          </cell>
          <cell r="O81">
            <v>6289</v>
          </cell>
          <cell r="R81">
            <v>-6289</v>
          </cell>
          <cell r="S81">
            <v>-2015</v>
          </cell>
          <cell r="V81" t="str">
            <v>Embedded</v>
          </cell>
          <cell r="W81" t="str">
            <v>Legal Services</v>
          </cell>
          <cell r="AA81" t="str">
            <v>[10601]  Commonwealth Edison CompanyEmbeddedLegal Services</v>
          </cell>
          <cell r="AB81" t="str">
            <v>[10601]  Commonwealth Edison CompanyEmbedded (Legal Services)Other Operating Expenses</v>
          </cell>
          <cell r="AC81" t="str">
            <v>[10601]  Commonwealth Edison CompanyEmbedded (Legal Services)Legal Ext. Srvcs - COMED (00402)</v>
          </cell>
          <cell r="AF81" t="e">
            <v>#N/A</v>
          </cell>
        </row>
        <row r="82">
          <cell r="E82">
            <v>0</v>
          </cell>
          <cell r="H82">
            <v>0</v>
          </cell>
          <cell r="I82">
            <v>0</v>
          </cell>
          <cell r="J82">
            <v>-1435</v>
          </cell>
          <cell r="M82">
            <v>1435</v>
          </cell>
          <cell r="N82">
            <v>0</v>
          </cell>
          <cell r="O82">
            <v>-1435</v>
          </cell>
          <cell r="R82">
            <v>1435</v>
          </cell>
          <cell r="S82">
            <v>0</v>
          </cell>
          <cell r="V82" t="str">
            <v>Embedded</v>
          </cell>
          <cell r="W82" t="str">
            <v>IT</v>
          </cell>
          <cell r="AA82" t="str">
            <v>[10601]  Commonwealth Edison CompanyEmbeddedIT</v>
          </cell>
          <cell r="AB82" t="str">
            <v>[10601]  Commonwealth Edison CompanyEmbedded (IT)Travel, Entertainment &amp; Reimb</v>
          </cell>
          <cell r="AC82" t="str">
            <v>[10601]  Commonwealth Edison CompanyEmbedded (IT)IT passthrough-ComEd (00416)</v>
          </cell>
          <cell r="AF82" t="e">
            <v>#N/A</v>
          </cell>
        </row>
        <row r="83">
          <cell r="E83">
            <v>114</v>
          </cell>
          <cell r="H83">
            <v>311053</v>
          </cell>
          <cell r="I83">
            <v>-114</v>
          </cell>
          <cell r="J83">
            <v>114</v>
          </cell>
          <cell r="M83">
            <v>1244553</v>
          </cell>
          <cell r="N83">
            <v>-114</v>
          </cell>
          <cell r="O83">
            <v>114</v>
          </cell>
          <cell r="R83">
            <v>3733886</v>
          </cell>
          <cell r="S83">
            <v>-114</v>
          </cell>
          <cell r="V83" t="str">
            <v>Embedded</v>
          </cell>
          <cell r="W83" t="str">
            <v>IT</v>
          </cell>
          <cell r="AA83" t="str">
            <v>[10601]  Commonwealth Edison CompanyEmbeddedIT</v>
          </cell>
          <cell r="AB83" t="str">
            <v>[10601]  Commonwealth Edison CompanyEmbedded (IT)Business Services</v>
          </cell>
          <cell r="AC83" t="str">
            <v>[10601]  Commonwealth Edison CompanyEmbedded (IT)IT passthrough-ComEd (00416)</v>
          </cell>
          <cell r="AF83" t="e">
            <v>#N/A</v>
          </cell>
        </row>
        <row r="84">
          <cell r="E84">
            <v>-141</v>
          </cell>
          <cell r="H84">
            <v>141</v>
          </cell>
          <cell r="I84">
            <v>141</v>
          </cell>
          <cell r="J84">
            <v>-141</v>
          </cell>
          <cell r="M84">
            <v>141</v>
          </cell>
          <cell r="N84">
            <v>141</v>
          </cell>
          <cell r="O84">
            <v>-141</v>
          </cell>
          <cell r="R84">
            <v>141</v>
          </cell>
          <cell r="S84">
            <v>141</v>
          </cell>
          <cell r="V84" t="str">
            <v>Embedded</v>
          </cell>
          <cell r="W84" t="str">
            <v>IT</v>
          </cell>
          <cell r="AA84" t="str">
            <v>[10601]  Commonwealth Edison CompanyEmbeddedIT</v>
          </cell>
          <cell r="AB84" t="str">
            <v>[10601]  Commonwealth Edison CompanyEmbedded (IT)Materials and Supplies</v>
          </cell>
          <cell r="AC84" t="str">
            <v>[10601]  Commonwealth Edison CompanyEmbedded (IT)IT passthrough-ComEd (00416)</v>
          </cell>
          <cell r="AF84" t="e">
            <v>#N/A</v>
          </cell>
        </row>
        <row r="85">
          <cell r="E85">
            <v>280631</v>
          </cell>
          <cell r="H85">
            <v>-280631</v>
          </cell>
          <cell r="I85">
            <v>-5631</v>
          </cell>
          <cell r="J85">
            <v>715558</v>
          </cell>
          <cell r="M85">
            <v>-715558</v>
          </cell>
          <cell r="N85">
            <v>-5631</v>
          </cell>
          <cell r="O85">
            <v>3335463</v>
          </cell>
          <cell r="R85">
            <v>-3335463</v>
          </cell>
          <cell r="S85">
            <v>-276045</v>
          </cell>
          <cell r="V85" t="str">
            <v>Embedded</v>
          </cell>
          <cell r="W85" t="str">
            <v>IT</v>
          </cell>
          <cell r="AA85" t="str">
            <v>[10601]  Commonwealth Edison CompanyEmbeddedIT</v>
          </cell>
          <cell r="AB85" t="str">
            <v>[10601]  Commonwealth Edison CompanyEmbedded (IT)Other Operating Expenses</v>
          </cell>
          <cell r="AC85" t="str">
            <v>[10601]  Commonwealth Edison CompanyEmbedded (IT)IT passthrough-ComEd (00416)</v>
          </cell>
          <cell r="AF85" t="e">
            <v>#N/A</v>
          </cell>
        </row>
        <row r="86">
          <cell r="E86">
            <v>0</v>
          </cell>
          <cell r="H86">
            <v>0</v>
          </cell>
          <cell r="I86">
            <v>0</v>
          </cell>
          <cell r="J86">
            <v>0</v>
          </cell>
          <cell r="M86">
            <v>0</v>
          </cell>
          <cell r="N86">
            <v>0</v>
          </cell>
          <cell r="R86">
            <v>0</v>
          </cell>
          <cell r="S86">
            <v>274443</v>
          </cell>
          <cell r="V86" t="str">
            <v>Embedded</v>
          </cell>
          <cell r="W86" t="str">
            <v>IT</v>
          </cell>
          <cell r="AA86" t="str">
            <v>[10601]  Commonwealth Edison CompanyEmbeddedIT</v>
          </cell>
          <cell r="AB86" t="str">
            <v>[10601]  Commonwealth Edison CompanyEmbedded (IT)Other Operating Expenses</v>
          </cell>
          <cell r="AC86" t="str">
            <v>[10601]  Commonwealth Edison CompanyEmbedded (IT)IT passthrough-ComEd (00416)</v>
          </cell>
          <cell r="AF86" t="e">
            <v>#N/A</v>
          </cell>
        </row>
        <row r="87">
          <cell r="E87">
            <v>-13544</v>
          </cell>
          <cell r="H87">
            <v>13544</v>
          </cell>
          <cell r="I87">
            <v>13544</v>
          </cell>
          <cell r="J87">
            <v>54352</v>
          </cell>
          <cell r="M87">
            <v>-54352</v>
          </cell>
          <cell r="N87">
            <v>13544</v>
          </cell>
          <cell r="O87">
            <v>54352</v>
          </cell>
          <cell r="R87">
            <v>-54352</v>
          </cell>
          <cell r="S87">
            <v>13544</v>
          </cell>
          <cell r="V87" t="str">
            <v>Corporate Allocated</v>
          </cell>
          <cell r="W87" t="str">
            <v>Executive Services</v>
          </cell>
          <cell r="AA87" t="str">
            <v>[10601]  Commonwealth Edison CompanyCorporate AllocatedExecutive Services</v>
          </cell>
          <cell r="AB87" t="str">
            <v>[10601]  Commonwealth Edison CompanyCorporate Allocated (Executive Services)Contracting</v>
          </cell>
          <cell r="AC87" t="str">
            <v>[10601]  Commonwealth Edison CompanyCorporate Allocated (Executive Services)Access Implementation (00599)</v>
          </cell>
          <cell r="AF87" t="e">
            <v>#N/A</v>
          </cell>
        </row>
        <row r="88">
          <cell r="E88">
            <v>476</v>
          </cell>
          <cell r="H88">
            <v>-476</v>
          </cell>
          <cell r="I88">
            <v>-476</v>
          </cell>
          <cell r="J88">
            <v>1957</v>
          </cell>
          <cell r="M88">
            <v>-1957</v>
          </cell>
          <cell r="N88">
            <v>-476</v>
          </cell>
          <cell r="O88">
            <v>1957</v>
          </cell>
          <cell r="R88">
            <v>-1957</v>
          </cell>
          <cell r="S88">
            <v>-476</v>
          </cell>
          <cell r="V88" t="str">
            <v>Corporate Allocated</v>
          </cell>
          <cell r="W88" t="str">
            <v>Executive Services</v>
          </cell>
          <cell r="AA88" t="str">
            <v>[10601]  Commonwealth Edison CompanyCorporate AllocatedExecutive Services</v>
          </cell>
          <cell r="AB88" t="str">
            <v>[10601]  Commonwealth Edison CompanyCorporate Allocated (Executive Services)Business Services</v>
          </cell>
          <cell r="AC88" t="str">
            <v>[10601]  Commonwealth Edison CompanyCorporate Allocated (Executive Services)Access Implementation (00599)</v>
          </cell>
          <cell r="AF88" t="e">
            <v>#N/A</v>
          </cell>
        </row>
        <row r="89">
          <cell r="E89">
            <v>2671</v>
          </cell>
          <cell r="H89">
            <v>-2671</v>
          </cell>
          <cell r="I89">
            <v>-2671</v>
          </cell>
          <cell r="J89">
            <v>11053</v>
          </cell>
          <cell r="M89">
            <v>-11053</v>
          </cell>
          <cell r="N89">
            <v>-2671</v>
          </cell>
          <cell r="O89">
            <v>11053</v>
          </cell>
          <cell r="R89">
            <v>-11053</v>
          </cell>
          <cell r="S89">
            <v>-2671</v>
          </cell>
          <cell r="V89" t="str">
            <v>Corporate Allocated</v>
          </cell>
          <cell r="W89" t="str">
            <v>Executive Services</v>
          </cell>
          <cell r="AA89" t="str">
            <v>[10601]  Commonwealth Edison CompanyCorporate AllocatedExecutive Services</v>
          </cell>
          <cell r="AB89" t="str">
            <v>[10601]  Commonwealth Edison CompanyCorporate Allocated (Executive Services)Other Operating Expenses</v>
          </cell>
          <cell r="AC89" t="str">
            <v>[10601]  Commonwealth Edison CompanyCorporate Allocated (Executive Services)Access Implementation (00599)</v>
          </cell>
          <cell r="AF89" t="e">
            <v>#N/A</v>
          </cell>
        </row>
        <row r="90">
          <cell r="E90">
            <v>-170</v>
          </cell>
          <cell r="H90">
            <v>170</v>
          </cell>
          <cell r="I90">
            <v>170</v>
          </cell>
          <cell r="J90">
            <v>-680</v>
          </cell>
          <cell r="M90">
            <v>680</v>
          </cell>
          <cell r="N90">
            <v>170</v>
          </cell>
          <cell r="O90">
            <v>-680</v>
          </cell>
          <cell r="R90">
            <v>680</v>
          </cell>
          <cell r="S90">
            <v>170</v>
          </cell>
          <cell r="V90" t="str">
            <v>Corporate Allocated</v>
          </cell>
          <cell r="W90" t="str">
            <v>Executive Services</v>
          </cell>
          <cell r="AA90" t="str">
            <v>[10601]  Commonwealth Edison CompanyCorporate AllocatedExecutive Services</v>
          </cell>
          <cell r="AB90" t="str">
            <v>[10601]  Commonwealth Edison CompanyCorporate Allocated (Executive Services)Other Operating Expenses</v>
          </cell>
          <cell r="AC90" t="str">
            <v>[10601]  Commonwealth Edison CompanyCorporate Allocated (Executive Services)Access Implementation (00599)</v>
          </cell>
          <cell r="AF90" t="e">
            <v>#N/A</v>
          </cell>
        </row>
        <row r="91">
          <cell r="E91">
            <v>96122</v>
          </cell>
          <cell r="H91">
            <v>-275</v>
          </cell>
          <cell r="I91">
            <v>-35874</v>
          </cell>
          <cell r="J91">
            <v>373970</v>
          </cell>
          <cell r="M91">
            <v>7656</v>
          </cell>
          <cell r="N91">
            <v>-35874</v>
          </cell>
          <cell r="O91">
            <v>876033</v>
          </cell>
          <cell r="R91">
            <v>304317</v>
          </cell>
          <cell r="S91">
            <v>-35874</v>
          </cell>
          <cell r="V91" t="str">
            <v>Embedded</v>
          </cell>
          <cell r="W91" t="str">
            <v>Finance</v>
          </cell>
          <cell r="AA91" t="str">
            <v>[10601]  Commonwealth Edison CompanyEmbeddedFinance</v>
          </cell>
          <cell r="AB91" t="str">
            <v>[10601]  Commonwealth Edison CompanyEmbedded (Finance)Salaries and Wages</v>
          </cell>
          <cell r="AC91" t="str">
            <v>[10601]  Commonwealth Edison CompanyEmbedded (Finance)Finance - ComEd (00816)</v>
          </cell>
          <cell r="AF91" t="str">
            <v>EEDFinanceSalaries and Wages</v>
          </cell>
        </row>
        <row r="92">
          <cell r="E92">
            <v>73</v>
          </cell>
          <cell r="H92">
            <v>2527</v>
          </cell>
          <cell r="I92">
            <v>2527</v>
          </cell>
          <cell r="J92">
            <v>1565</v>
          </cell>
          <cell r="M92">
            <v>8835</v>
          </cell>
          <cell r="N92">
            <v>2527</v>
          </cell>
          <cell r="O92">
            <v>22365</v>
          </cell>
          <cell r="R92">
            <v>8835</v>
          </cell>
          <cell r="S92">
            <v>2527</v>
          </cell>
          <cell r="V92" t="str">
            <v>Embedded</v>
          </cell>
          <cell r="W92" t="str">
            <v>Finance</v>
          </cell>
          <cell r="AA92" t="str">
            <v>[10601]  Commonwealth Edison CompanyEmbeddedFinance</v>
          </cell>
          <cell r="AB92" t="str">
            <v>[10601]  Commonwealth Edison CompanyEmbedded (Finance)Travel, Entertainment &amp; Reimb</v>
          </cell>
          <cell r="AC92" t="str">
            <v>[10601]  Commonwealth Edison CompanyEmbedded (Finance)Finance - ComEd (00816)</v>
          </cell>
          <cell r="AF92" t="str">
            <v>EEDFinanceTravel, Entertainment &amp; Reimb</v>
          </cell>
        </row>
        <row r="93">
          <cell r="E93">
            <v>48067</v>
          </cell>
          <cell r="H93">
            <v>-48067</v>
          </cell>
          <cell r="I93">
            <v>-48067</v>
          </cell>
          <cell r="J93">
            <v>118094</v>
          </cell>
          <cell r="M93">
            <v>-118094</v>
          </cell>
          <cell r="N93">
            <v>-48067</v>
          </cell>
          <cell r="O93">
            <v>118094</v>
          </cell>
          <cell r="R93">
            <v>-118094</v>
          </cell>
          <cell r="S93">
            <v>-48067</v>
          </cell>
          <cell r="V93" t="str">
            <v>Embedded</v>
          </cell>
          <cell r="W93" t="str">
            <v>Finance</v>
          </cell>
          <cell r="AA93" t="str">
            <v>[10601]  Commonwealth Edison CompanyEmbeddedFinance</v>
          </cell>
          <cell r="AB93" t="str">
            <v>[10601]  Commonwealth Edison CompanyEmbedded (Finance)Contracting</v>
          </cell>
          <cell r="AC93" t="str">
            <v>[10601]  Commonwealth Edison CompanyEmbedded (Finance)Finance - ComEd (00816)</v>
          </cell>
          <cell r="AF93" t="str">
            <v>EEDFinanceContracting</v>
          </cell>
        </row>
        <row r="94">
          <cell r="E94">
            <v>10032</v>
          </cell>
          <cell r="H94">
            <v>-5208</v>
          </cell>
          <cell r="I94">
            <v>-5208</v>
          </cell>
          <cell r="J94">
            <v>26495</v>
          </cell>
          <cell r="M94">
            <v>-7199</v>
          </cell>
          <cell r="N94">
            <v>-5208</v>
          </cell>
          <cell r="O94">
            <v>65087</v>
          </cell>
          <cell r="R94">
            <v>-7199</v>
          </cell>
          <cell r="S94">
            <v>-5208</v>
          </cell>
          <cell r="V94" t="str">
            <v>Embedded</v>
          </cell>
          <cell r="W94" t="str">
            <v>Finance</v>
          </cell>
          <cell r="AA94" t="str">
            <v>[10601]  Commonwealth Edison CompanyEmbeddedFinance</v>
          </cell>
          <cell r="AB94" t="str">
            <v>[10601]  Commonwealth Edison CompanyEmbedded (Finance)Business Services</v>
          </cell>
          <cell r="AC94" t="str">
            <v>[10601]  Commonwealth Edison CompanyEmbedded (Finance)Finance - ComEd (00816)</v>
          </cell>
          <cell r="AF94" t="str">
            <v>EEDFinanceBusiness Services</v>
          </cell>
        </row>
        <row r="95">
          <cell r="E95">
            <v>0</v>
          </cell>
          <cell r="H95">
            <v>0</v>
          </cell>
          <cell r="I95">
            <v>0</v>
          </cell>
          <cell r="J95">
            <v>101</v>
          </cell>
          <cell r="M95">
            <v>-101</v>
          </cell>
          <cell r="N95">
            <v>0</v>
          </cell>
          <cell r="O95">
            <v>101</v>
          </cell>
          <cell r="R95">
            <v>-101</v>
          </cell>
          <cell r="S95">
            <v>0</v>
          </cell>
          <cell r="V95" t="str">
            <v>Embedded</v>
          </cell>
          <cell r="W95" t="str">
            <v>Finance</v>
          </cell>
          <cell r="AA95" t="str">
            <v>[10601]  Commonwealth Edison CompanyEmbeddedFinance</v>
          </cell>
          <cell r="AB95" t="str">
            <v>[10601]  Commonwealth Edison CompanyEmbedded (Finance)Travel, Entertainment &amp; Reimb</v>
          </cell>
          <cell r="AC95" t="str">
            <v>[10601]  Commonwealth Edison CompanyEmbedded (Finance)Finance - ComEd (00816)</v>
          </cell>
          <cell r="AF95" t="str">
            <v>EEDFinanceTravel, Entertainment &amp; Reimb</v>
          </cell>
        </row>
        <row r="96">
          <cell r="E96">
            <v>85</v>
          </cell>
          <cell r="H96">
            <v>1061</v>
          </cell>
          <cell r="I96">
            <v>1061</v>
          </cell>
          <cell r="J96">
            <v>1830</v>
          </cell>
          <cell r="M96">
            <v>2754</v>
          </cell>
          <cell r="N96">
            <v>1061</v>
          </cell>
          <cell r="O96">
            <v>10998</v>
          </cell>
          <cell r="R96">
            <v>2754</v>
          </cell>
          <cell r="S96">
            <v>1061</v>
          </cell>
          <cell r="V96" t="str">
            <v>Embedded</v>
          </cell>
          <cell r="W96" t="str">
            <v>Finance</v>
          </cell>
          <cell r="AA96" t="str">
            <v>[10601]  Commonwealth Edison CompanyEmbeddedFinance</v>
          </cell>
          <cell r="AB96" t="str">
            <v>[10601]  Commonwealth Edison CompanyEmbedded (Finance)Other Operating Expenses</v>
          </cell>
          <cell r="AC96" t="str">
            <v>[10601]  Commonwealth Edison CompanyEmbedded (Finance)Finance - ComEd (00816)</v>
          </cell>
          <cell r="AF96" t="str">
            <v>EEDFinanceOther Operating Expenses</v>
          </cell>
        </row>
        <row r="97">
          <cell r="E97">
            <v>855</v>
          </cell>
          <cell r="H97">
            <v>333</v>
          </cell>
          <cell r="I97">
            <v>333</v>
          </cell>
          <cell r="J97">
            <v>7346</v>
          </cell>
          <cell r="M97">
            <v>-2594</v>
          </cell>
          <cell r="N97">
            <v>333</v>
          </cell>
          <cell r="O97">
            <v>16850</v>
          </cell>
          <cell r="R97">
            <v>-2594</v>
          </cell>
          <cell r="S97">
            <v>333</v>
          </cell>
          <cell r="V97" t="str">
            <v>Embedded</v>
          </cell>
          <cell r="W97" t="str">
            <v>Finance</v>
          </cell>
          <cell r="AA97" t="str">
            <v>[10601]  Commonwealth Edison CompanyEmbeddedFinance</v>
          </cell>
          <cell r="AB97" t="str">
            <v>[10601]  Commonwealth Edison CompanyEmbedded (Finance)Other Operating Expenses</v>
          </cell>
          <cell r="AC97" t="str">
            <v>[10601]  Commonwealth Edison CompanyEmbedded (Finance)Finance - ComEd (00816)</v>
          </cell>
          <cell r="AF97" t="str">
            <v>EEDFinanceOther Operating Expenses</v>
          </cell>
        </row>
        <row r="98">
          <cell r="E98">
            <v>40327</v>
          </cell>
          <cell r="H98">
            <v>-36727</v>
          </cell>
          <cell r="I98">
            <v>-36727</v>
          </cell>
          <cell r="J98">
            <v>41296</v>
          </cell>
          <cell r="M98">
            <v>-26896</v>
          </cell>
          <cell r="N98">
            <v>-36727</v>
          </cell>
          <cell r="O98">
            <v>70096</v>
          </cell>
          <cell r="R98">
            <v>-26896</v>
          </cell>
          <cell r="S98">
            <v>-36727</v>
          </cell>
          <cell r="V98" t="str">
            <v>Embedded</v>
          </cell>
          <cell r="W98" t="str">
            <v>Finance</v>
          </cell>
          <cell r="AA98" t="str">
            <v>[10601]  Commonwealth Edison CompanyEmbeddedFinance</v>
          </cell>
          <cell r="AB98" t="str">
            <v>[10601]  Commonwealth Edison CompanyEmbedded (Finance)Other Operating Expenses</v>
          </cell>
          <cell r="AC98" t="str">
            <v>[10601]  Commonwealth Edison CompanyEmbedded (Finance)Finance - ComEd (00816)</v>
          </cell>
          <cell r="AF98" t="str">
            <v>EEDFinanceOther Operating Expenses</v>
          </cell>
        </row>
        <row r="99">
          <cell r="E99">
            <v>0</v>
          </cell>
          <cell r="H99">
            <v>0</v>
          </cell>
          <cell r="I99">
            <v>0</v>
          </cell>
          <cell r="J99">
            <v>1500</v>
          </cell>
          <cell r="M99">
            <v>-1500</v>
          </cell>
          <cell r="N99">
            <v>0</v>
          </cell>
          <cell r="O99">
            <v>1500</v>
          </cell>
          <cell r="R99">
            <v>-1500</v>
          </cell>
          <cell r="S99">
            <v>0</v>
          </cell>
          <cell r="V99" t="str">
            <v>Embedded</v>
          </cell>
          <cell r="W99" t="str">
            <v>Finance</v>
          </cell>
          <cell r="AA99" t="str">
            <v>[10601]  Commonwealth Edison CompanyEmbeddedFinance</v>
          </cell>
          <cell r="AB99" t="str">
            <v>[10601]  Commonwealth Edison CompanyEmbedded (Finance)Salaries and Wages</v>
          </cell>
          <cell r="AC99" t="str">
            <v>[10601]  Commonwealth Edison CompanyEmbedded (Finance)Finance - ComEd (00816)</v>
          </cell>
          <cell r="AF99" t="str">
            <v>EEDFinanceSalaries and Wages</v>
          </cell>
        </row>
        <row r="100">
          <cell r="E100">
            <v>65638</v>
          </cell>
          <cell r="H100">
            <v>-8968</v>
          </cell>
          <cell r="I100">
            <v>-33731</v>
          </cell>
          <cell r="J100">
            <v>243213</v>
          </cell>
          <cell r="M100">
            <v>-17573</v>
          </cell>
          <cell r="N100">
            <v>-33731</v>
          </cell>
          <cell r="O100">
            <v>509115</v>
          </cell>
          <cell r="R100">
            <v>188784</v>
          </cell>
          <cell r="S100">
            <v>-33731</v>
          </cell>
          <cell r="V100" t="str">
            <v>Embedded</v>
          </cell>
          <cell r="W100" t="str">
            <v>Finance</v>
          </cell>
          <cell r="AA100" t="str">
            <v>[10601]  Commonwealth Edison CompanyEmbeddedFinance</v>
          </cell>
          <cell r="AB100" t="str">
            <v>[10601]  Commonwealth Edison CompanyEmbedded (Finance)Pension and Benefits</v>
          </cell>
          <cell r="AC100" t="str">
            <v>[10601]  Commonwealth Edison CompanyEmbedded (Finance)Finance - ComEd (00816)</v>
          </cell>
          <cell r="AF100" t="str">
            <v>EEDFinancePension and Benefits</v>
          </cell>
        </row>
        <row r="101">
          <cell r="E101">
            <v>90111</v>
          </cell>
          <cell r="H101">
            <v>4484</v>
          </cell>
          <cell r="I101">
            <v>4484</v>
          </cell>
          <cell r="J101">
            <v>354466</v>
          </cell>
          <cell r="M101">
            <v>22061</v>
          </cell>
          <cell r="N101">
            <v>4484</v>
          </cell>
          <cell r="O101">
            <v>1108242</v>
          </cell>
          <cell r="R101">
            <v>57219</v>
          </cell>
          <cell r="S101">
            <v>4484</v>
          </cell>
          <cell r="V101" t="str">
            <v>Embedded</v>
          </cell>
          <cell r="W101" t="str">
            <v>Finance</v>
          </cell>
          <cell r="AA101" t="str">
            <v>[10601]  Commonwealth Edison CompanyEmbeddedFinance</v>
          </cell>
          <cell r="AB101" t="str">
            <v>[10601]  Commonwealth Edison CompanyEmbedded (Finance)Salaries and Wages</v>
          </cell>
          <cell r="AC101" t="str">
            <v>[10601]  Commonwealth Edison CompanyEmbedded (Finance)Controller - ComEd (00824)</v>
          </cell>
          <cell r="AF101" t="str">
            <v>EEDControllerSalaries and Wages</v>
          </cell>
        </row>
        <row r="102">
          <cell r="E102">
            <v>959</v>
          </cell>
          <cell r="H102">
            <v>441</v>
          </cell>
          <cell r="I102">
            <v>441</v>
          </cell>
          <cell r="J102">
            <v>3246</v>
          </cell>
          <cell r="M102">
            <v>2154</v>
          </cell>
          <cell r="N102">
            <v>441</v>
          </cell>
          <cell r="O102">
            <v>14046</v>
          </cell>
          <cell r="R102">
            <v>2154</v>
          </cell>
          <cell r="S102">
            <v>441</v>
          </cell>
          <cell r="V102" t="str">
            <v>Embedded</v>
          </cell>
          <cell r="W102" t="str">
            <v>Finance</v>
          </cell>
          <cell r="AA102" t="str">
            <v>[10601]  Commonwealth Edison CompanyEmbeddedFinance</v>
          </cell>
          <cell r="AB102" t="str">
            <v>[10601]  Commonwealth Edison CompanyEmbedded (Finance)Travel, Entertainment &amp; Reimb</v>
          </cell>
          <cell r="AC102" t="str">
            <v>[10601]  Commonwealth Edison CompanyEmbedded (Finance)Controller - ComEd (00824)</v>
          </cell>
          <cell r="AF102" t="str">
            <v>EEDControllerTravel, Entertainment &amp; Reimb</v>
          </cell>
        </row>
        <row r="103">
          <cell r="E103">
            <v>179</v>
          </cell>
          <cell r="H103">
            <v>13971</v>
          </cell>
          <cell r="I103">
            <v>18721</v>
          </cell>
          <cell r="J103">
            <v>26998</v>
          </cell>
          <cell r="M103">
            <v>29602</v>
          </cell>
          <cell r="N103">
            <v>18721</v>
          </cell>
          <cell r="O103">
            <v>296198</v>
          </cell>
          <cell r="R103">
            <v>-126398</v>
          </cell>
          <cell r="S103">
            <v>-39279</v>
          </cell>
          <cell r="V103" t="str">
            <v>Embedded</v>
          </cell>
          <cell r="W103" t="str">
            <v>Finance</v>
          </cell>
          <cell r="AA103" t="str">
            <v>[10601]  Commonwealth Edison CompanyEmbeddedFinance</v>
          </cell>
          <cell r="AB103" t="str">
            <v>[10601]  Commonwealth Edison CompanyEmbedded (Finance)Contracting</v>
          </cell>
          <cell r="AC103" t="str">
            <v>[10601]  Commonwealth Edison CompanyEmbedded (Finance)Controller - ComEd (00824)</v>
          </cell>
          <cell r="AF103" t="str">
            <v>EEDControllerContracting</v>
          </cell>
        </row>
        <row r="104">
          <cell r="E104">
            <v>4287</v>
          </cell>
          <cell r="H104">
            <v>1422</v>
          </cell>
          <cell r="I104">
            <v>1422</v>
          </cell>
          <cell r="J104">
            <v>17489</v>
          </cell>
          <cell r="M104">
            <v>5345</v>
          </cell>
          <cell r="N104">
            <v>1422</v>
          </cell>
          <cell r="O104">
            <v>63155</v>
          </cell>
          <cell r="R104">
            <v>5345</v>
          </cell>
          <cell r="S104">
            <v>1422</v>
          </cell>
          <cell r="V104" t="str">
            <v>Embedded</v>
          </cell>
          <cell r="W104" t="str">
            <v>Finance</v>
          </cell>
          <cell r="AA104" t="str">
            <v>[10601]  Commonwealth Edison CompanyEmbeddedFinance</v>
          </cell>
          <cell r="AB104" t="str">
            <v>[10601]  Commonwealth Edison CompanyEmbedded (Finance)Business Services</v>
          </cell>
          <cell r="AC104" t="str">
            <v>[10601]  Commonwealth Edison CompanyEmbedded (Finance)Controller - ComEd (00824)</v>
          </cell>
          <cell r="AF104" t="str">
            <v>EEDControllerBusiness Services</v>
          </cell>
        </row>
        <row r="105">
          <cell r="E105">
            <v>560</v>
          </cell>
          <cell r="H105">
            <v>140</v>
          </cell>
          <cell r="I105">
            <v>140</v>
          </cell>
          <cell r="J105">
            <v>4395</v>
          </cell>
          <cell r="M105">
            <v>-1595</v>
          </cell>
          <cell r="N105">
            <v>140</v>
          </cell>
          <cell r="O105">
            <v>9995</v>
          </cell>
          <cell r="R105">
            <v>-1595</v>
          </cell>
          <cell r="S105">
            <v>140</v>
          </cell>
          <cell r="V105" t="str">
            <v>Embedded</v>
          </cell>
          <cell r="W105" t="str">
            <v>Finance</v>
          </cell>
          <cell r="AA105" t="str">
            <v>[10601]  Commonwealth Edison CompanyEmbeddedFinance</v>
          </cell>
          <cell r="AB105" t="str">
            <v>[10601]  Commonwealth Edison CompanyEmbedded (Finance)Travel, Entertainment &amp; Reimb</v>
          </cell>
          <cell r="AC105" t="str">
            <v>[10601]  Commonwealth Edison CompanyEmbedded (Finance)Controller - ComEd (00824)</v>
          </cell>
          <cell r="AF105" t="str">
            <v>EEDControllerTravel, Entertainment &amp; Reimb</v>
          </cell>
        </row>
        <row r="106">
          <cell r="E106">
            <v>700</v>
          </cell>
          <cell r="H106">
            <v>200</v>
          </cell>
          <cell r="I106">
            <v>200</v>
          </cell>
          <cell r="J106">
            <v>3227</v>
          </cell>
          <cell r="M106">
            <v>373</v>
          </cell>
          <cell r="N106">
            <v>200</v>
          </cell>
          <cell r="O106">
            <v>10427</v>
          </cell>
          <cell r="R106">
            <v>373</v>
          </cell>
          <cell r="S106">
            <v>200</v>
          </cell>
          <cell r="V106" t="str">
            <v>Embedded</v>
          </cell>
          <cell r="W106" t="str">
            <v>Finance</v>
          </cell>
          <cell r="AA106" t="str">
            <v>[10601]  Commonwealth Edison CompanyEmbeddedFinance</v>
          </cell>
          <cell r="AB106" t="str">
            <v>[10601]  Commonwealth Edison CompanyEmbedded (Finance)Other Operating Expenses</v>
          </cell>
          <cell r="AC106" t="str">
            <v>[10601]  Commonwealth Edison CompanyEmbedded (Finance)Controller - ComEd (00824)</v>
          </cell>
          <cell r="AF106" t="str">
            <v>EEDControllerOther Operating Expenses</v>
          </cell>
        </row>
        <row r="107">
          <cell r="E107">
            <v>263</v>
          </cell>
          <cell r="H107">
            <v>1987</v>
          </cell>
          <cell r="I107">
            <v>1987</v>
          </cell>
          <cell r="J107">
            <v>2580</v>
          </cell>
          <cell r="M107">
            <v>6420</v>
          </cell>
          <cell r="N107">
            <v>1987</v>
          </cell>
          <cell r="O107">
            <v>20580</v>
          </cell>
          <cell r="R107">
            <v>6420</v>
          </cell>
          <cell r="S107">
            <v>1987</v>
          </cell>
          <cell r="V107" t="str">
            <v>Embedded</v>
          </cell>
          <cell r="W107" t="str">
            <v>Finance</v>
          </cell>
          <cell r="AA107" t="str">
            <v>[10601]  Commonwealth Edison CompanyEmbeddedFinance</v>
          </cell>
          <cell r="AB107" t="str">
            <v>[10601]  Commonwealth Edison CompanyEmbedded (Finance)Other Operating Expenses</v>
          </cell>
          <cell r="AC107" t="str">
            <v>[10601]  Commonwealth Edison CompanyEmbedded (Finance)Controller - ComEd (00824)</v>
          </cell>
          <cell r="AF107" t="str">
            <v>EEDControllerOther Operating Expenses</v>
          </cell>
        </row>
        <row r="108">
          <cell r="E108">
            <v>1175</v>
          </cell>
          <cell r="H108">
            <v>716</v>
          </cell>
          <cell r="I108">
            <v>716</v>
          </cell>
          <cell r="J108">
            <v>1920</v>
          </cell>
          <cell r="M108">
            <v>5647</v>
          </cell>
          <cell r="N108">
            <v>716</v>
          </cell>
          <cell r="O108">
            <v>17053</v>
          </cell>
          <cell r="R108">
            <v>5647</v>
          </cell>
          <cell r="S108">
            <v>716</v>
          </cell>
          <cell r="V108" t="str">
            <v>Embedded</v>
          </cell>
          <cell r="W108" t="str">
            <v>Finance</v>
          </cell>
          <cell r="AA108" t="str">
            <v>[10601]  Commonwealth Edison CompanyEmbeddedFinance</v>
          </cell>
          <cell r="AB108" t="str">
            <v>[10601]  Commonwealth Edison CompanyEmbedded (Finance)Other Operating Expenses</v>
          </cell>
          <cell r="AC108" t="str">
            <v>[10601]  Commonwealth Edison CompanyEmbedded (Finance)Controller - ComEd (00824)</v>
          </cell>
          <cell r="AF108" t="str">
            <v>EEDControllerOther Operating Expenses</v>
          </cell>
        </row>
        <row r="109">
          <cell r="E109">
            <v>0</v>
          </cell>
          <cell r="H109">
            <v>0</v>
          </cell>
          <cell r="I109">
            <v>0</v>
          </cell>
          <cell r="J109">
            <v>1652</v>
          </cell>
          <cell r="M109">
            <v>-1652</v>
          </cell>
          <cell r="N109">
            <v>0</v>
          </cell>
          <cell r="O109">
            <v>1652</v>
          </cell>
          <cell r="R109">
            <v>-1652</v>
          </cell>
          <cell r="S109">
            <v>0</v>
          </cell>
          <cell r="V109" t="str">
            <v>Embedded</v>
          </cell>
          <cell r="W109" t="str">
            <v>Finance</v>
          </cell>
          <cell r="AA109" t="str">
            <v>[10601]  Commonwealth Edison CompanyEmbeddedFinance</v>
          </cell>
          <cell r="AB109" t="str">
            <v>[10601]  Commonwealth Edison CompanyEmbedded (Finance)Salaries and Wages</v>
          </cell>
          <cell r="AC109" t="str">
            <v>[10601]  Commonwealth Edison CompanyEmbedded (Finance)Controller - ComEd (00824)</v>
          </cell>
          <cell r="AF109" t="str">
            <v>EEDControllerSalaries and Wages</v>
          </cell>
        </row>
        <row r="110">
          <cell r="E110">
            <v>60919</v>
          </cell>
          <cell r="H110">
            <v>-1699</v>
          </cell>
          <cell r="I110">
            <v>-1699</v>
          </cell>
          <cell r="J110">
            <v>240496</v>
          </cell>
          <cell r="M110">
            <v>-4775</v>
          </cell>
          <cell r="N110">
            <v>-1699</v>
          </cell>
          <cell r="O110">
            <v>672707</v>
          </cell>
          <cell r="R110">
            <v>15520</v>
          </cell>
          <cell r="S110">
            <v>-1699</v>
          </cell>
          <cell r="V110" t="str">
            <v>Embedded</v>
          </cell>
          <cell r="W110" t="str">
            <v>Finance</v>
          </cell>
          <cell r="AA110" t="str">
            <v>[10601]  Commonwealth Edison CompanyEmbeddedFinance</v>
          </cell>
          <cell r="AB110" t="str">
            <v>[10601]  Commonwealth Edison CompanyEmbedded (Finance)Pension and Benefits</v>
          </cell>
          <cell r="AC110" t="str">
            <v>[10601]  Commonwealth Edison CompanyEmbedded (Finance)Controller - ComEd (00824)</v>
          </cell>
          <cell r="AF110" t="str">
            <v>EEDControllerPension and Benefits</v>
          </cell>
        </row>
        <row r="111">
          <cell r="E111">
            <v>28123</v>
          </cell>
          <cell r="H111">
            <v>4517</v>
          </cell>
          <cell r="I111">
            <v>4517</v>
          </cell>
          <cell r="J111">
            <v>119471</v>
          </cell>
          <cell r="M111">
            <v>10419</v>
          </cell>
          <cell r="N111">
            <v>4517</v>
          </cell>
          <cell r="O111">
            <v>391473</v>
          </cell>
          <cell r="R111">
            <v>10419</v>
          </cell>
          <cell r="S111">
            <v>4517</v>
          </cell>
          <cell r="V111" t="str">
            <v>Embedded</v>
          </cell>
          <cell r="W111" t="str">
            <v>Finance</v>
          </cell>
          <cell r="AA111" t="str">
            <v>[10601]  Commonwealth Edison CompanyEmbeddedFinance</v>
          </cell>
          <cell r="AB111" t="str">
            <v>[10601]  Commonwealth Edison CompanyEmbedded (Finance)Salaries and Wages</v>
          </cell>
          <cell r="AC111" t="str">
            <v>[10601]  Commonwealth Edison CompanyEmbedded (Finance)Tax ComEd (00841)</v>
          </cell>
          <cell r="AF111" t="str">
            <v>EEDTaxSalaries and Wages</v>
          </cell>
        </row>
        <row r="112">
          <cell r="E112">
            <v>337</v>
          </cell>
          <cell r="H112">
            <v>4663</v>
          </cell>
          <cell r="I112">
            <v>4663</v>
          </cell>
          <cell r="J112">
            <v>1848</v>
          </cell>
          <cell r="M112">
            <v>18152</v>
          </cell>
          <cell r="N112">
            <v>4663</v>
          </cell>
          <cell r="O112">
            <v>41848</v>
          </cell>
          <cell r="R112">
            <v>18152</v>
          </cell>
          <cell r="S112">
            <v>4663</v>
          </cell>
          <cell r="V112" t="str">
            <v>Embedded</v>
          </cell>
          <cell r="W112" t="str">
            <v>Finance</v>
          </cell>
          <cell r="AA112" t="str">
            <v>[10601]  Commonwealth Edison CompanyEmbeddedFinance</v>
          </cell>
          <cell r="AB112" t="str">
            <v>[10601]  Commonwealth Edison CompanyEmbedded (Finance)Travel, Entertainment &amp; Reimb</v>
          </cell>
          <cell r="AC112" t="str">
            <v>[10601]  Commonwealth Edison CompanyEmbedded (Finance)Tax ComEd (00841)</v>
          </cell>
          <cell r="AF112" t="str">
            <v>EEDTaxTravel, Entertainment &amp; Reimb</v>
          </cell>
        </row>
        <row r="113">
          <cell r="E113">
            <v>79101</v>
          </cell>
          <cell r="H113">
            <v>-58201</v>
          </cell>
          <cell r="I113">
            <v>-58201</v>
          </cell>
          <cell r="J113">
            <v>1820111</v>
          </cell>
          <cell r="M113">
            <v>-1736511</v>
          </cell>
          <cell r="N113">
            <v>-58201</v>
          </cell>
          <cell r="O113">
            <v>1987311</v>
          </cell>
          <cell r="R113">
            <v>-1736511</v>
          </cell>
          <cell r="S113">
            <v>-58201</v>
          </cell>
          <cell r="V113" t="str">
            <v>Embedded</v>
          </cell>
          <cell r="W113" t="str">
            <v>Finance</v>
          </cell>
          <cell r="AA113" t="str">
            <v>[10601]  Commonwealth Edison CompanyEmbeddedFinance</v>
          </cell>
          <cell r="AB113" t="str">
            <v>[10601]  Commonwealth Edison CompanyEmbedded (Finance)Contracting</v>
          </cell>
          <cell r="AC113" t="str">
            <v>[10601]  Commonwealth Edison CompanyEmbedded (Finance)Tax ComEd (00841)</v>
          </cell>
          <cell r="AF113" t="str">
            <v>EEDTaxContracting</v>
          </cell>
        </row>
        <row r="114">
          <cell r="E114">
            <v>2083</v>
          </cell>
          <cell r="H114">
            <v>-1283</v>
          </cell>
          <cell r="I114">
            <v>-1283</v>
          </cell>
          <cell r="J114">
            <v>7697</v>
          </cell>
          <cell r="M114">
            <v>-4497</v>
          </cell>
          <cell r="N114">
            <v>-1283</v>
          </cell>
          <cell r="O114">
            <v>14097</v>
          </cell>
          <cell r="R114">
            <v>-4497</v>
          </cell>
          <cell r="S114">
            <v>-1283</v>
          </cell>
          <cell r="V114" t="str">
            <v>Embedded</v>
          </cell>
          <cell r="W114" t="str">
            <v>Finance</v>
          </cell>
          <cell r="AA114" t="str">
            <v>[10601]  Commonwealth Edison CompanyEmbeddedFinance</v>
          </cell>
          <cell r="AB114" t="str">
            <v>[10601]  Commonwealth Edison CompanyEmbedded (Finance)Business Services</v>
          </cell>
          <cell r="AC114" t="str">
            <v>[10601]  Commonwealth Edison CompanyEmbedded (Finance)Tax ComEd (00841)</v>
          </cell>
          <cell r="AF114" t="str">
            <v>EEDTaxBusiness Services</v>
          </cell>
        </row>
        <row r="115">
          <cell r="E115">
            <v>0</v>
          </cell>
          <cell r="H115">
            <v>850</v>
          </cell>
          <cell r="I115">
            <v>850</v>
          </cell>
          <cell r="J115">
            <v>0</v>
          </cell>
          <cell r="M115">
            <v>3400</v>
          </cell>
          <cell r="N115">
            <v>850</v>
          </cell>
          <cell r="O115">
            <v>6800</v>
          </cell>
          <cell r="R115">
            <v>3400</v>
          </cell>
          <cell r="S115">
            <v>850</v>
          </cell>
          <cell r="V115" t="str">
            <v>Embedded</v>
          </cell>
          <cell r="W115" t="str">
            <v>Finance</v>
          </cell>
          <cell r="AA115" t="str">
            <v>[10601]  Commonwealth Edison CompanyEmbeddedFinance</v>
          </cell>
          <cell r="AB115" t="str">
            <v>[10601]  Commonwealth Edison CompanyEmbedded (Finance)Materials and Supplies</v>
          </cell>
          <cell r="AC115" t="str">
            <v>[10601]  Commonwealth Edison CompanyEmbedded (Finance)Tax ComEd (00841)</v>
          </cell>
          <cell r="AF115" t="str">
            <v>EEDTaxMaterials and Supplies</v>
          </cell>
        </row>
        <row r="116">
          <cell r="E116">
            <v>63</v>
          </cell>
          <cell r="H116">
            <v>-63</v>
          </cell>
          <cell r="I116">
            <v>-63</v>
          </cell>
          <cell r="J116">
            <v>843</v>
          </cell>
          <cell r="M116">
            <v>-843</v>
          </cell>
          <cell r="N116">
            <v>-63</v>
          </cell>
          <cell r="O116">
            <v>843</v>
          </cell>
          <cell r="R116">
            <v>-843</v>
          </cell>
          <cell r="S116">
            <v>-63</v>
          </cell>
          <cell r="V116" t="str">
            <v>Embedded</v>
          </cell>
          <cell r="W116" t="str">
            <v>Finance</v>
          </cell>
          <cell r="AA116" t="str">
            <v>[10601]  Commonwealth Edison CompanyEmbeddedFinance</v>
          </cell>
          <cell r="AB116" t="str">
            <v>[10601]  Commonwealth Edison CompanyEmbedded (Finance)Travel, Entertainment &amp; Reimb</v>
          </cell>
          <cell r="AC116" t="str">
            <v>[10601]  Commonwealth Edison CompanyEmbedded (Finance)Tax ComEd (00841)</v>
          </cell>
          <cell r="AF116" t="str">
            <v>EEDTaxTravel, Entertainment &amp; Reimb</v>
          </cell>
        </row>
        <row r="117">
          <cell r="E117">
            <v>475</v>
          </cell>
          <cell r="H117">
            <v>-225</v>
          </cell>
          <cell r="I117">
            <v>-225</v>
          </cell>
          <cell r="J117">
            <v>1433</v>
          </cell>
          <cell r="M117">
            <v>-433</v>
          </cell>
          <cell r="N117">
            <v>-225</v>
          </cell>
          <cell r="O117">
            <v>3433</v>
          </cell>
          <cell r="R117">
            <v>-433</v>
          </cell>
          <cell r="S117">
            <v>-225</v>
          </cell>
          <cell r="V117" t="str">
            <v>Embedded</v>
          </cell>
          <cell r="W117" t="str">
            <v>Finance</v>
          </cell>
          <cell r="AA117" t="str">
            <v>[10601]  Commonwealth Edison CompanyEmbeddedFinance</v>
          </cell>
          <cell r="AB117" t="str">
            <v>[10601]  Commonwealth Edison CompanyEmbedded (Finance)Other Operating Expenses</v>
          </cell>
          <cell r="AC117" t="str">
            <v>[10601]  Commonwealth Edison CompanyEmbedded (Finance)Tax ComEd (00841)</v>
          </cell>
          <cell r="AF117" t="str">
            <v>EEDTaxOther Operating Expenses</v>
          </cell>
        </row>
        <row r="118">
          <cell r="E118">
            <v>293</v>
          </cell>
          <cell r="H118">
            <v>-293</v>
          </cell>
          <cell r="I118">
            <v>-293</v>
          </cell>
          <cell r="J118">
            <v>892</v>
          </cell>
          <cell r="M118">
            <v>-892</v>
          </cell>
          <cell r="N118">
            <v>-293</v>
          </cell>
          <cell r="O118">
            <v>892</v>
          </cell>
          <cell r="R118">
            <v>-892</v>
          </cell>
          <cell r="S118">
            <v>-293</v>
          </cell>
          <cell r="V118" t="str">
            <v>Embedded</v>
          </cell>
          <cell r="W118" t="str">
            <v>Finance</v>
          </cell>
          <cell r="AA118" t="str">
            <v>[10601]  Commonwealth Edison CompanyEmbeddedFinance</v>
          </cell>
          <cell r="AB118" t="str">
            <v>[10601]  Commonwealth Edison CompanyEmbedded (Finance)Other Operating Expenses</v>
          </cell>
          <cell r="AC118" t="str">
            <v>[10601]  Commonwealth Edison CompanyEmbedded (Finance)Tax ComEd (00841)</v>
          </cell>
          <cell r="AF118" t="str">
            <v>EEDTaxOther Operating Expenses</v>
          </cell>
        </row>
        <row r="119">
          <cell r="E119">
            <v>0</v>
          </cell>
          <cell r="H119">
            <v>2400</v>
          </cell>
          <cell r="I119">
            <v>2400</v>
          </cell>
          <cell r="J119">
            <v>2299</v>
          </cell>
          <cell r="M119">
            <v>7301</v>
          </cell>
          <cell r="N119">
            <v>2400</v>
          </cell>
          <cell r="O119">
            <v>21499</v>
          </cell>
          <cell r="R119">
            <v>7301</v>
          </cell>
          <cell r="S119">
            <v>2400</v>
          </cell>
          <cell r="V119" t="str">
            <v>Embedded</v>
          </cell>
          <cell r="W119" t="str">
            <v>Finance</v>
          </cell>
          <cell r="AA119" t="str">
            <v>[10601]  Commonwealth Edison CompanyEmbeddedFinance</v>
          </cell>
          <cell r="AB119" t="str">
            <v>[10601]  Commonwealth Edison CompanyEmbedded (Finance)Other Operating Expenses</v>
          </cell>
          <cell r="AC119" t="str">
            <v>[10601]  Commonwealth Edison CompanyEmbedded (Finance)Tax ComEd (00841)</v>
          </cell>
          <cell r="AF119" t="str">
            <v>EEDTaxOther Operating Expenses</v>
          </cell>
        </row>
        <row r="120">
          <cell r="E120">
            <v>23297</v>
          </cell>
          <cell r="H120">
            <v>-3998</v>
          </cell>
          <cell r="I120">
            <v>-3998</v>
          </cell>
          <cell r="J120">
            <v>90680</v>
          </cell>
          <cell r="M120">
            <v>-13882</v>
          </cell>
          <cell r="N120">
            <v>-3998</v>
          </cell>
          <cell r="O120">
            <v>251504</v>
          </cell>
          <cell r="R120">
            <v>-13882</v>
          </cell>
          <cell r="S120">
            <v>-3998</v>
          </cell>
          <cell r="V120" t="str">
            <v>Embedded</v>
          </cell>
          <cell r="W120" t="str">
            <v>Finance</v>
          </cell>
          <cell r="AA120" t="str">
            <v>[10601]  Commonwealth Edison CompanyEmbeddedFinance</v>
          </cell>
          <cell r="AB120" t="str">
            <v>[10601]  Commonwealth Edison CompanyEmbedded (Finance)Pension and Benefits</v>
          </cell>
          <cell r="AC120" t="str">
            <v>[10601]  Commonwealth Edison CompanyEmbedded (Finance)Tax ComEd (00841)</v>
          </cell>
          <cell r="AF120" t="str">
            <v>EEDTaxPension and Benefits</v>
          </cell>
        </row>
        <row r="121">
          <cell r="E121">
            <v>122463</v>
          </cell>
          <cell r="H121">
            <v>-39130</v>
          </cell>
          <cell r="I121">
            <v>-39130</v>
          </cell>
          <cell r="J121">
            <v>408030</v>
          </cell>
          <cell r="M121">
            <v>-74697</v>
          </cell>
          <cell r="N121">
            <v>-39130</v>
          </cell>
          <cell r="O121">
            <v>1074697</v>
          </cell>
          <cell r="R121">
            <v>-74697</v>
          </cell>
          <cell r="S121">
            <v>-39130</v>
          </cell>
          <cell r="V121" t="str">
            <v>Embedded</v>
          </cell>
          <cell r="W121" t="str">
            <v>Finance</v>
          </cell>
          <cell r="AA121" t="str">
            <v>[10601]  Commonwealth Edison CompanyEmbeddedFinance</v>
          </cell>
          <cell r="AB121" t="str">
            <v>[10601]  Commonwealth Edison CompanyEmbedded (Finance)Other Operating Expenses</v>
          </cell>
          <cell r="AC121" t="str">
            <v>[10601]  Commonwealth Edison CompanyEmbedded (Finance)Bank Fees ComEd (00866)</v>
          </cell>
          <cell r="AF121" t="str">
            <v>EEDBank FeesOther Operating Expenses</v>
          </cell>
        </row>
        <row r="122">
          <cell r="E122">
            <v>0</v>
          </cell>
          <cell r="H122">
            <v>0</v>
          </cell>
          <cell r="I122">
            <v>0</v>
          </cell>
          <cell r="J122">
            <v>0</v>
          </cell>
          <cell r="M122">
            <v>0</v>
          </cell>
          <cell r="N122">
            <v>0</v>
          </cell>
          <cell r="R122">
            <v>0</v>
          </cell>
          <cell r="V122" t="str">
            <v>Embedded</v>
          </cell>
          <cell r="W122" t="str">
            <v>Supply Services</v>
          </cell>
          <cell r="AA122" t="str">
            <v>[10601]  Commonwealth Edison CompanyEmbeddedSupply Services</v>
          </cell>
          <cell r="AB122" t="str">
            <v>[10601]  Commonwealth Edison CompanyEmbedded (Supply Services)Contracting</v>
          </cell>
          <cell r="AC122" t="str">
            <v>[10601]  Commonwealth Edison CompanyEmbedded (Supply Services)Metro North Stores (03561)</v>
          </cell>
          <cell r="AF122" t="e">
            <v>#N/A</v>
          </cell>
        </row>
        <row r="123">
          <cell r="E123">
            <v>0</v>
          </cell>
          <cell r="H123">
            <v>0</v>
          </cell>
          <cell r="I123">
            <v>0</v>
          </cell>
          <cell r="J123">
            <v>0</v>
          </cell>
          <cell r="M123">
            <v>0</v>
          </cell>
          <cell r="N123">
            <v>0</v>
          </cell>
          <cell r="R123">
            <v>0</v>
          </cell>
          <cell r="V123" t="str">
            <v>Embedded</v>
          </cell>
          <cell r="W123" t="str">
            <v>Supply Services</v>
          </cell>
          <cell r="AA123" t="str">
            <v>[10601]  Commonwealth Edison CompanyEmbeddedSupply Services</v>
          </cell>
          <cell r="AB123" t="str">
            <v>[10601]  Commonwealth Edison CompanyEmbedded (Supply Services)Materials and Supplies</v>
          </cell>
          <cell r="AC123" t="str">
            <v>[10601]  Commonwealth Edison CompanyEmbedded (Supply Services)Metro North Stores (03561)</v>
          </cell>
          <cell r="AF123" t="e">
            <v>#N/A</v>
          </cell>
        </row>
        <row r="124">
          <cell r="E124">
            <v>0</v>
          </cell>
          <cell r="H124">
            <v>0</v>
          </cell>
          <cell r="I124">
            <v>0</v>
          </cell>
          <cell r="J124">
            <v>0</v>
          </cell>
          <cell r="M124">
            <v>0</v>
          </cell>
          <cell r="N124">
            <v>0</v>
          </cell>
          <cell r="O124">
            <v>0</v>
          </cell>
          <cell r="R124">
            <v>0</v>
          </cell>
          <cell r="S124">
            <v>0</v>
          </cell>
          <cell r="V124" t="str">
            <v>Embedded</v>
          </cell>
          <cell r="W124" t="str">
            <v>Supply Services</v>
          </cell>
          <cell r="AA124" t="str">
            <v>[10601]  Commonwealth Edison CompanyEmbeddedSupply Services</v>
          </cell>
          <cell r="AB124" t="str">
            <v>[10601]  Commonwealth Edison CompanyEmbedded (Supply Services)Travel, Entertainment &amp; Reimb</v>
          </cell>
          <cell r="AC124" t="str">
            <v>[10601]  Commonwealth Edison CompanyEmbedded (Supply Services)Metro North Stores (03561)</v>
          </cell>
          <cell r="AF124" t="e">
            <v>#N/A</v>
          </cell>
        </row>
        <row r="125">
          <cell r="E125">
            <v>0</v>
          </cell>
          <cell r="H125">
            <v>0</v>
          </cell>
          <cell r="I125">
            <v>0</v>
          </cell>
          <cell r="J125">
            <v>0</v>
          </cell>
          <cell r="M125">
            <v>0</v>
          </cell>
          <cell r="N125">
            <v>0</v>
          </cell>
          <cell r="O125">
            <v>0</v>
          </cell>
          <cell r="R125">
            <v>0</v>
          </cell>
          <cell r="S125">
            <v>0</v>
          </cell>
          <cell r="V125" t="str">
            <v>Embedded</v>
          </cell>
          <cell r="W125" t="str">
            <v>Supply Services</v>
          </cell>
          <cell r="AA125" t="str">
            <v>[10601]  Commonwealth Edison CompanyEmbeddedSupply Services</v>
          </cell>
          <cell r="AB125" t="str">
            <v>[10601]  Commonwealth Edison CompanyEmbedded (Supply Services)Other Operating Expenses</v>
          </cell>
          <cell r="AC125" t="str">
            <v>[10601]  Commonwealth Edison CompanyEmbedded (Supply Services)Metro North Stores (03561)</v>
          </cell>
          <cell r="AF125" t="e">
            <v>#N/A</v>
          </cell>
        </row>
        <row r="126">
          <cell r="E126">
            <v>0</v>
          </cell>
          <cell r="H126">
            <v>0</v>
          </cell>
          <cell r="I126">
            <v>0</v>
          </cell>
          <cell r="J126">
            <v>0</v>
          </cell>
          <cell r="M126">
            <v>0</v>
          </cell>
          <cell r="N126">
            <v>0</v>
          </cell>
          <cell r="R126">
            <v>0</v>
          </cell>
          <cell r="V126" t="str">
            <v>Embedded</v>
          </cell>
          <cell r="W126" t="str">
            <v>Supply Services</v>
          </cell>
          <cell r="AA126" t="str">
            <v>[10601]  Commonwealth Edison CompanyEmbeddedSupply Services</v>
          </cell>
          <cell r="AB126" t="str">
            <v>[10601]  Commonwealth Edison CompanyEmbedded (Supply Services)Travel, Entertainment &amp; Reimb</v>
          </cell>
          <cell r="AC126" t="str">
            <v>[10601]  Commonwealth Edison CompanyEmbedded (Supply Services)Metro North Stores (03561)</v>
          </cell>
          <cell r="AF126" t="e">
            <v>#N/A</v>
          </cell>
        </row>
        <row r="127">
          <cell r="E127">
            <v>0</v>
          </cell>
          <cell r="H127">
            <v>0</v>
          </cell>
          <cell r="I127">
            <v>0</v>
          </cell>
          <cell r="J127">
            <v>0</v>
          </cell>
          <cell r="M127">
            <v>0</v>
          </cell>
          <cell r="N127">
            <v>0</v>
          </cell>
          <cell r="O127">
            <v>0</v>
          </cell>
          <cell r="R127">
            <v>0</v>
          </cell>
          <cell r="S127">
            <v>0</v>
          </cell>
          <cell r="V127" t="str">
            <v>Embedded</v>
          </cell>
          <cell r="W127" t="str">
            <v>Supply Services</v>
          </cell>
          <cell r="AA127" t="str">
            <v>[10601]  Commonwealth Edison CompanyEmbeddedSupply Services</v>
          </cell>
          <cell r="AB127" t="str">
            <v>[10601]  Commonwealth Edison CompanyEmbedded (Supply Services)Other Operating Expenses</v>
          </cell>
          <cell r="AC127" t="str">
            <v>[10601]  Commonwealth Edison CompanyEmbedded (Supply Services)Metro North Stores (03561)</v>
          </cell>
          <cell r="AF127" t="e">
            <v>#N/A</v>
          </cell>
        </row>
        <row r="128">
          <cell r="E128">
            <v>0</v>
          </cell>
          <cell r="H128">
            <v>0</v>
          </cell>
          <cell r="I128">
            <v>0</v>
          </cell>
          <cell r="J128">
            <v>0</v>
          </cell>
          <cell r="M128">
            <v>0</v>
          </cell>
          <cell r="N128">
            <v>0</v>
          </cell>
          <cell r="R128">
            <v>0</v>
          </cell>
          <cell r="V128" t="str">
            <v>Embedded</v>
          </cell>
          <cell r="W128" t="str">
            <v>Supply Services</v>
          </cell>
          <cell r="AA128" t="str">
            <v>[10601]  Commonwealth Edison CompanyEmbeddedSupply Services</v>
          </cell>
          <cell r="AB128" t="str">
            <v>[10601]  Commonwealth Edison CompanyEmbedded (Supply Services)Transportation</v>
          </cell>
          <cell r="AC128" t="str">
            <v>[10601]  Commonwealth Edison CompanyEmbedded (Supply Services)Metro North Stores (03561)</v>
          </cell>
          <cell r="AF128" t="e">
            <v>#N/A</v>
          </cell>
        </row>
        <row r="129">
          <cell r="E129">
            <v>0</v>
          </cell>
          <cell r="H129">
            <v>0</v>
          </cell>
          <cell r="I129">
            <v>0</v>
          </cell>
          <cell r="J129">
            <v>50</v>
          </cell>
          <cell r="M129">
            <v>-50</v>
          </cell>
          <cell r="N129">
            <v>0</v>
          </cell>
          <cell r="O129">
            <v>50</v>
          </cell>
          <cell r="R129">
            <v>-50</v>
          </cell>
          <cell r="S129">
            <v>0</v>
          </cell>
          <cell r="V129" t="str">
            <v>Embedded</v>
          </cell>
          <cell r="W129" t="str">
            <v>Supply Services</v>
          </cell>
          <cell r="AA129" t="str">
            <v>[10601]  Commonwealth Edison CompanyEmbeddedSupply Services</v>
          </cell>
          <cell r="AB129" t="str">
            <v>[10601]  Commonwealth Edison CompanyEmbedded (Supply Services)Contracting</v>
          </cell>
          <cell r="AC129" t="str">
            <v>[10601]  Commonwealth Edison CompanyEmbedded (Supply Services)Northern Region Stores (04560)</v>
          </cell>
          <cell r="AF129" t="e">
            <v>#N/A</v>
          </cell>
        </row>
        <row r="130">
          <cell r="E130">
            <v>0</v>
          </cell>
          <cell r="H130">
            <v>0</v>
          </cell>
          <cell r="I130">
            <v>0</v>
          </cell>
          <cell r="J130">
            <v>0</v>
          </cell>
          <cell r="M130">
            <v>0</v>
          </cell>
          <cell r="N130">
            <v>0</v>
          </cell>
          <cell r="O130">
            <v>0</v>
          </cell>
          <cell r="R130">
            <v>0</v>
          </cell>
          <cell r="S130">
            <v>0</v>
          </cell>
          <cell r="V130" t="str">
            <v>Embedded</v>
          </cell>
          <cell r="W130" t="str">
            <v>Supply Services</v>
          </cell>
          <cell r="AA130" t="str">
            <v>[10601]  Commonwealth Edison CompanyEmbeddedSupply Services</v>
          </cell>
          <cell r="AB130" t="str">
            <v>[10601]  Commonwealth Edison CompanyEmbedded (Supply Services)Business Services</v>
          </cell>
          <cell r="AC130" t="str">
            <v>[10601]  Commonwealth Edison CompanyEmbedded (Supply Services)Northern Region Stores (04560)</v>
          </cell>
          <cell r="AF130" t="e">
            <v>#N/A</v>
          </cell>
        </row>
        <row r="131">
          <cell r="E131">
            <v>0</v>
          </cell>
          <cell r="H131">
            <v>0</v>
          </cell>
          <cell r="I131">
            <v>0</v>
          </cell>
          <cell r="J131">
            <v>0</v>
          </cell>
          <cell r="M131">
            <v>0</v>
          </cell>
          <cell r="N131">
            <v>0</v>
          </cell>
          <cell r="O131">
            <v>0</v>
          </cell>
          <cell r="R131">
            <v>0</v>
          </cell>
          <cell r="S131">
            <v>0</v>
          </cell>
          <cell r="V131" t="str">
            <v>Embedded</v>
          </cell>
          <cell r="W131" t="str">
            <v>Supply Services</v>
          </cell>
          <cell r="AA131" t="str">
            <v>[10601]  Commonwealth Edison CompanyEmbeddedSupply Services</v>
          </cell>
          <cell r="AB131" t="str">
            <v>[10601]  Commonwealth Edison CompanyEmbedded (Supply Services)Materials and Supplies</v>
          </cell>
          <cell r="AC131" t="str">
            <v>[10601]  Commonwealth Edison CompanyEmbedded (Supply Services)Northern Region Stores (04560)</v>
          </cell>
          <cell r="AF131" t="e">
            <v>#N/A</v>
          </cell>
        </row>
        <row r="132">
          <cell r="E132">
            <v>0</v>
          </cell>
          <cell r="H132">
            <v>0</v>
          </cell>
          <cell r="I132">
            <v>0</v>
          </cell>
          <cell r="J132">
            <v>0</v>
          </cell>
          <cell r="M132">
            <v>0</v>
          </cell>
          <cell r="N132">
            <v>0</v>
          </cell>
          <cell r="O132">
            <v>0</v>
          </cell>
          <cell r="R132">
            <v>0</v>
          </cell>
          <cell r="S132">
            <v>0</v>
          </cell>
          <cell r="V132" t="str">
            <v>Embedded</v>
          </cell>
          <cell r="W132" t="str">
            <v>Supply Services</v>
          </cell>
          <cell r="AA132" t="str">
            <v>[10601]  Commonwealth Edison CompanyEmbeddedSupply Services</v>
          </cell>
          <cell r="AB132" t="str">
            <v>[10601]  Commonwealth Edison CompanyEmbedded (Supply Services)Other Operating Expenses</v>
          </cell>
          <cell r="AC132" t="str">
            <v>[10601]  Commonwealth Edison CompanyEmbedded (Supply Services)Northern Region Stores (04560)</v>
          </cell>
          <cell r="AF132" t="e">
            <v>#N/A</v>
          </cell>
        </row>
        <row r="133">
          <cell r="E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  <cell r="N133">
            <v>0</v>
          </cell>
          <cell r="R133">
            <v>0</v>
          </cell>
          <cell r="V133" t="str">
            <v>Embedded</v>
          </cell>
          <cell r="W133" t="str">
            <v>Supply Services</v>
          </cell>
          <cell r="AA133" t="str">
            <v>[10601]  Commonwealth Edison CompanyEmbeddedSupply Services</v>
          </cell>
          <cell r="AB133" t="str">
            <v>[10601]  Commonwealth Edison CompanyEmbedded (Supply Services)Other Operating Expenses</v>
          </cell>
          <cell r="AC133" t="str">
            <v>[10601]  Commonwealth Edison CompanyEmbedded (Supply Services)Northern Region Stores (04560)</v>
          </cell>
          <cell r="AF133" t="e">
            <v>#N/A</v>
          </cell>
        </row>
        <row r="134">
          <cell r="E134">
            <v>0</v>
          </cell>
          <cell r="H134">
            <v>0</v>
          </cell>
          <cell r="I134">
            <v>0</v>
          </cell>
          <cell r="J134">
            <v>0</v>
          </cell>
          <cell r="M134">
            <v>0</v>
          </cell>
          <cell r="N134">
            <v>0</v>
          </cell>
          <cell r="O134">
            <v>0</v>
          </cell>
          <cell r="R134">
            <v>0</v>
          </cell>
          <cell r="S134">
            <v>0</v>
          </cell>
          <cell r="V134" t="str">
            <v>Embedded</v>
          </cell>
          <cell r="W134" t="str">
            <v>Supply Services</v>
          </cell>
          <cell r="AA134" t="str">
            <v>[10601]  Commonwealth Edison CompanyEmbeddedSupply Services</v>
          </cell>
          <cell r="AB134" t="str">
            <v>[10601]  Commonwealth Edison CompanyEmbedded (Supply Services)Other Operating Expenses</v>
          </cell>
          <cell r="AC134" t="str">
            <v>[10601]  Commonwealth Edison CompanyEmbedded (Supply Services)Northern Region Stores (04560)</v>
          </cell>
          <cell r="AF134" t="e">
            <v>#N/A</v>
          </cell>
        </row>
        <row r="135">
          <cell r="E135">
            <v>0</v>
          </cell>
          <cell r="H135">
            <v>0</v>
          </cell>
          <cell r="I135">
            <v>0</v>
          </cell>
          <cell r="J135">
            <v>290</v>
          </cell>
          <cell r="M135">
            <v>-290</v>
          </cell>
          <cell r="N135">
            <v>0</v>
          </cell>
          <cell r="O135">
            <v>290</v>
          </cell>
          <cell r="R135">
            <v>-290</v>
          </cell>
          <cell r="S135">
            <v>0</v>
          </cell>
          <cell r="V135" t="str">
            <v>Embedded</v>
          </cell>
          <cell r="W135" t="str">
            <v>Supply Services</v>
          </cell>
          <cell r="AA135" t="str">
            <v>[10601]  Commonwealth Edison CompanyEmbeddedSupply Services</v>
          </cell>
          <cell r="AB135" t="str">
            <v>[10601]  Commonwealth Edison CompanyEmbedded (Supply Services)Overtime</v>
          </cell>
          <cell r="AC135" t="str">
            <v>[10601]  Commonwealth Edison CompanyEmbedded (Supply Services)Northern Region Stores (04560)</v>
          </cell>
          <cell r="AF135" t="e">
            <v>#N/A</v>
          </cell>
        </row>
        <row r="136">
          <cell r="E136">
            <v>0</v>
          </cell>
          <cell r="H136">
            <v>0</v>
          </cell>
          <cell r="I136">
            <v>0</v>
          </cell>
          <cell r="J136">
            <v>0</v>
          </cell>
          <cell r="M136">
            <v>0</v>
          </cell>
          <cell r="N136">
            <v>0</v>
          </cell>
          <cell r="R136">
            <v>0</v>
          </cell>
          <cell r="V136" t="str">
            <v>Embedded</v>
          </cell>
          <cell r="W136" t="str">
            <v>Supply Services</v>
          </cell>
          <cell r="AA136" t="str">
            <v>[10601]  Commonwealth Edison CompanyEmbeddedSupply Services</v>
          </cell>
          <cell r="AB136" t="str">
            <v>[10601]  Commonwealth Edison CompanyEmbedded (Supply Services)Transportation</v>
          </cell>
          <cell r="AC136" t="str">
            <v>[10601]  Commonwealth Edison CompanyEmbedded (Supply Services)Northern Region Stores (04560)</v>
          </cell>
          <cell r="AF136" t="e">
            <v>#N/A</v>
          </cell>
        </row>
        <row r="137">
          <cell r="E137">
            <v>0</v>
          </cell>
          <cell r="H137">
            <v>0</v>
          </cell>
          <cell r="I137">
            <v>0</v>
          </cell>
          <cell r="J137">
            <v>25</v>
          </cell>
          <cell r="M137">
            <v>-25</v>
          </cell>
          <cell r="N137">
            <v>0</v>
          </cell>
          <cell r="O137">
            <v>25</v>
          </cell>
          <cell r="R137">
            <v>-25</v>
          </cell>
          <cell r="S137">
            <v>0</v>
          </cell>
          <cell r="V137" t="str">
            <v>Embedded</v>
          </cell>
          <cell r="W137" t="str">
            <v>Supply Services</v>
          </cell>
          <cell r="AA137" t="str">
            <v>[10601]  Commonwealth Edison CompanyEmbeddedSupply Services</v>
          </cell>
          <cell r="AB137" t="str">
            <v>[10601]  Commonwealth Edison CompanyEmbedded (Supply Services)Contracting</v>
          </cell>
          <cell r="AC137" t="str">
            <v>[10601]  Commonwealth Edison CompanyEmbedded (Supply Services)Southern Region Stores (06560)</v>
          </cell>
          <cell r="AF137" t="e">
            <v>#N/A</v>
          </cell>
        </row>
        <row r="138">
          <cell r="E138">
            <v>0</v>
          </cell>
          <cell r="H138">
            <v>0</v>
          </cell>
          <cell r="I138">
            <v>0</v>
          </cell>
          <cell r="J138">
            <v>0</v>
          </cell>
          <cell r="M138">
            <v>0</v>
          </cell>
          <cell r="N138">
            <v>0</v>
          </cell>
          <cell r="R138">
            <v>0</v>
          </cell>
          <cell r="V138" t="str">
            <v>Embedded</v>
          </cell>
          <cell r="W138" t="str">
            <v>Supply Services</v>
          </cell>
          <cell r="AA138" t="str">
            <v>[10601]  Commonwealth Edison CompanyEmbeddedSupply Services</v>
          </cell>
          <cell r="AB138" t="str">
            <v>[10601]  Commonwealth Edison CompanyEmbedded (Supply Services)Materials and Supplies</v>
          </cell>
          <cell r="AC138" t="str">
            <v>[10601]  Commonwealth Edison CompanyEmbedded (Supply Services)Southern Region Stores (06560)</v>
          </cell>
          <cell r="AF138" t="e">
            <v>#N/A</v>
          </cell>
        </row>
        <row r="139">
          <cell r="E139">
            <v>0</v>
          </cell>
          <cell r="H139">
            <v>0</v>
          </cell>
          <cell r="I139">
            <v>0</v>
          </cell>
          <cell r="J139">
            <v>0</v>
          </cell>
          <cell r="M139">
            <v>0</v>
          </cell>
          <cell r="N139">
            <v>0</v>
          </cell>
          <cell r="O139">
            <v>0</v>
          </cell>
          <cell r="R139">
            <v>0</v>
          </cell>
          <cell r="S139">
            <v>0</v>
          </cell>
          <cell r="V139" t="str">
            <v>Embedded</v>
          </cell>
          <cell r="W139" t="str">
            <v>Supply Services</v>
          </cell>
          <cell r="AA139" t="str">
            <v>[10601]  Commonwealth Edison CompanyEmbeddedSupply Services</v>
          </cell>
          <cell r="AB139" t="str">
            <v>[10601]  Commonwealth Edison CompanyEmbedded (Supply Services)Travel, Entertainment &amp; Reimb</v>
          </cell>
          <cell r="AC139" t="str">
            <v>[10601]  Commonwealth Edison CompanyEmbedded (Supply Services)Southern Region Stores (06560)</v>
          </cell>
          <cell r="AF139" t="e">
            <v>#N/A</v>
          </cell>
        </row>
        <row r="140">
          <cell r="E140">
            <v>386</v>
          </cell>
          <cell r="H140">
            <v>-386</v>
          </cell>
          <cell r="I140">
            <v>-386</v>
          </cell>
          <cell r="J140">
            <v>1808</v>
          </cell>
          <cell r="M140">
            <v>-1808</v>
          </cell>
          <cell r="N140">
            <v>-386</v>
          </cell>
          <cell r="O140">
            <v>1808</v>
          </cell>
          <cell r="R140">
            <v>-1808</v>
          </cell>
          <cell r="S140">
            <v>-386</v>
          </cell>
          <cell r="V140" t="str">
            <v>Embedded</v>
          </cell>
          <cell r="W140" t="str">
            <v>Supply Services</v>
          </cell>
          <cell r="AA140" t="str">
            <v>[10601]  Commonwealth Edison CompanyEmbeddedSupply Services</v>
          </cell>
          <cell r="AB140" t="str">
            <v>[10601]  Commonwealth Edison CompanyEmbedded (Supply Services)Other Operating Expenses</v>
          </cell>
          <cell r="AC140" t="str">
            <v>[10601]  Commonwealth Edison CompanyEmbedded (Supply Services)Southern Region Stores (06560)</v>
          </cell>
          <cell r="AF140" t="e">
            <v>#N/A</v>
          </cell>
        </row>
        <row r="141">
          <cell r="E141">
            <v>0</v>
          </cell>
          <cell r="H141">
            <v>0</v>
          </cell>
          <cell r="I141">
            <v>0</v>
          </cell>
          <cell r="J141">
            <v>-1658</v>
          </cell>
          <cell r="M141">
            <v>1658</v>
          </cell>
          <cell r="N141">
            <v>0</v>
          </cell>
          <cell r="O141">
            <v>-1658</v>
          </cell>
          <cell r="R141">
            <v>1658</v>
          </cell>
          <cell r="S141">
            <v>0</v>
          </cell>
          <cell r="V141" t="str">
            <v>Embedded</v>
          </cell>
          <cell r="W141" t="str">
            <v>Supply Services</v>
          </cell>
          <cell r="AA141" t="str">
            <v>[10601]  Commonwealth Edison CompanyEmbeddedSupply Services</v>
          </cell>
          <cell r="AB141" t="str">
            <v>[10601]  Commonwealth Edison CompanyEmbedded (Supply Services)Other Operating Expenses</v>
          </cell>
          <cell r="AC141" t="str">
            <v>[10601]  Commonwealth Edison CompanyEmbedded (Supply Services)Southern Region Stores (06560)</v>
          </cell>
          <cell r="AF141" t="e">
            <v>#N/A</v>
          </cell>
        </row>
        <row r="142">
          <cell r="E142">
            <v>0</v>
          </cell>
          <cell r="H142">
            <v>0</v>
          </cell>
          <cell r="I142">
            <v>0</v>
          </cell>
          <cell r="J142">
            <v>0</v>
          </cell>
          <cell r="M142">
            <v>0</v>
          </cell>
          <cell r="N142">
            <v>0</v>
          </cell>
          <cell r="O142">
            <v>0</v>
          </cell>
          <cell r="R142">
            <v>0</v>
          </cell>
          <cell r="S142">
            <v>0</v>
          </cell>
          <cell r="V142" t="str">
            <v>Embedded</v>
          </cell>
          <cell r="W142" t="str">
            <v>Supply Services</v>
          </cell>
          <cell r="AA142" t="str">
            <v>[10601]  Commonwealth Edison CompanyEmbeddedSupply Services</v>
          </cell>
          <cell r="AB142" t="str">
            <v>[10601]  Commonwealth Edison CompanyEmbedded (Supply Services)Other Operating Expenses</v>
          </cell>
          <cell r="AC142" t="str">
            <v>[10601]  Commonwealth Edison CompanyEmbedded (Supply Services)Southern Region Stores (06560)</v>
          </cell>
          <cell r="AF142" t="e">
            <v>#N/A</v>
          </cell>
        </row>
        <row r="143">
          <cell r="E143">
            <v>0</v>
          </cell>
          <cell r="H143">
            <v>0</v>
          </cell>
          <cell r="I143">
            <v>0</v>
          </cell>
          <cell r="J143">
            <v>0</v>
          </cell>
          <cell r="M143">
            <v>0</v>
          </cell>
          <cell r="N143">
            <v>0</v>
          </cell>
          <cell r="R143">
            <v>0</v>
          </cell>
          <cell r="V143" t="str">
            <v>Embedded</v>
          </cell>
          <cell r="W143" t="str">
            <v>Supply Services</v>
          </cell>
          <cell r="AA143" t="str">
            <v>[10601]  Commonwealth Edison CompanyEmbeddedSupply Services</v>
          </cell>
          <cell r="AB143" t="str">
            <v>[10601]  Commonwealth Edison CompanyEmbedded (Supply Services)Transportation</v>
          </cell>
          <cell r="AC143" t="str">
            <v>[10601]  Commonwealth Edison CompanyEmbedded (Supply Services)Southern Region Stores (06560)</v>
          </cell>
          <cell r="AF143" t="e">
            <v>#N/A</v>
          </cell>
        </row>
        <row r="144">
          <cell r="E144">
            <v>0</v>
          </cell>
          <cell r="H144">
            <v>0</v>
          </cell>
          <cell r="I144">
            <v>0</v>
          </cell>
          <cell r="J144">
            <v>0</v>
          </cell>
          <cell r="M144">
            <v>0</v>
          </cell>
          <cell r="N144">
            <v>0</v>
          </cell>
          <cell r="O144">
            <v>0</v>
          </cell>
          <cell r="R144">
            <v>0</v>
          </cell>
          <cell r="S144">
            <v>0</v>
          </cell>
          <cell r="V144" t="str">
            <v>Embedded</v>
          </cell>
          <cell r="W144" t="str">
            <v>Supply Services</v>
          </cell>
          <cell r="AA144" t="str">
            <v>[10601]  Commonwealth Edison CompanyEmbeddedSupply Services</v>
          </cell>
          <cell r="AB144" t="str">
            <v>[10601]  Commonwealth Edison CompanyEmbedded (Supply Services)Contracting</v>
          </cell>
          <cell r="AC144" t="str">
            <v>[10601]  Commonwealth Edison CompanyEmbedded (Supply Services)CTEAM (06566)</v>
          </cell>
          <cell r="AF144" t="e">
            <v>#N/A</v>
          </cell>
        </row>
        <row r="145">
          <cell r="E145">
            <v>0</v>
          </cell>
          <cell r="H145">
            <v>0</v>
          </cell>
          <cell r="I145">
            <v>0</v>
          </cell>
          <cell r="J145">
            <v>75</v>
          </cell>
          <cell r="M145">
            <v>-75</v>
          </cell>
          <cell r="N145">
            <v>0</v>
          </cell>
          <cell r="O145">
            <v>75</v>
          </cell>
          <cell r="R145">
            <v>-75</v>
          </cell>
          <cell r="S145">
            <v>0</v>
          </cell>
          <cell r="V145" t="str">
            <v>Embedded</v>
          </cell>
          <cell r="W145" t="str">
            <v>Supply Services</v>
          </cell>
          <cell r="AA145" t="str">
            <v>[10601]  Commonwealth Edison CompanyEmbeddedSupply Services</v>
          </cell>
          <cell r="AB145" t="str">
            <v>[10601]  Commonwealth Edison CompanyEmbedded (Supply Services)Contracting</v>
          </cell>
          <cell r="AC145" t="str">
            <v>[10601]  Commonwealth Edison CompanyEmbedded (Supply Services)Rock River Region Stores (07560)</v>
          </cell>
          <cell r="AF145" t="e">
            <v>#N/A</v>
          </cell>
        </row>
        <row r="146">
          <cell r="E146">
            <v>0</v>
          </cell>
          <cell r="H146">
            <v>0</v>
          </cell>
          <cell r="I146">
            <v>0</v>
          </cell>
          <cell r="J146">
            <v>0</v>
          </cell>
          <cell r="M146">
            <v>0</v>
          </cell>
          <cell r="N146">
            <v>0</v>
          </cell>
          <cell r="O146">
            <v>0</v>
          </cell>
          <cell r="R146">
            <v>0</v>
          </cell>
          <cell r="S146">
            <v>0</v>
          </cell>
          <cell r="V146" t="str">
            <v>Embedded</v>
          </cell>
          <cell r="W146" t="str">
            <v>Supply Services</v>
          </cell>
          <cell r="AA146" t="str">
            <v>[10601]  Commonwealth Edison CompanyEmbeddedSupply Services</v>
          </cell>
          <cell r="AB146" t="str">
            <v>[10601]  Commonwealth Edison CompanyEmbedded (Supply Services)Business Services</v>
          </cell>
          <cell r="AC146" t="str">
            <v>[10601]  Commonwealth Edison CompanyEmbedded (Supply Services)Rock River Region Stores (07560)</v>
          </cell>
          <cell r="AF146" t="e">
            <v>#N/A</v>
          </cell>
        </row>
        <row r="147">
          <cell r="E147">
            <v>0</v>
          </cell>
          <cell r="H147">
            <v>0</v>
          </cell>
          <cell r="I147">
            <v>0</v>
          </cell>
          <cell r="J147">
            <v>0</v>
          </cell>
          <cell r="M147">
            <v>0</v>
          </cell>
          <cell r="N147">
            <v>0</v>
          </cell>
          <cell r="R147">
            <v>0</v>
          </cell>
          <cell r="V147" t="str">
            <v>Embedded</v>
          </cell>
          <cell r="W147" t="str">
            <v>Supply Services</v>
          </cell>
          <cell r="AA147" t="str">
            <v>[10601]  Commonwealth Edison CompanyEmbeddedSupply Services</v>
          </cell>
          <cell r="AB147" t="str">
            <v>[10601]  Commonwealth Edison CompanyEmbedded (Supply Services)Materials and Supplies</v>
          </cell>
          <cell r="AC147" t="str">
            <v>[10601]  Commonwealth Edison CompanyEmbedded (Supply Services)Rock River Region Stores (07560)</v>
          </cell>
          <cell r="AF147" t="e">
            <v>#N/A</v>
          </cell>
        </row>
        <row r="148">
          <cell r="E148">
            <v>0</v>
          </cell>
          <cell r="H148">
            <v>0</v>
          </cell>
          <cell r="I148">
            <v>0</v>
          </cell>
          <cell r="J148">
            <v>0</v>
          </cell>
          <cell r="M148">
            <v>0</v>
          </cell>
          <cell r="N148">
            <v>0</v>
          </cell>
          <cell r="O148">
            <v>0</v>
          </cell>
          <cell r="R148">
            <v>0</v>
          </cell>
          <cell r="S148">
            <v>0</v>
          </cell>
          <cell r="V148" t="str">
            <v>Embedded</v>
          </cell>
          <cell r="W148" t="str">
            <v>Supply Services</v>
          </cell>
          <cell r="AA148" t="str">
            <v>[10601]  Commonwealth Edison CompanyEmbeddedSupply Services</v>
          </cell>
          <cell r="AB148" t="str">
            <v>[10601]  Commonwealth Edison CompanyEmbedded (Supply Services)Travel, Entertainment &amp; Reimb</v>
          </cell>
          <cell r="AC148" t="str">
            <v>[10601]  Commonwealth Edison CompanyEmbedded (Supply Services)Rock River Region Stores (07560)</v>
          </cell>
          <cell r="AF148" t="e">
            <v>#N/A</v>
          </cell>
        </row>
        <row r="149">
          <cell r="E149">
            <v>0</v>
          </cell>
          <cell r="H149">
            <v>0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R149">
            <v>0</v>
          </cell>
          <cell r="S149">
            <v>0</v>
          </cell>
          <cell r="V149" t="str">
            <v>Embedded</v>
          </cell>
          <cell r="W149" t="str">
            <v>Supply Services</v>
          </cell>
          <cell r="AA149" t="str">
            <v>[10601]  Commonwealth Edison CompanyEmbeddedSupply Services</v>
          </cell>
          <cell r="AB149" t="str">
            <v>[10601]  Commonwealth Edison CompanyEmbedded (Supply Services)Other Operating Expenses</v>
          </cell>
          <cell r="AC149" t="str">
            <v>[10601]  Commonwealth Edison CompanyEmbedded (Supply Services)Rock River Region Stores (07560)</v>
          </cell>
          <cell r="AF149" t="e">
            <v>#N/A</v>
          </cell>
        </row>
        <row r="150">
          <cell r="E150">
            <v>0</v>
          </cell>
          <cell r="H150">
            <v>0</v>
          </cell>
          <cell r="I150">
            <v>0</v>
          </cell>
          <cell r="J150">
            <v>1433</v>
          </cell>
          <cell r="M150">
            <v>-1433</v>
          </cell>
          <cell r="N150">
            <v>0</v>
          </cell>
          <cell r="O150">
            <v>1433</v>
          </cell>
          <cell r="R150">
            <v>-1433</v>
          </cell>
          <cell r="S150">
            <v>0</v>
          </cell>
          <cell r="V150" t="str">
            <v>Embedded</v>
          </cell>
          <cell r="W150" t="str">
            <v>Supply Services</v>
          </cell>
          <cell r="AA150" t="str">
            <v>[10601]  Commonwealth Edison CompanyEmbeddedSupply Services</v>
          </cell>
          <cell r="AB150" t="str">
            <v>[10601]  Commonwealth Edison CompanyEmbedded (Supply Services)Overtime</v>
          </cell>
          <cell r="AC150" t="str">
            <v>[10601]  Commonwealth Edison CompanyEmbedded (Supply Services)Rock River Region Stores (07560)</v>
          </cell>
          <cell r="AF150" t="e">
            <v>#N/A</v>
          </cell>
        </row>
        <row r="151">
          <cell r="E151">
            <v>0</v>
          </cell>
          <cell r="H151">
            <v>0</v>
          </cell>
          <cell r="I151">
            <v>0</v>
          </cell>
          <cell r="J151">
            <v>0</v>
          </cell>
          <cell r="M151">
            <v>0</v>
          </cell>
          <cell r="N151">
            <v>0</v>
          </cell>
          <cell r="R151">
            <v>0</v>
          </cell>
          <cell r="V151" t="str">
            <v>Embedded</v>
          </cell>
          <cell r="W151" t="str">
            <v>Supply Services</v>
          </cell>
          <cell r="AA151" t="str">
            <v>[10601]  Commonwealth Edison CompanyEmbeddedSupply Services</v>
          </cell>
          <cell r="AB151" t="str">
            <v>[10601]  Commonwealth Edison CompanyEmbedded (Supply Services)Transportation</v>
          </cell>
          <cell r="AC151" t="str">
            <v>[10601]  Commonwealth Edison CompanyEmbedded (Supply Services)Rock River Region Stores (07560)</v>
          </cell>
          <cell r="AF151" t="e">
            <v>#N/A</v>
          </cell>
        </row>
        <row r="152">
          <cell r="E152">
            <v>0</v>
          </cell>
          <cell r="H152">
            <v>0</v>
          </cell>
          <cell r="I152">
            <v>0</v>
          </cell>
          <cell r="J152">
            <v>0</v>
          </cell>
          <cell r="M152">
            <v>0</v>
          </cell>
          <cell r="N152">
            <v>0</v>
          </cell>
          <cell r="O152">
            <v>0</v>
          </cell>
          <cell r="R152">
            <v>0</v>
          </cell>
          <cell r="S152">
            <v>0</v>
          </cell>
          <cell r="V152" t="str">
            <v>Embedded</v>
          </cell>
          <cell r="W152" t="str">
            <v>IT</v>
          </cell>
          <cell r="AA152" t="str">
            <v>[10601]  Commonwealth Edison CompanyEmbeddedIT</v>
          </cell>
          <cell r="AB152" t="str">
            <v>[10601]  Commonwealth Edison CompanyEmbedded (IT)Business Services</v>
          </cell>
          <cell r="AC152" t="str">
            <v>[10601]  Commonwealth Edison CompanyEmbedded (IT)Office of VP (08107)</v>
          </cell>
          <cell r="AF152" t="e">
            <v>#N/A</v>
          </cell>
        </row>
        <row r="153">
          <cell r="E153">
            <v>0</v>
          </cell>
          <cell r="H153">
            <v>0</v>
          </cell>
          <cell r="I153">
            <v>0</v>
          </cell>
          <cell r="J153">
            <v>582</v>
          </cell>
          <cell r="M153">
            <v>-582</v>
          </cell>
          <cell r="N153">
            <v>0</v>
          </cell>
          <cell r="O153">
            <v>582</v>
          </cell>
          <cell r="R153">
            <v>-582</v>
          </cell>
          <cell r="S153">
            <v>0</v>
          </cell>
          <cell r="V153" t="str">
            <v>Embedded</v>
          </cell>
          <cell r="W153" t="str">
            <v>IT</v>
          </cell>
          <cell r="AA153" t="str">
            <v>[10601]  Commonwealth Edison CompanyEmbeddedIT</v>
          </cell>
          <cell r="AB153" t="str">
            <v>[10601]  Commonwealth Edison CompanyEmbedded (IT)Other Operating Expenses</v>
          </cell>
          <cell r="AC153" t="str">
            <v>[10601]  Commonwealth Edison CompanyEmbedded (IT)Office of VP (08107)</v>
          </cell>
          <cell r="AF153" t="e">
            <v>#N/A</v>
          </cell>
        </row>
        <row r="154">
          <cell r="E154">
            <v>0</v>
          </cell>
          <cell r="H154">
            <v>0</v>
          </cell>
          <cell r="I154">
            <v>0</v>
          </cell>
          <cell r="J154">
            <v>0</v>
          </cell>
          <cell r="M154">
            <v>0</v>
          </cell>
          <cell r="N154">
            <v>0</v>
          </cell>
          <cell r="O154">
            <v>0</v>
          </cell>
          <cell r="R154">
            <v>0</v>
          </cell>
          <cell r="S154">
            <v>0</v>
          </cell>
          <cell r="V154" t="str">
            <v>Embedded</v>
          </cell>
          <cell r="W154" t="str">
            <v>IT</v>
          </cell>
          <cell r="AA154" t="str">
            <v>[10601]  Commonwealth Edison CompanyEmbeddedIT</v>
          </cell>
          <cell r="AB154" t="str">
            <v>[10601]  Commonwealth Edison CompanyEmbedded (IT)Other Operating Expenses</v>
          </cell>
          <cell r="AC154" t="str">
            <v>[10601]  Commonwealth Edison CompanyEmbedded (IT)Office of VP (08107)</v>
          </cell>
          <cell r="AF154" t="e">
            <v>#N/A</v>
          </cell>
        </row>
        <row r="155">
          <cell r="E155">
            <v>0</v>
          </cell>
          <cell r="H155">
            <v>0</v>
          </cell>
          <cell r="I155">
            <v>0</v>
          </cell>
          <cell r="J155">
            <v>0</v>
          </cell>
          <cell r="M155">
            <v>0</v>
          </cell>
          <cell r="N155">
            <v>0</v>
          </cell>
          <cell r="R155">
            <v>0</v>
          </cell>
          <cell r="V155" t="str">
            <v>Embedded</v>
          </cell>
          <cell r="W155" t="str">
            <v>Supply Services</v>
          </cell>
          <cell r="AA155" t="str">
            <v>[10601]  Commonwealth Edison CompanyEmbeddedSupply Services</v>
          </cell>
          <cell r="AB155" t="str">
            <v>[10601]  Commonwealth Edison CompanyEmbedded (Supply Services)Contracting</v>
          </cell>
          <cell r="AC155" t="str">
            <v>[10601]  Commonwealth Edison CompanyEmbedded (Supply Services)Supply T&amp;S Work Management (08506)</v>
          </cell>
          <cell r="AF155" t="e">
            <v>#N/A</v>
          </cell>
        </row>
        <row r="156">
          <cell r="E156">
            <v>0</v>
          </cell>
          <cell r="H156">
            <v>0</v>
          </cell>
          <cell r="I156">
            <v>0</v>
          </cell>
          <cell r="J156">
            <v>0</v>
          </cell>
          <cell r="M156">
            <v>0</v>
          </cell>
          <cell r="N156">
            <v>0</v>
          </cell>
          <cell r="O156">
            <v>0</v>
          </cell>
          <cell r="R156">
            <v>0</v>
          </cell>
          <cell r="S156">
            <v>0</v>
          </cell>
          <cell r="V156" t="str">
            <v>Embedded</v>
          </cell>
          <cell r="W156" t="str">
            <v>Supply Services</v>
          </cell>
          <cell r="AA156" t="str">
            <v>[10601]  Commonwealth Edison CompanyEmbeddedSupply Services</v>
          </cell>
          <cell r="AB156" t="str">
            <v>[10601]  Commonwealth Edison CompanyEmbedded (Supply Services)Other Operating Expenses</v>
          </cell>
          <cell r="AC156" t="str">
            <v>[10601]  Commonwealth Edison CompanyEmbedded (Supply Services)Supply T&amp;S Work Management (08506)</v>
          </cell>
          <cell r="AF156" t="e">
            <v>#N/A</v>
          </cell>
        </row>
        <row r="157">
          <cell r="E157">
            <v>0</v>
          </cell>
          <cell r="H157">
            <v>0</v>
          </cell>
          <cell r="I157">
            <v>0</v>
          </cell>
          <cell r="J157">
            <v>0</v>
          </cell>
          <cell r="M157">
            <v>0</v>
          </cell>
          <cell r="N157">
            <v>0</v>
          </cell>
          <cell r="R157">
            <v>0</v>
          </cell>
          <cell r="V157" t="str">
            <v>Embedded</v>
          </cell>
          <cell r="W157" t="str">
            <v>Supply Services</v>
          </cell>
          <cell r="AA157" t="str">
            <v>[10601]  Commonwealth Edison CompanyEmbeddedSupply Services</v>
          </cell>
          <cell r="AB157" t="str">
            <v>[10601]  Commonwealth Edison CompanyEmbedded (Supply Services)Travel, Entertainment &amp; Reimb</v>
          </cell>
          <cell r="AC157" t="str">
            <v>[10601]  Commonwealth Edison CompanyEmbedded (Supply Services)Supply T&amp;S Work Management (08506)</v>
          </cell>
          <cell r="AF157" t="e">
            <v>#N/A</v>
          </cell>
        </row>
        <row r="158">
          <cell r="E158">
            <v>108663</v>
          </cell>
          <cell r="H158">
            <v>17705</v>
          </cell>
          <cell r="I158">
            <v>10107</v>
          </cell>
          <cell r="J158">
            <v>481494</v>
          </cell>
          <cell r="M158">
            <v>21377</v>
          </cell>
          <cell r="N158">
            <v>10107</v>
          </cell>
          <cell r="O158">
            <v>1442987</v>
          </cell>
          <cell r="R158">
            <v>112950</v>
          </cell>
          <cell r="S158">
            <v>33659</v>
          </cell>
          <cell r="V158" t="str">
            <v>Embedded</v>
          </cell>
          <cell r="W158" t="str">
            <v>Supply Services</v>
          </cell>
          <cell r="AA158" t="str">
            <v>[10601]  Commonwealth Edison CompanyEmbeddedSupply Services</v>
          </cell>
          <cell r="AB158" t="str">
            <v>[10601]  Commonwealth Edison CompanyEmbedded (Supply Services)Salaries and Wages</v>
          </cell>
          <cell r="AC158" t="str">
            <v>[10601]  Commonwealth Edison CompanyEmbedded (Supply Services)Fabrication (08509)</v>
          </cell>
          <cell r="AF158" t="e">
            <v>#N/A</v>
          </cell>
        </row>
        <row r="159">
          <cell r="E159">
            <v>283</v>
          </cell>
          <cell r="H159">
            <v>328</v>
          </cell>
          <cell r="I159">
            <v>328</v>
          </cell>
          <cell r="J159">
            <v>1110</v>
          </cell>
          <cell r="M159">
            <v>1331</v>
          </cell>
          <cell r="N159">
            <v>328</v>
          </cell>
          <cell r="O159">
            <v>3331</v>
          </cell>
          <cell r="R159">
            <v>3994</v>
          </cell>
          <cell r="S159">
            <v>2991</v>
          </cell>
          <cell r="V159" t="str">
            <v>Embedded</v>
          </cell>
          <cell r="W159" t="str">
            <v>Supply Services</v>
          </cell>
          <cell r="AA159" t="str">
            <v>[10601]  Commonwealth Edison CompanyEmbeddedSupply Services</v>
          </cell>
          <cell r="AB159" t="str">
            <v>[10601]  Commonwealth Edison CompanyEmbedded (Supply Services)Travel, Entertainment &amp; Reimb</v>
          </cell>
          <cell r="AC159" t="str">
            <v>[10601]  Commonwealth Edison CompanyEmbedded (Supply Services)Fabrication (08509)</v>
          </cell>
          <cell r="AF159" t="e">
            <v>#N/A</v>
          </cell>
        </row>
        <row r="160">
          <cell r="E160">
            <v>18925</v>
          </cell>
          <cell r="H160">
            <v>-8092</v>
          </cell>
          <cell r="I160">
            <v>18003</v>
          </cell>
          <cell r="J160">
            <v>77622</v>
          </cell>
          <cell r="M160">
            <v>-34289</v>
          </cell>
          <cell r="N160">
            <v>18003</v>
          </cell>
          <cell r="O160">
            <v>549834</v>
          </cell>
          <cell r="R160">
            <v>-169834</v>
          </cell>
          <cell r="S160">
            <v>80384</v>
          </cell>
          <cell r="V160" t="str">
            <v>Embedded</v>
          </cell>
          <cell r="W160" t="str">
            <v>Supply Services</v>
          </cell>
          <cell r="AA160" t="str">
            <v>[10601]  Commonwealth Edison CompanyEmbeddedSupply Services</v>
          </cell>
          <cell r="AB160" t="str">
            <v>[10601]  Commonwealth Edison CompanyEmbedded (Supply Services)Contracting</v>
          </cell>
          <cell r="AC160" t="str">
            <v>[10601]  Commonwealth Edison CompanyEmbedded (Supply Services)Fabrication (08509)</v>
          </cell>
          <cell r="AF160" t="e">
            <v>#N/A</v>
          </cell>
        </row>
        <row r="161">
          <cell r="E161">
            <v>2504</v>
          </cell>
          <cell r="H161">
            <v>1796</v>
          </cell>
          <cell r="I161">
            <v>74</v>
          </cell>
          <cell r="J161">
            <v>10238</v>
          </cell>
          <cell r="M161">
            <v>6960</v>
          </cell>
          <cell r="N161">
            <v>74</v>
          </cell>
          <cell r="O161">
            <v>30715</v>
          </cell>
          <cell r="R161">
            <v>20879</v>
          </cell>
          <cell r="S161">
            <v>222</v>
          </cell>
          <cell r="V161" t="str">
            <v>Embedded</v>
          </cell>
          <cell r="W161" t="str">
            <v>Supply Services</v>
          </cell>
          <cell r="AA161" t="str">
            <v>[10601]  Commonwealth Edison CompanyEmbeddedSupply Services</v>
          </cell>
          <cell r="AB161" t="str">
            <v>[10601]  Commonwealth Edison CompanyEmbedded (Supply Services)Business Services</v>
          </cell>
          <cell r="AC161" t="str">
            <v>[10601]  Commonwealth Edison CompanyEmbedded (Supply Services)Fabrication (08509)</v>
          </cell>
          <cell r="AF161" t="e">
            <v>#N/A</v>
          </cell>
        </row>
        <row r="162">
          <cell r="E162">
            <v>99282</v>
          </cell>
          <cell r="H162">
            <v>-25311</v>
          </cell>
          <cell r="I162">
            <v>-47770</v>
          </cell>
          <cell r="J162">
            <v>64475</v>
          </cell>
          <cell r="M162">
            <v>231409</v>
          </cell>
          <cell r="N162">
            <v>-47770</v>
          </cell>
          <cell r="O162">
            <v>432130</v>
          </cell>
          <cell r="R162">
            <v>455524</v>
          </cell>
          <cell r="S162">
            <v>-3325</v>
          </cell>
          <cell r="V162" t="str">
            <v>Embedded</v>
          </cell>
          <cell r="W162" t="str">
            <v>Supply Services</v>
          </cell>
          <cell r="AA162" t="str">
            <v>[10601]  Commonwealth Edison CompanyEmbeddedSupply Services</v>
          </cell>
          <cell r="AB162" t="str">
            <v>[10601]  Commonwealth Edison CompanyEmbedded (Supply Services)Materials and Supplies</v>
          </cell>
          <cell r="AC162" t="str">
            <v>[10601]  Commonwealth Edison CompanyEmbedded (Supply Services)Fabrication (08509)</v>
          </cell>
          <cell r="AF162" t="e">
            <v>#N/A</v>
          </cell>
        </row>
        <row r="163">
          <cell r="E163">
            <v>0</v>
          </cell>
          <cell r="H163">
            <v>60</v>
          </cell>
          <cell r="I163">
            <v>474</v>
          </cell>
          <cell r="J163">
            <v>0</v>
          </cell>
          <cell r="M163">
            <v>241</v>
          </cell>
          <cell r="N163">
            <v>474</v>
          </cell>
          <cell r="O163">
            <v>3617</v>
          </cell>
          <cell r="R163">
            <v>-2894</v>
          </cell>
          <cell r="S163">
            <v>649</v>
          </cell>
          <cell r="V163" t="str">
            <v>Embedded</v>
          </cell>
          <cell r="W163" t="str">
            <v>Supply Services</v>
          </cell>
          <cell r="AA163" t="str">
            <v>[10601]  Commonwealth Edison CompanyEmbeddedSupply Services</v>
          </cell>
          <cell r="AB163" t="str">
            <v>[10601]  Commonwealth Edison CompanyEmbedded (Supply Services)Other Operating Expenses</v>
          </cell>
          <cell r="AC163" t="str">
            <v>[10601]  Commonwealth Edison CompanyEmbedded (Supply Services)Fabrication (08509)</v>
          </cell>
          <cell r="AF163" t="e">
            <v>#N/A</v>
          </cell>
        </row>
        <row r="164">
          <cell r="E164">
            <v>0</v>
          </cell>
          <cell r="H164">
            <v>0</v>
          </cell>
          <cell r="I164">
            <v>0</v>
          </cell>
          <cell r="J164">
            <v>3300</v>
          </cell>
          <cell r="M164">
            <v>-3300</v>
          </cell>
          <cell r="N164">
            <v>0</v>
          </cell>
          <cell r="O164">
            <v>3300</v>
          </cell>
          <cell r="R164">
            <v>-3300</v>
          </cell>
          <cell r="S164">
            <v>0</v>
          </cell>
          <cell r="V164" t="str">
            <v>Embedded</v>
          </cell>
          <cell r="W164" t="str">
            <v>Supply Services</v>
          </cell>
          <cell r="AA164" t="str">
            <v>[10601]  Commonwealth Edison CompanyEmbeddedSupply Services</v>
          </cell>
          <cell r="AB164" t="str">
            <v>[10601]  Commonwealth Edison CompanyEmbedded (Supply Services)Travel, Entertainment &amp; Reimb</v>
          </cell>
          <cell r="AC164" t="str">
            <v>[10601]  Commonwealth Edison CompanyEmbedded (Supply Services)Fabrication (08509)</v>
          </cell>
          <cell r="AF164" t="e">
            <v>#N/A</v>
          </cell>
        </row>
        <row r="165">
          <cell r="E165">
            <v>504</v>
          </cell>
          <cell r="H165">
            <v>-504</v>
          </cell>
          <cell r="I165">
            <v>36</v>
          </cell>
          <cell r="J165">
            <v>2125</v>
          </cell>
          <cell r="M165">
            <v>-2125</v>
          </cell>
          <cell r="N165">
            <v>36</v>
          </cell>
          <cell r="O165">
            <v>6376</v>
          </cell>
          <cell r="R165">
            <v>-6376</v>
          </cell>
          <cell r="S165">
            <v>109</v>
          </cell>
          <cell r="V165" t="str">
            <v>Embedded</v>
          </cell>
          <cell r="W165" t="str">
            <v>Supply Services</v>
          </cell>
          <cell r="AA165" t="str">
            <v>[10601]  Commonwealth Edison CompanyEmbeddedSupply Services</v>
          </cell>
          <cell r="AB165" t="str">
            <v>[10601]  Commonwealth Edison CompanyEmbedded (Supply Services)Other Operating Expenses</v>
          </cell>
          <cell r="AC165" t="str">
            <v>[10601]  Commonwealth Edison CompanyEmbedded (Supply Services)Fabrication (08509)</v>
          </cell>
          <cell r="AF165" t="e">
            <v>#N/A</v>
          </cell>
        </row>
        <row r="166">
          <cell r="E166">
            <v>8148</v>
          </cell>
          <cell r="H166">
            <v>3730</v>
          </cell>
          <cell r="I166">
            <v>3023</v>
          </cell>
          <cell r="J166">
            <v>34196</v>
          </cell>
          <cell r="M166">
            <v>13314</v>
          </cell>
          <cell r="N166">
            <v>3023</v>
          </cell>
          <cell r="O166">
            <v>104486</v>
          </cell>
          <cell r="R166">
            <v>38044</v>
          </cell>
          <cell r="S166">
            <v>22094</v>
          </cell>
          <cell r="V166" t="str">
            <v>Embedded</v>
          </cell>
          <cell r="W166" t="str">
            <v>Supply Services</v>
          </cell>
          <cell r="AA166" t="str">
            <v>[10601]  Commonwealth Edison CompanyEmbeddedSupply Services</v>
          </cell>
          <cell r="AB166" t="str">
            <v>[10601]  Commonwealth Edison CompanyEmbedded (Supply Services)Other Operating Expenses</v>
          </cell>
          <cell r="AC166" t="str">
            <v>[10601]  Commonwealth Edison CompanyEmbedded (Supply Services)Fabrication (08509)</v>
          </cell>
          <cell r="AF166" t="e">
            <v>#N/A</v>
          </cell>
        </row>
        <row r="167">
          <cell r="E167">
            <v>62</v>
          </cell>
          <cell r="H167">
            <v>-62</v>
          </cell>
          <cell r="I167">
            <v>1092</v>
          </cell>
          <cell r="J167">
            <v>1174</v>
          </cell>
          <cell r="M167">
            <v>-1174</v>
          </cell>
          <cell r="N167">
            <v>1092</v>
          </cell>
          <cell r="O167">
            <v>8222</v>
          </cell>
          <cell r="R167">
            <v>-8222</v>
          </cell>
          <cell r="S167">
            <v>3277</v>
          </cell>
          <cell r="V167" t="str">
            <v>Embedded</v>
          </cell>
          <cell r="W167" t="str">
            <v>Supply Services</v>
          </cell>
          <cell r="AA167" t="str">
            <v>[10601]  Commonwealth Edison CompanyEmbeddedSupply Services</v>
          </cell>
          <cell r="AB167" t="str">
            <v>[10601]  Commonwealth Edison CompanyEmbedded (Supply Services)Salaries and Wages</v>
          </cell>
          <cell r="AC167" t="str">
            <v>[10601]  Commonwealth Edison CompanyEmbedded (Supply Services)Fabrication (08509)</v>
          </cell>
          <cell r="AF167" t="e">
            <v>#N/A</v>
          </cell>
        </row>
        <row r="168">
          <cell r="E168">
            <v>1417</v>
          </cell>
          <cell r="H168">
            <v>9957</v>
          </cell>
          <cell r="I168">
            <v>13088</v>
          </cell>
          <cell r="J168">
            <v>9190</v>
          </cell>
          <cell r="M168">
            <v>36068</v>
          </cell>
          <cell r="N168">
            <v>13088</v>
          </cell>
          <cell r="O168">
            <v>125223</v>
          </cell>
          <cell r="R168">
            <v>14811</v>
          </cell>
          <cell r="S168">
            <v>13088</v>
          </cell>
          <cell r="V168" t="str">
            <v>Embedded</v>
          </cell>
          <cell r="W168" t="str">
            <v>Supply Services</v>
          </cell>
          <cell r="AA168" t="str">
            <v>[10601]  Commonwealth Edison CompanyEmbeddedSupply Services</v>
          </cell>
          <cell r="AB168" t="str">
            <v>[10601]  Commonwealth Edison CompanyEmbedded (Supply Services)Overtime</v>
          </cell>
          <cell r="AC168" t="str">
            <v>[10601]  Commonwealth Edison CompanyEmbedded (Supply Services)Fabrication (08509)</v>
          </cell>
          <cell r="AF168" t="e">
            <v>#N/A</v>
          </cell>
        </row>
        <row r="169">
          <cell r="E169">
            <v>64097</v>
          </cell>
          <cell r="H169">
            <v>10619</v>
          </cell>
          <cell r="I169">
            <v>5199</v>
          </cell>
          <cell r="J169">
            <v>280977</v>
          </cell>
          <cell r="M169">
            <v>16350</v>
          </cell>
          <cell r="N169">
            <v>5199</v>
          </cell>
          <cell r="O169">
            <v>841395</v>
          </cell>
          <cell r="R169">
            <v>78568</v>
          </cell>
          <cell r="S169">
            <v>23409</v>
          </cell>
          <cell r="V169" t="str">
            <v>Embedded</v>
          </cell>
          <cell r="W169" t="str">
            <v>Supply Services</v>
          </cell>
          <cell r="AA169" t="str">
            <v>[10601]  Commonwealth Edison CompanyEmbeddedSupply Services</v>
          </cell>
          <cell r="AB169" t="str">
            <v>[10601]  Commonwealth Edison CompanyEmbedded (Supply Services)Pension and Benefits</v>
          </cell>
          <cell r="AC169" t="str">
            <v>[10601]  Commonwealth Edison CompanyEmbedded (Supply Services)Fabrication (08509)</v>
          </cell>
          <cell r="AF169" t="e">
            <v>#N/A</v>
          </cell>
        </row>
        <row r="170">
          <cell r="E170">
            <v>12712</v>
          </cell>
          <cell r="H170">
            <v>-5021</v>
          </cell>
          <cell r="I170">
            <v>-5026</v>
          </cell>
          <cell r="J170">
            <v>35771</v>
          </cell>
          <cell r="M170">
            <v>-5008</v>
          </cell>
          <cell r="N170">
            <v>-5026</v>
          </cell>
          <cell r="O170">
            <v>107312</v>
          </cell>
          <cell r="R170">
            <v>-15023</v>
          </cell>
          <cell r="S170">
            <v>-15077</v>
          </cell>
          <cell r="V170" t="str">
            <v>Embedded</v>
          </cell>
          <cell r="W170" t="str">
            <v>Supply Services</v>
          </cell>
          <cell r="AA170" t="str">
            <v>[10601]  Commonwealth Edison CompanyEmbeddedSupply Services</v>
          </cell>
          <cell r="AB170" t="str">
            <v>[10601]  Commonwealth Edison CompanyEmbedded (Supply Services)Transportation</v>
          </cell>
          <cell r="AC170" t="str">
            <v>[10601]  Commonwealth Edison CompanyEmbedded (Supply Services)Fabrication (08509)</v>
          </cell>
          <cell r="AF170" t="e">
            <v>#N/A</v>
          </cell>
        </row>
        <row r="171">
          <cell r="E171">
            <v>0</v>
          </cell>
          <cell r="H171">
            <v>0</v>
          </cell>
          <cell r="I171">
            <v>0</v>
          </cell>
          <cell r="J171">
            <v>0</v>
          </cell>
          <cell r="M171">
            <v>0</v>
          </cell>
          <cell r="N171">
            <v>0</v>
          </cell>
          <cell r="R171">
            <v>0</v>
          </cell>
          <cell r="V171" t="str">
            <v>Embedded</v>
          </cell>
          <cell r="W171" t="str">
            <v>Supply Services</v>
          </cell>
          <cell r="AA171" t="str">
            <v>[10601]  Commonwealth Edison CompanyEmbeddedSupply Services</v>
          </cell>
          <cell r="AB171" t="str">
            <v>[10601]  Commonwealth Edison CompanyEmbedded (Supply Services)Travel, Entertainment &amp; Reimb</v>
          </cell>
          <cell r="AC171" t="str">
            <v>[10601]  Commonwealth Edison CompanyEmbedded (Supply Services)Material Availability - ComEd (08515)</v>
          </cell>
          <cell r="AF171" t="e">
            <v>#N/A</v>
          </cell>
        </row>
        <row r="172">
          <cell r="E172">
            <v>0</v>
          </cell>
          <cell r="H172">
            <v>0</v>
          </cell>
          <cell r="I172">
            <v>0</v>
          </cell>
          <cell r="J172">
            <v>0</v>
          </cell>
          <cell r="M172">
            <v>0</v>
          </cell>
          <cell r="N172">
            <v>0</v>
          </cell>
          <cell r="R172">
            <v>0</v>
          </cell>
          <cell r="V172" t="str">
            <v>Embedded</v>
          </cell>
          <cell r="W172" t="str">
            <v>Supply Services</v>
          </cell>
          <cell r="AA172" t="str">
            <v>[10601]  Commonwealth Edison CompanyEmbeddedSupply Services</v>
          </cell>
          <cell r="AB172" t="str">
            <v>[10601]  Commonwealth Edison CompanyEmbedded (Supply Services)Materials and Supplies</v>
          </cell>
          <cell r="AC172" t="str">
            <v>[10601]  Commonwealth Edison CompanyEmbedded (Supply Services)Material Availability - ComEd (08515)</v>
          </cell>
          <cell r="AF172" t="e">
            <v>#N/A</v>
          </cell>
        </row>
        <row r="173">
          <cell r="E173">
            <v>0</v>
          </cell>
          <cell r="H173">
            <v>0</v>
          </cell>
          <cell r="I173">
            <v>0</v>
          </cell>
          <cell r="J173">
            <v>0</v>
          </cell>
          <cell r="M173">
            <v>0</v>
          </cell>
          <cell r="N173">
            <v>0</v>
          </cell>
          <cell r="O173">
            <v>0</v>
          </cell>
          <cell r="R173">
            <v>0</v>
          </cell>
          <cell r="S173">
            <v>0</v>
          </cell>
          <cell r="V173" t="str">
            <v>Embedded</v>
          </cell>
          <cell r="W173" t="str">
            <v>Supply Services</v>
          </cell>
          <cell r="AA173" t="str">
            <v>[10601]  Commonwealth Edison CompanyEmbeddedSupply Services</v>
          </cell>
          <cell r="AB173" t="str">
            <v>[10601]  Commonwealth Edison CompanyEmbedded (Supply Services)Other Operating Expenses</v>
          </cell>
          <cell r="AC173" t="str">
            <v>[10601]  Commonwealth Edison CompanyEmbedded (Supply Services)Material Availability - ComEd (08515)</v>
          </cell>
          <cell r="AF173" t="e">
            <v>#N/A</v>
          </cell>
        </row>
        <row r="174">
          <cell r="E174">
            <v>0</v>
          </cell>
          <cell r="H174">
            <v>0</v>
          </cell>
          <cell r="I174">
            <v>0</v>
          </cell>
          <cell r="J174">
            <v>0</v>
          </cell>
          <cell r="M174">
            <v>0</v>
          </cell>
          <cell r="N174">
            <v>0</v>
          </cell>
          <cell r="R174">
            <v>0</v>
          </cell>
          <cell r="V174" t="str">
            <v>Embedded</v>
          </cell>
          <cell r="W174" t="str">
            <v>Supply Services</v>
          </cell>
          <cell r="AA174" t="str">
            <v>[10601]  Commonwealth Edison CompanyEmbeddedSupply Services</v>
          </cell>
          <cell r="AB174" t="str">
            <v>[10601]  Commonwealth Edison CompanyEmbedded (Supply Services)Other Operating Expenses</v>
          </cell>
          <cell r="AC174" t="str">
            <v>[10601]  Commonwealth Edison CompanyEmbedded (Supply Services)Material Availability - ComEd (08515)</v>
          </cell>
          <cell r="AF174" t="e">
            <v>#N/A</v>
          </cell>
        </row>
        <row r="175">
          <cell r="E175">
            <v>66140</v>
          </cell>
          <cell r="H175">
            <v>-66140</v>
          </cell>
          <cell r="I175">
            <v>-66140</v>
          </cell>
          <cell r="J175">
            <v>239186</v>
          </cell>
          <cell r="M175">
            <v>-239186</v>
          </cell>
          <cell r="N175">
            <v>-66140</v>
          </cell>
          <cell r="O175">
            <v>239186</v>
          </cell>
          <cell r="R175">
            <v>-239186</v>
          </cell>
          <cell r="S175">
            <v>-66140</v>
          </cell>
          <cell r="V175" t="str">
            <v>Corporate Allocated</v>
          </cell>
          <cell r="W175" t="str">
            <v>Executive Services</v>
          </cell>
          <cell r="AA175" t="str">
            <v>[10601]  Commonwealth Edison CompanyCorporate AllocatedExecutive Services</v>
          </cell>
          <cell r="AB175" t="str">
            <v>[10601]  Commonwealth Edison CompanyCorporate Allocated (Executive Services)Business Services</v>
          </cell>
          <cell r="AC175" t="str">
            <v>[10601]  Commonwealth Edison CompanyCorporate Allocated (Executive Services)Srvc Lev Agreements-Operations (08591)</v>
          </cell>
          <cell r="AF175" t="e">
            <v>#N/A</v>
          </cell>
        </row>
        <row r="176">
          <cell r="E176">
            <v>15564</v>
          </cell>
          <cell r="H176">
            <v>-15564</v>
          </cell>
          <cell r="I176">
            <v>-15564</v>
          </cell>
          <cell r="J176">
            <v>98324</v>
          </cell>
          <cell r="M176">
            <v>-98324</v>
          </cell>
          <cell r="N176">
            <v>-15564</v>
          </cell>
          <cell r="O176">
            <v>98324</v>
          </cell>
          <cell r="R176">
            <v>-98324</v>
          </cell>
          <cell r="S176">
            <v>-15564</v>
          </cell>
          <cell r="V176" t="str">
            <v>Corporate Allocated</v>
          </cell>
          <cell r="W176" t="str">
            <v>Executive Services</v>
          </cell>
          <cell r="AA176" t="str">
            <v>[10601]  Commonwealth Edison CompanyCorporate AllocatedExecutive Services</v>
          </cell>
          <cell r="AB176" t="str">
            <v>[10601]  Commonwealth Edison CompanyCorporate Allocated (Executive Services)Business Services</v>
          </cell>
          <cell r="AC176" t="str">
            <v>[10601]  Commonwealth Edison CompanyCorporate Allocated (Executive Services)Srvc Lev Agreements-Cust Serv (08593)</v>
          </cell>
          <cell r="AF176" t="e">
            <v>#N/A</v>
          </cell>
        </row>
        <row r="177">
          <cell r="E177">
            <v>41833</v>
          </cell>
          <cell r="H177">
            <v>3131</v>
          </cell>
          <cell r="I177">
            <v>3131</v>
          </cell>
          <cell r="J177">
            <v>157155</v>
          </cell>
          <cell r="M177">
            <v>21778</v>
          </cell>
          <cell r="N177">
            <v>3131</v>
          </cell>
          <cell r="O177">
            <v>531860</v>
          </cell>
          <cell r="R177">
            <v>21778</v>
          </cell>
          <cell r="S177">
            <v>3131</v>
          </cell>
          <cell r="V177" t="str">
            <v>Embedded</v>
          </cell>
          <cell r="W177" t="str">
            <v>Human Resources</v>
          </cell>
          <cell r="AA177" t="str">
            <v>[10200]  PECO Energy CompanyEmbeddedHuman Resources</v>
          </cell>
          <cell r="AB177" t="str">
            <v>[10200]  PECO Energy CompanyEmbedded (Human Resources)Salaries and Wages</v>
          </cell>
          <cell r="AC177" t="str">
            <v>[10200]  PECO Energy CompanyEmbedded (Human Resources)HR Operations PED (00125)</v>
          </cell>
          <cell r="AF177" t="e">
            <v>#N/A</v>
          </cell>
        </row>
        <row r="178">
          <cell r="E178">
            <v>2339</v>
          </cell>
          <cell r="H178">
            <v>461</v>
          </cell>
          <cell r="I178">
            <v>461</v>
          </cell>
          <cell r="J178">
            <v>5803</v>
          </cell>
          <cell r="M178">
            <v>5397</v>
          </cell>
          <cell r="N178">
            <v>461</v>
          </cell>
          <cell r="O178">
            <v>28203</v>
          </cell>
          <cell r="R178">
            <v>5397</v>
          </cell>
          <cell r="S178">
            <v>461</v>
          </cell>
          <cell r="V178" t="str">
            <v>Embedded</v>
          </cell>
          <cell r="W178" t="str">
            <v>Human Resources</v>
          </cell>
          <cell r="AA178" t="str">
            <v>[10200]  PECO Energy CompanyEmbeddedHuman Resources</v>
          </cell>
          <cell r="AB178" t="str">
            <v>[10200]  PECO Energy CompanyEmbedded (Human Resources)Travel, Entertainment &amp; Reimb</v>
          </cell>
          <cell r="AC178" t="str">
            <v>[10200]  PECO Energy CompanyEmbedded (Human Resources)HR Operations PED (00125)</v>
          </cell>
          <cell r="AF178" t="e">
            <v>#N/A</v>
          </cell>
        </row>
        <row r="179">
          <cell r="E179">
            <v>-5514</v>
          </cell>
          <cell r="H179">
            <v>7230</v>
          </cell>
          <cell r="I179">
            <v>7230</v>
          </cell>
          <cell r="J179">
            <v>1901</v>
          </cell>
          <cell r="M179">
            <v>4965</v>
          </cell>
          <cell r="N179">
            <v>7230</v>
          </cell>
          <cell r="O179">
            <v>15635</v>
          </cell>
          <cell r="R179">
            <v>4965</v>
          </cell>
          <cell r="S179">
            <v>7230</v>
          </cell>
          <cell r="V179" t="str">
            <v>Embedded</v>
          </cell>
          <cell r="W179" t="str">
            <v>Human Resources</v>
          </cell>
          <cell r="AA179" t="str">
            <v>[10200]  PECO Energy CompanyEmbeddedHuman Resources</v>
          </cell>
          <cell r="AB179" t="str">
            <v>[10200]  PECO Energy CompanyEmbedded (Human Resources)Contracting</v>
          </cell>
          <cell r="AC179" t="str">
            <v>[10200]  PECO Energy CompanyEmbedded (Human Resources)HR Operations PED (00125)</v>
          </cell>
          <cell r="AF179" t="e">
            <v>#N/A</v>
          </cell>
        </row>
        <row r="180">
          <cell r="E180">
            <v>5102</v>
          </cell>
          <cell r="H180">
            <v>-3185</v>
          </cell>
          <cell r="I180">
            <v>-3185</v>
          </cell>
          <cell r="J180">
            <v>12670</v>
          </cell>
          <cell r="M180">
            <v>-5003</v>
          </cell>
          <cell r="N180">
            <v>-3185</v>
          </cell>
          <cell r="O180">
            <v>28003</v>
          </cell>
          <cell r="R180">
            <v>-5003</v>
          </cell>
          <cell r="S180">
            <v>-3185</v>
          </cell>
          <cell r="V180" t="str">
            <v>Embedded</v>
          </cell>
          <cell r="W180" t="str">
            <v>Human Resources</v>
          </cell>
          <cell r="AA180" t="str">
            <v>[10200]  PECO Energy CompanyEmbeddedHuman Resources</v>
          </cell>
          <cell r="AB180" t="str">
            <v>[10200]  PECO Energy CompanyEmbedded (Human Resources)Business Services</v>
          </cell>
          <cell r="AC180" t="str">
            <v>[10200]  PECO Energy CompanyEmbedded (Human Resources)HR Operations PED (00125)</v>
          </cell>
          <cell r="AF180" t="e">
            <v>#N/A</v>
          </cell>
        </row>
        <row r="181">
          <cell r="E181">
            <v>0</v>
          </cell>
          <cell r="H181">
            <v>100</v>
          </cell>
          <cell r="I181">
            <v>100</v>
          </cell>
          <cell r="J181">
            <v>0</v>
          </cell>
          <cell r="M181">
            <v>200</v>
          </cell>
          <cell r="N181">
            <v>100</v>
          </cell>
          <cell r="O181">
            <v>400</v>
          </cell>
          <cell r="R181">
            <v>200</v>
          </cell>
          <cell r="S181">
            <v>100</v>
          </cell>
          <cell r="V181" t="str">
            <v>Embedded</v>
          </cell>
          <cell r="W181" t="str">
            <v>Human Resources</v>
          </cell>
          <cell r="AA181" t="str">
            <v>[10200]  PECO Energy CompanyEmbeddedHuman Resources</v>
          </cell>
          <cell r="AB181" t="str">
            <v>[10200]  PECO Energy CompanyEmbedded (Human Resources)Materials and Supplies</v>
          </cell>
          <cell r="AC181" t="str">
            <v>[10200]  PECO Energy CompanyEmbedded (Human Resources)HR Operations PED (00125)</v>
          </cell>
          <cell r="AF181" t="e">
            <v>#N/A</v>
          </cell>
        </row>
        <row r="182">
          <cell r="E182">
            <v>54</v>
          </cell>
          <cell r="H182">
            <v>1046</v>
          </cell>
          <cell r="I182">
            <v>1046</v>
          </cell>
          <cell r="J182">
            <v>1666</v>
          </cell>
          <cell r="M182">
            <v>2734</v>
          </cell>
          <cell r="N182">
            <v>1046</v>
          </cell>
          <cell r="O182">
            <v>55466</v>
          </cell>
          <cell r="R182">
            <v>2734</v>
          </cell>
          <cell r="S182">
            <v>1046</v>
          </cell>
          <cell r="V182" t="str">
            <v>Embedded</v>
          </cell>
          <cell r="W182" t="str">
            <v>Human Resources</v>
          </cell>
          <cell r="AA182" t="str">
            <v>[10200]  PECO Energy CompanyEmbeddedHuman Resources</v>
          </cell>
          <cell r="AB182" t="str">
            <v>[10200]  PECO Energy CompanyEmbedded (Human Resources)Travel, Entertainment &amp; Reimb</v>
          </cell>
          <cell r="AC182" t="str">
            <v>[10200]  PECO Energy CompanyEmbedded (Human Resources)HR Operations PED (00125)</v>
          </cell>
          <cell r="AF182" t="e">
            <v>#N/A</v>
          </cell>
        </row>
        <row r="183">
          <cell r="E183">
            <v>3101</v>
          </cell>
          <cell r="H183">
            <v>-758</v>
          </cell>
          <cell r="I183">
            <v>-758</v>
          </cell>
          <cell r="J183">
            <v>4847</v>
          </cell>
          <cell r="M183">
            <v>4125</v>
          </cell>
          <cell r="N183">
            <v>-758</v>
          </cell>
          <cell r="O183">
            <v>22789</v>
          </cell>
          <cell r="R183">
            <v>4125</v>
          </cell>
          <cell r="S183">
            <v>-758</v>
          </cell>
          <cell r="V183" t="str">
            <v>Embedded</v>
          </cell>
          <cell r="W183" t="str">
            <v>Human Resources</v>
          </cell>
          <cell r="AA183" t="str">
            <v>[10200]  PECO Energy CompanyEmbeddedHuman Resources</v>
          </cell>
          <cell r="AB183" t="str">
            <v>[10200]  PECO Energy CompanyEmbedded (Human Resources)Other Operating Expenses</v>
          </cell>
          <cell r="AC183" t="str">
            <v>[10200]  PECO Energy CompanyEmbedded (Human Resources)HR Operations PED (00125)</v>
          </cell>
          <cell r="AF183" t="e">
            <v>#N/A</v>
          </cell>
        </row>
        <row r="184">
          <cell r="E184">
            <v>0</v>
          </cell>
          <cell r="H184">
            <v>0</v>
          </cell>
          <cell r="I184">
            <v>0</v>
          </cell>
          <cell r="J184">
            <v>370</v>
          </cell>
          <cell r="M184">
            <v>-370</v>
          </cell>
          <cell r="N184">
            <v>0</v>
          </cell>
          <cell r="O184">
            <v>370</v>
          </cell>
          <cell r="R184">
            <v>-370</v>
          </cell>
          <cell r="S184">
            <v>0</v>
          </cell>
          <cell r="V184" t="str">
            <v>Embedded</v>
          </cell>
          <cell r="W184" t="str">
            <v>Human Resources</v>
          </cell>
          <cell r="AA184" t="str">
            <v>[10200]  PECO Energy CompanyEmbeddedHuman Resources</v>
          </cell>
          <cell r="AB184" t="str">
            <v>[10200]  PECO Energy CompanyEmbedded (Human Resources)Travel, Entertainment &amp; Reimb</v>
          </cell>
          <cell r="AC184" t="str">
            <v>[10200]  PECO Energy CompanyEmbedded (Human Resources)HR Operations PED (00125)</v>
          </cell>
          <cell r="AF184" t="e">
            <v>#N/A</v>
          </cell>
        </row>
        <row r="185">
          <cell r="E185">
            <v>1568</v>
          </cell>
          <cell r="H185">
            <v>-968</v>
          </cell>
          <cell r="I185">
            <v>-968</v>
          </cell>
          <cell r="J185">
            <v>5687</v>
          </cell>
          <cell r="M185">
            <v>-3287</v>
          </cell>
          <cell r="N185">
            <v>-968</v>
          </cell>
          <cell r="O185">
            <v>10487</v>
          </cell>
          <cell r="R185">
            <v>-3287</v>
          </cell>
          <cell r="S185">
            <v>-968</v>
          </cell>
          <cell r="V185" t="str">
            <v>Embedded</v>
          </cell>
          <cell r="W185" t="str">
            <v>Human Resources</v>
          </cell>
          <cell r="AA185" t="str">
            <v>[10200]  PECO Energy CompanyEmbeddedHuman Resources</v>
          </cell>
          <cell r="AB185" t="str">
            <v>[10200]  PECO Energy CompanyEmbedded (Human Resources)Other Operating Expenses</v>
          </cell>
          <cell r="AC185" t="str">
            <v>[10200]  PECO Energy CompanyEmbedded (Human Resources)HR Operations PED (00125)</v>
          </cell>
          <cell r="AF185" t="e">
            <v>#N/A</v>
          </cell>
        </row>
        <row r="186">
          <cell r="E186">
            <v>0</v>
          </cell>
          <cell r="H186">
            <v>417</v>
          </cell>
          <cell r="I186">
            <v>417</v>
          </cell>
          <cell r="J186">
            <v>410</v>
          </cell>
          <cell r="M186">
            <v>2057</v>
          </cell>
          <cell r="N186">
            <v>417</v>
          </cell>
          <cell r="O186">
            <v>3744</v>
          </cell>
          <cell r="R186">
            <v>4457</v>
          </cell>
          <cell r="S186">
            <v>417</v>
          </cell>
          <cell r="V186" t="str">
            <v>Embedded</v>
          </cell>
          <cell r="W186" t="str">
            <v>Human Resources</v>
          </cell>
          <cell r="AA186" t="str">
            <v>[10200]  PECO Energy CompanyEmbeddedHuman Resources</v>
          </cell>
          <cell r="AB186" t="str">
            <v>[10200]  PECO Energy CompanyEmbedded (Human Resources)Other Operating Expenses</v>
          </cell>
          <cell r="AC186" t="str">
            <v>[10200]  PECO Energy CompanyEmbedded (Human Resources)HR Operations PED (00125)</v>
          </cell>
          <cell r="AF186" t="e">
            <v>#N/A</v>
          </cell>
        </row>
        <row r="187">
          <cell r="E187">
            <v>0</v>
          </cell>
          <cell r="H187">
            <v>-1225</v>
          </cell>
          <cell r="I187">
            <v>-1225</v>
          </cell>
          <cell r="J187">
            <v>0</v>
          </cell>
          <cell r="M187">
            <v>-4900</v>
          </cell>
          <cell r="N187">
            <v>-1225</v>
          </cell>
          <cell r="O187">
            <v>-9800</v>
          </cell>
          <cell r="R187">
            <v>-4900</v>
          </cell>
          <cell r="S187">
            <v>-1225</v>
          </cell>
          <cell r="V187" t="str">
            <v>Embedded</v>
          </cell>
          <cell r="W187" t="str">
            <v>Human Resources</v>
          </cell>
          <cell r="AA187" t="str">
            <v>[10200]  PECO Energy CompanyEmbeddedHuman Resources</v>
          </cell>
          <cell r="AB187" t="str">
            <v>[10200]  PECO Energy CompanyEmbedded (Human Resources)Salaries and Wages</v>
          </cell>
          <cell r="AC187" t="str">
            <v>[10200]  PECO Energy CompanyEmbedded (Human Resources)HR Operations PED (00125)</v>
          </cell>
          <cell r="AF187" t="e">
            <v>#N/A</v>
          </cell>
        </row>
        <row r="188">
          <cell r="E188">
            <v>0</v>
          </cell>
          <cell r="H188">
            <v>833</v>
          </cell>
          <cell r="I188">
            <v>833</v>
          </cell>
          <cell r="J188">
            <v>0</v>
          </cell>
          <cell r="M188">
            <v>3333</v>
          </cell>
          <cell r="N188">
            <v>833</v>
          </cell>
          <cell r="O188">
            <v>6667</v>
          </cell>
          <cell r="R188">
            <v>3333</v>
          </cell>
          <cell r="S188">
            <v>833</v>
          </cell>
          <cell r="V188" t="str">
            <v>Embedded</v>
          </cell>
          <cell r="W188" t="str">
            <v>Human Resources</v>
          </cell>
          <cell r="AA188" t="str">
            <v>[10200]  PECO Energy CompanyEmbeddedHuman Resources</v>
          </cell>
          <cell r="AB188" t="str">
            <v>[10200]  PECO Energy CompanyEmbedded (Human Resources)Overtime</v>
          </cell>
          <cell r="AC188" t="str">
            <v>[10200]  PECO Energy CompanyEmbedded (Human Resources)HR Operations PED (00125)</v>
          </cell>
          <cell r="AF188" t="e">
            <v>#N/A</v>
          </cell>
        </row>
        <row r="189">
          <cell r="E189">
            <v>24925</v>
          </cell>
          <cell r="H189">
            <v>4412</v>
          </cell>
          <cell r="I189">
            <v>4412</v>
          </cell>
          <cell r="J189">
            <v>90316</v>
          </cell>
          <cell r="M189">
            <v>26431</v>
          </cell>
          <cell r="N189">
            <v>4412</v>
          </cell>
          <cell r="O189">
            <v>334796</v>
          </cell>
          <cell r="R189">
            <v>26431</v>
          </cell>
          <cell r="S189">
            <v>4412</v>
          </cell>
          <cell r="V189" t="str">
            <v>Embedded</v>
          </cell>
          <cell r="W189" t="str">
            <v>Human Resources</v>
          </cell>
          <cell r="AA189" t="str">
            <v>[10200]  PECO Energy CompanyEmbeddedHuman Resources</v>
          </cell>
          <cell r="AB189" t="str">
            <v>[10200]  PECO Energy CompanyEmbedded (Human Resources)Pension and Benefits</v>
          </cell>
          <cell r="AC189" t="str">
            <v>[10200]  PECO Energy CompanyEmbedded (Human Resources)HR Operations PED (00125)</v>
          </cell>
          <cell r="AF189" t="e">
            <v>#N/A</v>
          </cell>
        </row>
        <row r="190">
          <cell r="E190">
            <v>570602</v>
          </cell>
          <cell r="H190">
            <v>-73964</v>
          </cell>
          <cell r="I190">
            <v>-3923</v>
          </cell>
          <cell r="J190">
            <v>2195748</v>
          </cell>
          <cell r="M190">
            <v>-233099</v>
          </cell>
          <cell r="N190">
            <v>-3923</v>
          </cell>
          <cell r="O190">
            <v>6108150</v>
          </cell>
          <cell r="R190">
            <v>21997</v>
          </cell>
          <cell r="S190">
            <v>75729</v>
          </cell>
          <cell r="V190" t="str">
            <v>Corporate Allocated</v>
          </cell>
          <cell r="W190" t="str">
            <v>Human Resources</v>
          </cell>
          <cell r="AA190" t="str">
            <v>[10200]  PECO Energy CompanyCorporate AllocatedHuman Resources</v>
          </cell>
          <cell r="AB190" t="str">
            <v>[10200]  PECO Energy CompanyCorporate Allocated (Human Resources)Business Services</v>
          </cell>
          <cell r="AC190" t="str">
            <v>[10200]  PECO Energy CompanyCorporate Allocated (Human Resources)EBSC HR Ops PED (00183)</v>
          </cell>
          <cell r="AF190" t="e">
            <v>#N/A</v>
          </cell>
        </row>
        <row r="191">
          <cell r="E191">
            <v>41370</v>
          </cell>
          <cell r="H191">
            <v>1225</v>
          </cell>
          <cell r="I191">
            <v>1225</v>
          </cell>
          <cell r="J191">
            <v>163595</v>
          </cell>
          <cell r="M191">
            <v>5905</v>
          </cell>
          <cell r="N191">
            <v>1225</v>
          </cell>
          <cell r="O191">
            <v>518548</v>
          </cell>
          <cell r="R191">
            <v>5905</v>
          </cell>
          <cell r="S191">
            <v>1225</v>
          </cell>
          <cell r="V191" t="str">
            <v>Embedded</v>
          </cell>
          <cell r="W191" t="str">
            <v>Communications</v>
          </cell>
          <cell r="AA191" t="str">
            <v>[10200]  PECO Energy CompanyEmbeddedCommunications</v>
          </cell>
          <cell r="AB191" t="str">
            <v>[10200]  PECO Energy CompanyEmbedded (Communications)Salaries and Wages</v>
          </cell>
          <cell r="AC191" t="str">
            <v>[10200]  PECO Energy CompanyEmbedded (Communications)Communications - PECO (00190)</v>
          </cell>
          <cell r="AF191" t="e">
            <v>#N/A</v>
          </cell>
        </row>
        <row r="192">
          <cell r="E192">
            <v>1215</v>
          </cell>
          <cell r="H192">
            <v>3785</v>
          </cell>
          <cell r="I192">
            <v>3931</v>
          </cell>
          <cell r="J192">
            <v>2527</v>
          </cell>
          <cell r="M192">
            <v>3973</v>
          </cell>
          <cell r="N192">
            <v>3931</v>
          </cell>
          <cell r="O192">
            <v>13693</v>
          </cell>
          <cell r="R192">
            <v>2807</v>
          </cell>
          <cell r="S192">
            <v>3931</v>
          </cell>
          <cell r="V192" t="str">
            <v>Embedded</v>
          </cell>
          <cell r="W192" t="str">
            <v>Communications</v>
          </cell>
          <cell r="AA192" t="str">
            <v>[10200]  PECO Energy CompanyEmbeddedCommunications</v>
          </cell>
          <cell r="AB192" t="str">
            <v>[10200]  PECO Energy CompanyEmbedded (Communications)Travel, Entertainment &amp; Reimb</v>
          </cell>
          <cell r="AC192" t="str">
            <v>[10200]  PECO Energy CompanyEmbedded (Communications)Communications - PECO (00190)</v>
          </cell>
          <cell r="AF192" t="e">
            <v>#N/A</v>
          </cell>
        </row>
        <row r="193">
          <cell r="E193">
            <v>5800</v>
          </cell>
          <cell r="H193">
            <v>6533</v>
          </cell>
          <cell r="I193">
            <v>-1993</v>
          </cell>
          <cell r="J193">
            <v>18420</v>
          </cell>
          <cell r="M193">
            <v>36414</v>
          </cell>
          <cell r="N193">
            <v>-1993</v>
          </cell>
          <cell r="O193">
            <v>102631</v>
          </cell>
          <cell r="R193">
            <v>65869</v>
          </cell>
          <cell r="S193">
            <v>-1993</v>
          </cell>
          <cell r="V193" t="str">
            <v>Embedded</v>
          </cell>
          <cell r="W193" t="str">
            <v>Communications</v>
          </cell>
          <cell r="AA193" t="str">
            <v>[10200]  PECO Energy CompanyEmbeddedCommunications</v>
          </cell>
          <cell r="AB193" t="str">
            <v>[10200]  PECO Energy CompanyEmbedded (Communications)Contracting</v>
          </cell>
          <cell r="AC193" t="str">
            <v>[10200]  PECO Energy CompanyEmbedded (Communications)Communications - PECO (00190)</v>
          </cell>
          <cell r="AF193" t="e">
            <v>#N/A</v>
          </cell>
        </row>
        <row r="194">
          <cell r="E194">
            <v>1631</v>
          </cell>
          <cell r="H194">
            <v>-1631</v>
          </cell>
          <cell r="I194">
            <v>-1631</v>
          </cell>
          <cell r="J194">
            <v>6155</v>
          </cell>
          <cell r="M194">
            <v>-6155</v>
          </cell>
          <cell r="N194">
            <v>-1631</v>
          </cell>
          <cell r="O194">
            <v>6155</v>
          </cell>
          <cell r="R194">
            <v>-6155</v>
          </cell>
          <cell r="S194">
            <v>-1631</v>
          </cell>
          <cell r="V194" t="str">
            <v>Embedded</v>
          </cell>
          <cell r="W194" t="str">
            <v>Communications</v>
          </cell>
          <cell r="AA194" t="str">
            <v>[10200]  PECO Energy CompanyEmbeddedCommunications</v>
          </cell>
          <cell r="AB194" t="str">
            <v>[10200]  PECO Energy CompanyEmbedded (Communications)Business Services</v>
          </cell>
          <cell r="AC194" t="str">
            <v>[10200]  PECO Energy CompanyEmbedded (Communications)Communications - PECO (00190)</v>
          </cell>
          <cell r="AF194" t="e">
            <v>#N/A</v>
          </cell>
        </row>
        <row r="195">
          <cell r="E195">
            <v>673</v>
          </cell>
          <cell r="H195">
            <v>-473</v>
          </cell>
          <cell r="I195">
            <v>-317</v>
          </cell>
          <cell r="J195">
            <v>2341</v>
          </cell>
          <cell r="M195">
            <v>-1141</v>
          </cell>
          <cell r="N195">
            <v>-317</v>
          </cell>
          <cell r="O195">
            <v>5185</v>
          </cell>
          <cell r="R195">
            <v>-1935</v>
          </cell>
          <cell r="S195">
            <v>-317</v>
          </cell>
          <cell r="V195" t="str">
            <v>Embedded</v>
          </cell>
          <cell r="W195" t="str">
            <v>Communications</v>
          </cell>
          <cell r="AA195" t="str">
            <v>[10200]  PECO Energy CompanyEmbeddedCommunications</v>
          </cell>
          <cell r="AB195" t="str">
            <v>[10200]  PECO Energy CompanyEmbedded (Communications)Travel, Entertainment &amp; Reimb</v>
          </cell>
          <cell r="AC195" t="str">
            <v>[10200]  PECO Energy CompanyEmbedded (Communications)Communications - PECO (00190)</v>
          </cell>
          <cell r="AF195" t="e">
            <v>#N/A</v>
          </cell>
        </row>
        <row r="196">
          <cell r="E196">
            <v>2702</v>
          </cell>
          <cell r="H196">
            <v>-2552</v>
          </cell>
          <cell r="I196">
            <v>-2212</v>
          </cell>
          <cell r="J196">
            <v>10186</v>
          </cell>
          <cell r="M196">
            <v>-9786</v>
          </cell>
          <cell r="N196">
            <v>-2212</v>
          </cell>
          <cell r="O196">
            <v>14105</v>
          </cell>
          <cell r="R196">
            <v>-13405</v>
          </cell>
          <cell r="S196">
            <v>-2212</v>
          </cell>
          <cell r="V196" t="str">
            <v>Embedded</v>
          </cell>
          <cell r="W196" t="str">
            <v>Communications</v>
          </cell>
          <cell r="AA196" t="str">
            <v>[10200]  PECO Energy CompanyEmbeddedCommunications</v>
          </cell>
          <cell r="AB196" t="str">
            <v>[10200]  PECO Energy CompanyEmbedded (Communications)Other Operating Expenses</v>
          </cell>
          <cell r="AC196" t="str">
            <v>[10200]  PECO Energy CompanyEmbedded (Communications)Communications - PECO (00190)</v>
          </cell>
          <cell r="AF196" t="e">
            <v>#N/A</v>
          </cell>
        </row>
        <row r="197">
          <cell r="E197">
            <v>72</v>
          </cell>
          <cell r="H197">
            <v>-72</v>
          </cell>
          <cell r="I197">
            <v>-72</v>
          </cell>
          <cell r="J197">
            <v>352</v>
          </cell>
          <cell r="M197">
            <v>-352</v>
          </cell>
          <cell r="N197">
            <v>-72</v>
          </cell>
          <cell r="O197">
            <v>352</v>
          </cell>
          <cell r="R197">
            <v>-352</v>
          </cell>
          <cell r="S197">
            <v>-72</v>
          </cell>
          <cell r="V197" t="str">
            <v>Embedded</v>
          </cell>
          <cell r="W197" t="str">
            <v>Communications</v>
          </cell>
          <cell r="AA197" t="str">
            <v>[10200]  PECO Energy CompanyEmbeddedCommunications</v>
          </cell>
          <cell r="AB197" t="str">
            <v>[10200]  PECO Energy CompanyEmbedded (Communications)Travel, Entertainment &amp; Reimb</v>
          </cell>
          <cell r="AC197" t="str">
            <v>[10200]  PECO Energy CompanyEmbedded (Communications)Communications - PECO (00190)</v>
          </cell>
          <cell r="AF197" t="e">
            <v>#N/A</v>
          </cell>
        </row>
        <row r="198">
          <cell r="E198">
            <v>340</v>
          </cell>
          <cell r="H198">
            <v>2910</v>
          </cell>
          <cell r="I198">
            <v>1243</v>
          </cell>
          <cell r="J198">
            <v>1662</v>
          </cell>
          <cell r="M198">
            <v>11338</v>
          </cell>
          <cell r="N198">
            <v>1243</v>
          </cell>
          <cell r="O198">
            <v>14329</v>
          </cell>
          <cell r="R198">
            <v>24672</v>
          </cell>
          <cell r="S198">
            <v>1243</v>
          </cell>
          <cell r="V198" t="str">
            <v>Embedded</v>
          </cell>
          <cell r="W198" t="str">
            <v>Communications</v>
          </cell>
          <cell r="AA198" t="str">
            <v>[10200]  PECO Energy CompanyEmbeddedCommunications</v>
          </cell>
          <cell r="AB198" t="str">
            <v>[10200]  PECO Energy CompanyEmbedded (Communications)Other Operating Expenses</v>
          </cell>
          <cell r="AC198" t="str">
            <v>[10200]  PECO Energy CompanyEmbedded (Communications)Communications - PECO (00190)</v>
          </cell>
          <cell r="AF198" t="e">
            <v>#N/A</v>
          </cell>
        </row>
        <row r="199">
          <cell r="E199">
            <v>5534</v>
          </cell>
          <cell r="H199">
            <v>-4034</v>
          </cell>
          <cell r="I199">
            <v>-2272</v>
          </cell>
          <cell r="J199">
            <v>14744</v>
          </cell>
          <cell r="M199">
            <v>3256</v>
          </cell>
          <cell r="N199">
            <v>-2272</v>
          </cell>
          <cell r="O199">
            <v>40842</v>
          </cell>
          <cell r="R199">
            <v>-3342</v>
          </cell>
          <cell r="S199">
            <v>-2272</v>
          </cell>
          <cell r="V199" t="str">
            <v>Embedded</v>
          </cell>
          <cell r="W199" t="str">
            <v>Communications</v>
          </cell>
          <cell r="AA199" t="str">
            <v>[10200]  PECO Energy CompanyEmbeddedCommunications</v>
          </cell>
          <cell r="AB199" t="str">
            <v>[10200]  PECO Energy CompanyEmbedded (Communications)Other Operating Expenses</v>
          </cell>
          <cell r="AC199" t="str">
            <v>[10200]  PECO Energy CompanyEmbedded (Communications)Communications - PECO (00190)</v>
          </cell>
          <cell r="AF199" t="e">
            <v>#N/A</v>
          </cell>
        </row>
        <row r="200">
          <cell r="E200">
            <v>0</v>
          </cell>
          <cell r="H200">
            <v>0</v>
          </cell>
          <cell r="I200">
            <v>0</v>
          </cell>
          <cell r="J200">
            <v>38</v>
          </cell>
          <cell r="M200">
            <v>-38</v>
          </cell>
          <cell r="N200">
            <v>0</v>
          </cell>
          <cell r="O200">
            <v>38</v>
          </cell>
          <cell r="R200">
            <v>-38</v>
          </cell>
          <cell r="S200">
            <v>0</v>
          </cell>
          <cell r="V200" t="str">
            <v>Embedded</v>
          </cell>
          <cell r="W200" t="str">
            <v>Communications</v>
          </cell>
          <cell r="AA200" t="str">
            <v>[10200]  PECO Energy CompanyEmbeddedCommunications</v>
          </cell>
          <cell r="AB200" t="str">
            <v>[10200]  PECO Energy CompanyEmbedded (Communications)Overtime</v>
          </cell>
          <cell r="AC200" t="str">
            <v>[10200]  PECO Energy CompanyEmbedded (Communications)Communications - PECO (00190)</v>
          </cell>
          <cell r="AF200" t="e">
            <v>#N/A</v>
          </cell>
        </row>
        <row r="201">
          <cell r="E201">
            <v>24467</v>
          </cell>
          <cell r="H201">
            <v>3324</v>
          </cell>
          <cell r="I201">
            <v>3324</v>
          </cell>
          <cell r="J201">
            <v>91988</v>
          </cell>
          <cell r="M201">
            <v>18604</v>
          </cell>
          <cell r="N201">
            <v>3324</v>
          </cell>
          <cell r="O201">
            <v>323580</v>
          </cell>
          <cell r="R201">
            <v>18604</v>
          </cell>
          <cell r="S201">
            <v>3324</v>
          </cell>
          <cell r="V201" t="str">
            <v>Embedded</v>
          </cell>
          <cell r="W201" t="str">
            <v>Communications</v>
          </cell>
          <cell r="AA201" t="str">
            <v>[10200]  PECO Energy CompanyEmbeddedCommunications</v>
          </cell>
          <cell r="AB201" t="str">
            <v>[10200]  PECO Energy CompanyEmbedded (Communications)Pension and Benefits</v>
          </cell>
          <cell r="AC201" t="str">
            <v>[10200]  PECO Energy CompanyEmbedded (Communications)Communications - PECO (00190)</v>
          </cell>
          <cell r="AF201" t="e">
            <v>#N/A</v>
          </cell>
        </row>
        <row r="202">
          <cell r="E202">
            <v>242070</v>
          </cell>
          <cell r="H202">
            <v>48119</v>
          </cell>
          <cell r="I202">
            <v>38917</v>
          </cell>
          <cell r="J202">
            <v>836474</v>
          </cell>
          <cell r="M202">
            <v>319722</v>
          </cell>
          <cell r="N202">
            <v>38917</v>
          </cell>
          <cell r="O202">
            <v>2694985</v>
          </cell>
          <cell r="R202">
            <v>865265</v>
          </cell>
          <cell r="S202">
            <v>521521</v>
          </cell>
          <cell r="V202" t="str">
            <v>Embedded</v>
          </cell>
          <cell r="W202" t="str">
            <v>Finance</v>
          </cell>
          <cell r="AA202" t="str">
            <v>[10200]  PECO Energy CompanyEmbeddedFinance</v>
          </cell>
          <cell r="AB202" t="str">
            <v>[10200]  PECO Energy CompanyEmbedded (Finance)EDSS</v>
          </cell>
          <cell r="AC202" t="str">
            <v>[10200]  PECO Energy CompanyEmbedded (Finance)EDSS Business Ops PED (00198)</v>
          </cell>
          <cell r="AF202" t="str">
            <v>EEDFinanceEDSS</v>
          </cell>
        </row>
        <row r="203">
          <cell r="E203">
            <v>88248</v>
          </cell>
          <cell r="H203">
            <v>8754</v>
          </cell>
          <cell r="I203">
            <v>12462</v>
          </cell>
          <cell r="J203">
            <v>395559</v>
          </cell>
          <cell r="M203">
            <v>-22630</v>
          </cell>
          <cell r="N203">
            <v>12462</v>
          </cell>
          <cell r="O203">
            <v>1149533</v>
          </cell>
          <cell r="R203">
            <v>-39814</v>
          </cell>
          <cell r="S203">
            <v>8963</v>
          </cell>
          <cell r="V203" t="str">
            <v>Embedded</v>
          </cell>
          <cell r="W203" t="str">
            <v>IT</v>
          </cell>
          <cell r="AA203" t="str">
            <v>[10200]  PECO Energy CompanyEmbeddedIT</v>
          </cell>
          <cell r="AB203" t="str">
            <v>[10200]  PECO Energy CompanyEmbedded (IT)Salaries and Wages</v>
          </cell>
          <cell r="AC203" t="str">
            <v>[10200]  PECO Energy CompanyEmbedded (IT)IT Cust Serv Regulatory -PED (00315)</v>
          </cell>
          <cell r="AF203" t="e">
            <v>#N/A</v>
          </cell>
        </row>
        <row r="204">
          <cell r="E204">
            <v>0</v>
          </cell>
          <cell r="H204">
            <v>1200</v>
          </cell>
          <cell r="I204">
            <v>1200</v>
          </cell>
          <cell r="J204">
            <v>746</v>
          </cell>
          <cell r="M204">
            <v>454</v>
          </cell>
          <cell r="N204">
            <v>1200</v>
          </cell>
          <cell r="O204">
            <v>11546</v>
          </cell>
          <cell r="R204">
            <v>454</v>
          </cell>
          <cell r="S204">
            <v>1200</v>
          </cell>
          <cell r="V204" t="str">
            <v>Embedded</v>
          </cell>
          <cell r="W204" t="str">
            <v>IT</v>
          </cell>
          <cell r="AA204" t="str">
            <v>[10200]  PECO Energy CompanyEmbeddedIT</v>
          </cell>
          <cell r="AB204" t="str">
            <v>[10200]  PECO Energy CompanyEmbedded (IT)Travel, Entertainment &amp; Reimb</v>
          </cell>
          <cell r="AC204" t="str">
            <v>[10200]  PECO Energy CompanyEmbedded (IT)IT Cust Serv Regulatory -PED (00315)</v>
          </cell>
          <cell r="AF204" t="e">
            <v>#N/A</v>
          </cell>
        </row>
        <row r="205">
          <cell r="E205">
            <v>57312</v>
          </cell>
          <cell r="H205">
            <v>36566</v>
          </cell>
          <cell r="I205">
            <v>65417</v>
          </cell>
          <cell r="J205">
            <v>502451</v>
          </cell>
          <cell r="M205">
            <v>-131292</v>
          </cell>
          <cell r="N205">
            <v>65417</v>
          </cell>
          <cell r="O205">
            <v>1410151</v>
          </cell>
          <cell r="R205">
            <v>-460493</v>
          </cell>
          <cell r="S205">
            <v>-54393</v>
          </cell>
          <cell r="V205" t="str">
            <v>Embedded</v>
          </cell>
          <cell r="W205" t="str">
            <v>IT</v>
          </cell>
          <cell r="AA205" t="str">
            <v>[10200]  PECO Energy CompanyEmbeddedIT</v>
          </cell>
          <cell r="AB205" t="str">
            <v>[10200]  PECO Energy CompanyEmbedded (IT)Contracting</v>
          </cell>
          <cell r="AC205" t="str">
            <v>[10200]  PECO Energy CompanyEmbedded (IT)IT Cust Serv Regulatory -PED (00315)</v>
          </cell>
          <cell r="AF205" t="e">
            <v>#N/A</v>
          </cell>
        </row>
        <row r="206">
          <cell r="E206">
            <v>53820</v>
          </cell>
          <cell r="H206">
            <v>-50016</v>
          </cell>
          <cell r="I206">
            <v>-49870</v>
          </cell>
          <cell r="J206">
            <v>-48982</v>
          </cell>
          <cell r="M206">
            <v>63606</v>
          </cell>
          <cell r="N206">
            <v>-49870</v>
          </cell>
          <cell r="O206">
            <v>-19414</v>
          </cell>
          <cell r="R206">
            <v>62933</v>
          </cell>
          <cell r="S206">
            <v>-50007</v>
          </cell>
          <cell r="V206" t="str">
            <v>Embedded</v>
          </cell>
          <cell r="W206" t="str">
            <v>IT</v>
          </cell>
          <cell r="AA206" t="str">
            <v>[10200]  PECO Energy CompanyEmbeddedIT</v>
          </cell>
          <cell r="AB206" t="str">
            <v>[10200]  PECO Energy CompanyEmbedded (IT)Business Services</v>
          </cell>
          <cell r="AC206" t="str">
            <v>[10200]  PECO Energy CompanyEmbedded (IT)IT Cust Serv Regulatory -PED (00315)</v>
          </cell>
          <cell r="AF206" t="e">
            <v>#N/A</v>
          </cell>
        </row>
        <row r="207">
          <cell r="E207">
            <v>0</v>
          </cell>
          <cell r="H207">
            <v>0</v>
          </cell>
          <cell r="I207">
            <v>0</v>
          </cell>
          <cell r="J207">
            <v>100</v>
          </cell>
          <cell r="M207">
            <v>-100</v>
          </cell>
          <cell r="N207">
            <v>0</v>
          </cell>
          <cell r="O207">
            <v>100</v>
          </cell>
          <cell r="R207">
            <v>-100</v>
          </cell>
          <cell r="S207">
            <v>0</v>
          </cell>
          <cell r="V207" t="str">
            <v>Embedded</v>
          </cell>
          <cell r="W207" t="str">
            <v>IT</v>
          </cell>
          <cell r="AA207" t="str">
            <v>[10200]  PECO Energy CompanyEmbeddedIT</v>
          </cell>
          <cell r="AB207" t="str">
            <v>[10200]  PECO Energy CompanyEmbedded (IT)Travel, Entertainment &amp; Reimb</v>
          </cell>
          <cell r="AC207" t="str">
            <v>[10200]  PECO Energy CompanyEmbedded (IT)IT Cust Serv Regulatory -PED (00315)</v>
          </cell>
          <cell r="AF207" t="e">
            <v>#N/A</v>
          </cell>
        </row>
        <row r="208">
          <cell r="E208">
            <v>106</v>
          </cell>
          <cell r="H208">
            <v>-106</v>
          </cell>
          <cell r="I208">
            <v>-106</v>
          </cell>
          <cell r="J208">
            <v>106</v>
          </cell>
          <cell r="M208">
            <v>-106</v>
          </cell>
          <cell r="N208">
            <v>-106</v>
          </cell>
          <cell r="O208">
            <v>106</v>
          </cell>
          <cell r="R208">
            <v>-106</v>
          </cell>
          <cell r="S208">
            <v>-106</v>
          </cell>
          <cell r="V208" t="str">
            <v>Embedded</v>
          </cell>
          <cell r="W208" t="str">
            <v>IT</v>
          </cell>
          <cell r="AA208" t="str">
            <v>[10200]  PECO Energy CompanyEmbeddedIT</v>
          </cell>
          <cell r="AB208" t="str">
            <v>[10200]  PECO Energy CompanyEmbedded (IT)Other Operating Expenses</v>
          </cell>
          <cell r="AC208" t="str">
            <v>[10200]  PECO Energy CompanyEmbedded (IT)IT Cust Serv Regulatory -PED (00315)</v>
          </cell>
          <cell r="AF208" t="e">
            <v>#N/A</v>
          </cell>
        </row>
        <row r="209">
          <cell r="E209">
            <v>2400</v>
          </cell>
          <cell r="H209">
            <v>-2400</v>
          </cell>
          <cell r="I209">
            <v>-2400</v>
          </cell>
          <cell r="J209">
            <v>11553</v>
          </cell>
          <cell r="M209">
            <v>-11553</v>
          </cell>
          <cell r="N209">
            <v>-2400</v>
          </cell>
          <cell r="O209">
            <v>11553</v>
          </cell>
          <cell r="R209">
            <v>-11553</v>
          </cell>
          <cell r="S209">
            <v>-2400</v>
          </cell>
          <cell r="V209" t="str">
            <v>Embedded</v>
          </cell>
          <cell r="W209" t="str">
            <v>IT</v>
          </cell>
          <cell r="AA209" t="str">
            <v>[10200]  PECO Energy CompanyEmbeddedIT</v>
          </cell>
          <cell r="AB209" t="str">
            <v>[10200]  PECO Energy CompanyEmbedded (IT)Travel, Entertainment &amp; Reimb</v>
          </cell>
          <cell r="AC209" t="str">
            <v>[10200]  PECO Energy CompanyEmbedded (IT)IT Cust Serv Regulatory -PED (00315)</v>
          </cell>
          <cell r="AF209" t="e">
            <v>#N/A</v>
          </cell>
        </row>
        <row r="210">
          <cell r="E210">
            <v>109201</v>
          </cell>
          <cell r="H210">
            <v>33677</v>
          </cell>
          <cell r="I210">
            <v>86310</v>
          </cell>
          <cell r="J210">
            <v>309878</v>
          </cell>
          <cell r="M210">
            <v>-158751</v>
          </cell>
          <cell r="N210">
            <v>86310</v>
          </cell>
          <cell r="O210">
            <v>1240955</v>
          </cell>
          <cell r="R210">
            <v>366985</v>
          </cell>
          <cell r="S210">
            <v>672990</v>
          </cell>
          <cell r="V210" t="str">
            <v>Embedded</v>
          </cell>
          <cell r="W210" t="str">
            <v>IT</v>
          </cell>
          <cell r="AA210" t="str">
            <v>[10200]  PECO Energy CompanyEmbeddedIT</v>
          </cell>
          <cell r="AB210" t="str">
            <v>[10200]  PECO Energy CompanyEmbedded (IT)Other Operating Expenses</v>
          </cell>
          <cell r="AC210" t="str">
            <v>[10200]  PECO Energy CompanyEmbedded (IT)IT Cust Serv Regulatory -PED (00315)</v>
          </cell>
          <cell r="AF210" t="e">
            <v>#N/A</v>
          </cell>
        </row>
        <row r="211">
          <cell r="E211">
            <v>0</v>
          </cell>
          <cell r="H211">
            <v>7200</v>
          </cell>
          <cell r="I211">
            <v>7200</v>
          </cell>
          <cell r="J211">
            <v>0</v>
          </cell>
          <cell r="M211">
            <v>31200</v>
          </cell>
          <cell r="N211">
            <v>7200</v>
          </cell>
          <cell r="O211">
            <v>43200</v>
          </cell>
          <cell r="R211">
            <v>31200</v>
          </cell>
          <cell r="S211">
            <v>7200</v>
          </cell>
          <cell r="V211" t="str">
            <v>Embedded</v>
          </cell>
          <cell r="W211" t="str">
            <v>IT</v>
          </cell>
          <cell r="AA211" t="str">
            <v>[10200]  PECO Energy CompanyEmbeddedIT</v>
          </cell>
          <cell r="AB211" t="str">
            <v>[10200]  PECO Energy CompanyEmbedded (IT)Other Operating Expenses</v>
          </cell>
          <cell r="AC211" t="str">
            <v>[10200]  PECO Energy CompanyEmbedded (IT)IT Cust Serv Regulatory -PED (00315)</v>
          </cell>
          <cell r="AF211" t="e">
            <v>#N/A</v>
          </cell>
        </row>
        <row r="212">
          <cell r="E212">
            <v>70944</v>
          </cell>
          <cell r="H212">
            <v>7037</v>
          </cell>
          <cell r="I212">
            <v>-70944</v>
          </cell>
          <cell r="J212">
            <v>317978</v>
          </cell>
          <cell r="M212">
            <v>-18173</v>
          </cell>
          <cell r="N212">
            <v>-70944</v>
          </cell>
          <cell r="O212">
            <v>924114</v>
          </cell>
          <cell r="R212">
            <v>-31987</v>
          </cell>
          <cell r="S212">
            <v>-677080</v>
          </cell>
          <cell r="V212" t="str">
            <v>Embedded</v>
          </cell>
          <cell r="W212" t="str">
            <v>IT</v>
          </cell>
          <cell r="AA212" t="str">
            <v>[10200]  PECO Energy CompanyEmbeddedIT</v>
          </cell>
          <cell r="AB212" t="str">
            <v>[10200]  PECO Energy CompanyEmbedded (IT)Pension and Benefits</v>
          </cell>
          <cell r="AC212" t="str">
            <v>[10200]  PECO Energy CompanyEmbedded (IT)IT Cust Serv Regulatory -PED (00315)</v>
          </cell>
          <cell r="AF212" t="e">
            <v>#N/A</v>
          </cell>
        </row>
        <row r="213">
          <cell r="E213">
            <v>0</v>
          </cell>
          <cell r="H213">
            <v>0</v>
          </cell>
          <cell r="I213">
            <v>0</v>
          </cell>
          <cell r="J213">
            <v>317</v>
          </cell>
          <cell r="M213">
            <v>-317</v>
          </cell>
          <cell r="N213">
            <v>0</v>
          </cell>
          <cell r="O213">
            <v>317</v>
          </cell>
          <cell r="R213">
            <v>2083</v>
          </cell>
          <cell r="S213">
            <v>0</v>
          </cell>
          <cell r="V213" t="str">
            <v>Embedded</v>
          </cell>
          <cell r="W213" t="str">
            <v>IT</v>
          </cell>
          <cell r="AA213" t="str">
            <v>[10200]  PECO Energy CompanyEmbeddedIT</v>
          </cell>
          <cell r="AB213" t="str">
            <v>[10200]  PECO Energy CompanyEmbedded (IT)Travel, Entertainment &amp; Reimb</v>
          </cell>
          <cell r="AC213" t="str">
            <v>[10200]  PECO Energy CompanyEmbedded (IT)IT Ops Asset Mgmt Supp -PED (00316)</v>
          </cell>
          <cell r="AF213" t="e">
            <v>#N/A</v>
          </cell>
        </row>
        <row r="214">
          <cell r="E214">
            <v>52535</v>
          </cell>
          <cell r="H214">
            <v>6409</v>
          </cell>
          <cell r="I214">
            <v>21646</v>
          </cell>
          <cell r="J214">
            <v>120349</v>
          </cell>
          <cell r="M214">
            <v>124306</v>
          </cell>
          <cell r="N214">
            <v>21646</v>
          </cell>
          <cell r="O214">
            <v>543330</v>
          </cell>
          <cell r="R214">
            <v>161839</v>
          </cell>
          <cell r="S214">
            <v>16236</v>
          </cell>
          <cell r="V214" t="str">
            <v>Embedded</v>
          </cell>
          <cell r="W214" t="str">
            <v>IT</v>
          </cell>
          <cell r="AA214" t="str">
            <v>[10200]  PECO Energy CompanyEmbeddedIT</v>
          </cell>
          <cell r="AB214" t="str">
            <v>[10200]  PECO Energy CompanyEmbedded (IT)Contracting</v>
          </cell>
          <cell r="AC214" t="str">
            <v>[10200]  PECO Energy CompanyEmbedded (IT)IT Ops Asset Mgmt Supp -PED (00316)</v>
          </cell>
          <cell r="AF214" t="e">
            <v>#N/A</v>
          </cell>
        </row>
        <row r="215">
          <cell r="E215">
            <v>0</v>
          </cell>
          <cell r="H215">
            <v>4411</v>
          </cell>
          <cell r="I215">
            <v>5982</v>
          </cell>
          <cell r="J215">
            <v>0</v>
          </cell>
          <cell r="M215">
            <v>26143</v>
          </cell>
          <cell r="N215">
            <v>5982</v>
          </cell>
          <cell r="O215">
            <v>81006</v>
          </cell>
          <cell r="R215">
            <v>7422</v>
          </cell>
          <cell r="S215">
            <v>5982</v>
          </cell>
          <cell r="V215" t="str">
            <v>Embedded</v>
          </cell>
          <cell r="W215" t="str">
            <v>IT</v>
          </cell>
          <cell r="AA215" t="str">
            <v>[10200]  PECO Energy CompanyEmbeddedIT</v>
          </cell>
          <cell r="AB215" t="str">
            <v>[10200]  PECO Energy CompanyEmbedded (IT)Business Services</v>
          </cell>
          <cell r="AC215" t="str">
            <v>[10200]  PECO Energy CompanyEmbedded (IT)IT Ops Asset Mgmt Supp -PED (00316)</v>
          </cell>
          <cell r="AF215" t="e">
            <v>#N/A</v>
          </cell>
        </row>
        <row r="216">
          <cell r="E216">
            <v>0</v>
          </cell>
          <cell r="H216">
            <v>0</v>
          </cell>
          <cell r="I216">
            <v>0</v>
          </cell>
          <cell r="J216">
            <v>16</v>
          </cell>
          <cell r="M216">
            <v>-16</v>
          </cell>
          <cell r="N216">
            <v>0</v>
          </cell>
          <cell r="O216">
            <v>16</v>
          </cell>
          <cell r="R216">
            <v>-16</v>
          </cell>
          <cell r="S216">
            <v>0</v>
          </cell>
          <cell r="V216" t="str">
            <v>Embedded</v>
          </cell>
          <cell r="W216" t="str">
            <v>IT</v>
          </cell>
          <cell r="AA216" t="str">
            <v>[10200]  PECO Energy CompanyEmbeddedIT</v>
          </cell>
          <cell r="AB216" t="str">
            <v>[10200]  PECO Energy CompanyEmbedded (IT)Travel, Entertainment &amp; Reimb</v>
          </cell>
          <cell r="AC216" t="str">
            <v>[10200]  PECO Energy CompanyEmbedded (IT)IT Ops Asset Mgmt Supp -PED (00316)</v>
          </cell>
          <cell r="AF216" t="e">
            <v>#N/A</v>
          </cell>
        </row>
        <row r="217">
          <cell r="E217">
            <v>0</v>
          </cell>
          <cell r="H217">
            <v>0</v>
          </cell>
          <cell r="I217">
            <v>0</v>
          </cell>
          <cell r="J217">
            <v>425</v>
          </cell>
          <cell r="M217">
            <v>-425</v>
          </cell>
          <cell r="N217">
            <v>0</v>
          </cell>
          <cell r="O217">
            <v>425</v>
          </cell>
          <cell r="R217">
            <v>-425</v>
          </cell>
          <cell r="S217">
            <v>0</v>
          </cell>
          <cell r="V217" t="str">
            <v>Embedded</v>
          </cell>
          <cell r="W217" t="str">
            <v>IT</v>
          </cell>
          <cell r="AA217" t="str">
            <v>[10200]  PECO Energy CompanyEmbeddedIT</v>
          </cell>
          <cell r="AB217" t="str">
            <v>[10200]  PECO Energy CompanyEmbedded (IT)Other Operating Expenses</v>
          </cell>
          <cell r="AC217" t="str">
            <v>[10200]  PECO Energy CompanyEmbedded (IT)IT Ops Asset Mgmt Supp -PED (00316)</v>
          </cell>
          <cell r="AF217" t="e">
            <v>#N/A</v>
          </cell>
        </row>
        <row r="218">
          <cell r="E218">
            <v>0</v>
          </cell>
          <cell r="H218">
            <v>0</v>
          </cell>
          <cell r="I218">
            <v>0</v>
          </cell>
          <cell r="J218">
            <v>32</v>
          </cell>
          <cell r="M218">
            <v>-32</v>
          </cell>
          <cell r="N218">
            <v>0</v>
          </cell>
          <cell r="O218">
            <v>32</v>
          </cell>
          <cell r="R218">
            <v>-32</v>
          </cell>
          <cell r="S218">
            <v>0</v>
          </cell>
          <cell r="V218" t="str">
            <v>Embedded</v>
          </cell>
          <cell r="W218" t="str">
            <v>IT</v>
          </cell>
          <cell r="AA218" t="str">
            <v>[10200]  PECO Energy CompanyEmbeddedIT</v>
          </cell>
          <cell r="AB218" t="str">
            <v>[10200]  PECO Energy CompanyEmbedded (IT)Travel, Entertainment &amp; Reimb</v>
          </cell>
          <cell r="AC218" t="str">
            <v>[10200]  PECO Energy CompanyEmbedded (IT)IT Ops Asset Mgmt Supp -PED (00316)</v>
          </cell>
          <cell r="AF218" t="e">
            <v>#N/A</v>
          </cell>
        </row>
        <row r="219">
          <cell r="E219">
            <v>176807</v>
          </cell>
          <cell r="H219">
            <v>-28624</v>
          </cell>
          <cell r="I219">
            <v>-40758</v>
          </cell>
          <cell r="J219">
            <v>862759</v>
          </cell>
          <cell r="M219">
            <v>-269300</v>
          </cell>
          <cell r="N219">
            <v>-40758</v>
          </cell>
          <cell r="O219">
            <v>2073510</v>
          </cell>
          <cell r="R219">
            <v>-117860</v>
          </cell>
          <cell r="S219">
            <v>42089</v>
          </cell>
          <cell r="V219" t="str">
            <v>Embedded</v>
          </cell>
          <cell r="W219" t="str">
            <v>IT</v>
          </cell>
          <cell r="AA219" t="str">
            <v>[10200]  PECO Energy CompanyEmbeddedIT</v>
          </cell>
          <cell r="AB219" t="str">
            <v>[10200]  PECO Energy CompanyEmbedded (IT)Other Operating Expenses</v>
          </cell>
          <cell r="AC219" t="str">
            <v>[10200]  PECO Energy CompanyEmbedded (IT)IT Ops Asset Mgmt Supp -PED (00316)</v>
          </cell>
          <cell r="AF219" t="e">
            <v>#N/A</v>
          </cell>
        </row>
        <row r="220">
          <cell r="E220">
            <v>0</v>
          </cell>
          <cell r="H220">
            <v>4000</v>
          </cell>
          <cell r="I220">
            <v>4000</v>
          </cell>
          <cell r="J220">
            <v>1704</v>
          </cell>
          <cell r="M220">
            <v>14296</v>
          </cell>
          <cell r="N220">
            <v>4000</v>
          </cell>
          <cell r="O220">
            <v>37704</v>
          </cell>
          <cell r="R220">
            <v>15296</v>
          </cell>
          <cell r="S220">
            <v>4000</v>
          </cell>
          <cell r="V220" t="str">
            <v>Embedded</v>
          </cell>
          <cell r="W220" t="str">
            <v>IT</v>
          </cell>
          <cell r="AA220" t="str">
            <v>[10200]  PECO Energy CompanyEmbeddedIT</v>
          </cell>
          <cell r="AB220" t="str">
            <v>[10200]  PECO Energy CompanyEmbedded (IT)Other Operating Expenses</v>
          </cell>
          <cell r="AC220" t="str">
            <v>[10200]  PECO Energy CompanyEmbedded (IT)IT Ops Asset Mgmt Supp -PED (00316)</v>
          </cell>
          <cell r="AF220" t="e">
            <v>#N/A</v>
          </cell>
        </row>
        <row r="221">
          <cell r="E221">
            <v>16222</v>
          </cell>
          <cell r="H221">
            <v>287</v>
          </cell>
          <cell r="I221">
            <v>2580</v>
          </cell>
          <cell r="J221">
            <v>63575</v>
          </cell>
          <cell r="M221">
            <v>-291</v>
          </cell>
          <cell r="N221">
            <v>2580</v>
          </cell>
          <cell r="O221">
            <v>210319</v>
          </cell>
          <cell r="R221">
            <v>-14965</v>
          </cell>
          <cell r="S221">
            <v>7739</v>
          </cell>
          <cell r="V221" t="str">
            <v>Embedded</v>
          </cell>
          <cell r="W221" t="str">
            <v>IT</v>
          </cell>
          <cell r="AA221" t="str">
            <v>[10200]  PECO Energy CompanyEmbeddedIT</v>
          </cell>
          <cell r="AB221" t="str">
            <v>[10200]  PECO Energy CompanyEmbedded (IT)Salaries and Wages</v>
          </cell>
          <cell r="AC221" t="str">
            <v>[10200]  PECO Energy CompanyEmbedded (IT)IT Real Time -PED (00317)</v>
          </cell>
          <cell r="AF221" t="e">
            <v>#N/A</v>
          </cell>
        </row>
        <row r="222">
          <cell r="E222">
            <v>0</v>
          </cell>
          <cell r="H222">
            <v>0</v>
          </cell>
          <cell r="I222">
            <v>0</v>
          </cell>
          <cell r="J222">
            <v>403</v>
          </cell>
          <cell r="M222">
            <v>-403</v>
          </cell>
          <cell r="N222">
            <v>0</v>
          </cell>
          <cell r="O222">
            <v>1403</v>
          </cell>
          <cell r="R222">
            <v>597</v>
          </cell>
          <cell r="S222">
            <v>0</v>
          </cell>
          <cell r="V222" t="str">
            <v>Embedded</v>
          </cell>
          <cell r="W222" t="str">
            <v>IT</v>
          </cell>
          <cell r="AA222" t="str">
            <v>[10200]  PECO Energy CompanyEmbeddedIT</v>
          </cell>
          <cell r="AB222" t="str">
            <v>[10200]  PECO Energy CompanyEmbedded (IT)Travel, Entertainment &amp; Reimb</v>
          </cell>
          <cell r="AC222" t="str">
            <v>[10200]  PECO Energy CompanyEmbedded (IT)IT Real Time -PED (00317)</v>
          </cell>
          <cell r="AF222" t="e">
            <v>#N/A</v>
          </cell>
        </row>
        <row r="223">
          <cell r="E223">
            <v>0</v>
          </cell>
          <cell r="H223">
            <v>2083</v>
          </cell>
          <cell r="I223">
            <v>2083</v>
          </cell>
          <cell r="J223">
            <v>-153064</v>
          </cell>
          <cell r="M223">
            <v>161397</v>
          </cell>
          <cell r="N223">
            <v>2083</v>
          </cell>
          <cell r="O223">
            <v>-136397</v>
          </cell>
          <cell r="R223">
            <v>161397</v>
          </cell>
          <cell r="S223">
            <v>2083</v>
          </cell>
          <cell r="V223" t="str">
            <v>Embedded</v>
          </cell>
          <cell r="W223" t="str">
            <v>IT</v>
          </cell>
          <cell r="AA223" t="str">
            <v>[10200]  PECO Energy CompanyEmbeddedIT</v>
          </cell>
          <cell r="AB223" t="str">
            <v>[10200]  PECO Energy CompanyEmbedded (IT)Contracting</v>
          </cell>
          <cell r="AC223" t="str">
            <v>[10200]  PECO Energy CompanyEmbedded (IT)IT Real Time -PED (00317)</v>
          </cell>
          <cell r="AF223" t="e">
            <v>#N/A</v>
          </cell>
        </row>
        <row r="224">
          <cell r="E224">
            <v>636</v>
          </cell>
          <cell r="H224">
            <v>11</v>
          </cell>
          <cell r="I224">
            <v>101</v>
          </cell>
          <cell r="J224">
            <v>2493</v>
          </cell>
          <cell r="M224">
            <v>-11</v>
          </cell>
          <cell r="N224">
            <v>101</v>
          </cell>
          <cell r="O224">
            <v>8248</v>
          </cell>
          <cell r="R224">
            <v>-587</v>
          </cell>
          <cell r="S224">
            <v>304</v>
          </cell>
          <cell r="V224" t="str">
            <v>Embedded</v>
          </cell>
          <cell r="W224" t="str">
            <v>IT</v>
          </cell>
          <cell r="AA224" t="str">
            <v>[10200]  PECO Energy CompanyEmbeddedIT</v>
          </cell>
          <cell r="AB224" t="str">
            <v>[10200]  PECO Energy CompanyEmbedded (IT)Business Services</v>
          </cell>
          <cell r="AC224" t="str">
            <v>[10200]  PECO Energy CompanyEmbedded (IT)IT Real Time -PED (00317)</v>
          </cell>
          <cell r="AF224" t="e">
            <v>#N/A</v>
          </cell>
        </row>
        <row r="225">
          <cell r="E225">
            <v>1691</v>
          </cell>
          <cell r="H225">
            <v>-1691</v>
          </cell>
          <cell r="I225">
            <v>-1691</v>
          </cell>
          <cell r="J225">
            <v>1795</v>
          </cell>
          <cell r="M225">
            <v>-1795</v>
          </cell>
          <cell r="N225">
            <v>-1691</v>
          </cell>
          <cell r="O225">
            <v>1795</v>
          </cell>
          <cell r="R225">
            <v>-1795</v>
          </cell>
          <cell r="S225">
            <v>-1691</v>
          </cell>
          <cell r="V225" t="str">
            <v>Embedded</v>
          </cell>
          <cell r="W225" t="str">
            <v>IT</v>
          </cell>
          <cell r="AA225" t="str">
            <v>[10200]  PECO Energy CompanyEmbeddedIT</v>
          </cell>
          <cell r="AB225" t="str">
            <v>[10200]  PECO Energy CompanyEmbedded (IT)Materials and Supplies</v>
          </cell>
          <cell r="AC225" t="str">
            <v>[10200]  PECO Energy CompanyEmbedded (IT)IT Real Time -PED (00317)</v>
          </cell>
          <cell r="AF225" t="e">
            <v>#N/A</v>
          </cell>
        </row>
        <row r="226">
          <cell r="E226">
            <v>0</v>
          </cell>
          <cell r="H226">
            <v>0</v>
          </cell>
          <cell r="I226">
            <v>0</v>
          </cell>
          <cell r="J226">
            <v>128</v>
          </cell>
          <cell r="M226">
            <v>-128</v>
          </cell>
          <cell r="N226">
            <v>0</v>
          </cell>
          <cell r="O226">
            <v>128</v>
          </cell>
          <cell r="R226">
            <v>-128</v>
          </cell>
          <cell r="S226">
            <v>0</v>
          </cell>
          <cell r="V226" t="str">
            <v>Embedded</v>
          </cell>
          <cell r="W226" t="str">
            <v>IT</v>
          </cell>
          <cell r="AA226" t="str">
            <v>[10200]  PECO Energy CompanyEmbeddedIT</v>
          </cell>
          <cell r="AB226" t="str">
            <v>[10200]  PECO Energy CompanyEmbedded (IT)Travel, Entertainment &amp; Reimb</v>
          </cell>
          <cell r="AC226" t="str">
            <v>[10200]  PECO Energy CompanyEmbedded (IT)IT Real Time -PED (00317)</v>
          </cell>
          <cell r="AF226" t="e">
            <v>#N/A</v>
          </cell>
        </row>
        <row r="227">
          <cell r="E227">
            <v>349</v>
          </cell>
          <cell r="H227">
            <v>-349</v>
          </cell>
          <cell r="I227">
            <v>-349</v>
          </cell>
          <cell r="J227">
            <v>349</v>
          </cell>
          <cell r="M227">
            <v>-349</v>
          </cell>
          <cell r="N227">
            <v>-349</v>
          </cell>
          <cell r="O227">
            <v>349</v>
          </cell>
          <cell r="R227">
            <v>-349</v>
          </cell>
          <cell r="S227">
            <v>-349</v>
          </cell>
          <cell r="V227" t="str">
            <v>Embedded</v>
          </cell>
          <cell r="W227" t="str">
            <v>IT</v>
          </cell>
          <cell r="AA227" t="str">
            <v>[10200]  PECO Energy CompanyEmbeddedIT</v>
          </cell>
          <cell r="AB227" t="str">
            <v>[10200]  PECO Energy CompanyEmbedded (IT)Other Operating Expenses</v>
          </cell>
          <cell r="AC227" t="str">
            <v>[10200]  PECO Energy CompanyEmbedded (IT)IT Real Time -PED (00317)</v>
          </cell>
          <cell r="AF227" t="e">
            <v>#N/A</v>
          </cell>
        </row>
        <row r="228">
          <cell r="E228">
            <v>0</v>
          </cell>
          <cell r="H228">
            <v>0</v>
          </cell>
          <cell r="I228">
            <v>0</v>
          </cell>
          <cell r="J228">
            <v>38</v>
          </cell>
          <cell r="M228">
            <v>-38</v>
          </cell>
          <cell r="N228">
            <v>0</v>
          </cell>
          <cell r="O228">
            <v>38</v>
          </cell>
          <cell r="R228">
            <v>-38</v>
          </cell>
          <cell r="S228">
            <v>0</v>
          </cell>
          <cell r="V228" t="str">
            <v>Embedded</v>
          </cell>
          <cell r="W228" t="str">
            <v>IT</v>
          </cell>
          <cell r="AA228" t="str">
            <v>[10200]  PECO Energy CompanyEmbeddedIT</v>
          </cell>
          <cell r="AB228" t="str">
            <v>[10200]  PECO Energy CompanyEmbedded (IT)Travel, Entertainment &amp; Reimb</v>
          </cell>
          <cell r="AC228" t="str">
            <v>[10200]  PECO Energy CompanyEmbedded (IT)IT Real Time -PED (00317)</v>
          </cell>
          <cell r="AF228" t="e">
            <v>#N/A</v>
          </cell>
        </row>
        <row r="229">
          <cell r="E229">
            <v>18569</v>
          </cell>
          <cell r="H229">
            <v>30404</v>
          </cell>
          <cell r="I229">
            <v>35955</v>
          </cell>
          <cell r="J229">
            <v>49616</v>
          </cell>
          <cell r="M229">
            <v>184033</v>
          </cell>
          <cell r="N229">
            <v>35955</v>
          </cell>
          <cell r="O229">
            <v>1014049</v>
          </cell>
          <cell r="R229">
            <v>71321</v>
          </cell>
          <cell r="S229">
            <v>159956</v>
          </cell>
          <cell r="V229" t="str">
            <v>Embedded</v>
          </cell>
          <cell r="W229" t="str">
            <v>IT</v>
          </cell>
          <cell r="AA229" t="str">
            <v>[10200]  PECO Energy CompanyEmbeddedIT</v>
          </cell>
          <cell r="AB229" t="str">
            <v>[10200]  PECO Energy CompanyEmbedded (IT)Other Operating Expenses</v>
          </cell>
          <cell r="AC229" t="str">
            <v>[10200]  PECO Energy CompanyEmbedded (IT)IT Real Time -PED (00317)</v>
          </cell>
          <cell r="AF229" t="e">
            <v>#N/A</v>
          </cell>
        </row>
        <row r="230">
          <cell r="E230">
            <v>11551</v>
          </cell>
          <cell r="H230">
            <v>-11551</v>
          </cell>
          <cell r="I230">
            <v>-11551</v>
          </cell>
          <cell r="J230">
            <v>28771</v>
          </cell>
          <cell r="M230">
            <v>-28771</v>
          </cell>
          <cell r="N230">
            <v>-11551</v>
          </cell>
          <cell r="O230">
            <v>28771</v>
          </cell>
          <cell r="R230">
            <v>-28771</v>
          </cell>
          <cell r="S230">
            <v>-11551</v>
          </cell>
          <cell r="V230" t="str">
            <v>Embedded</v>
          </cell>
          <cell r="W230" t="str">
            <v>IT</v>
          </cell>
          <cell r="AA230" t="str">
            <v>[10200]  PECO Energy CompanyEmbeddedIT</v>
          </cell>
          <cell r="AB230" t="str">
            <v>[10200]  PECO Energy CompanyEmbedded (IT)Other Operating Expenses</v>
          </cell>
          <cell r="AC230" t="str">
            <v>[10200]  PECO Energy CompanyEmbedded (IT)IT Real Time -PED (00317)</v>
          </cell>
          <cell r="AF230" t="e">
            <v>#N/A</v>
          </cell>
        </row>
        <row r="231">
          <cell r="E231">
            <v>13041</v>
          </cell>
          <cell r="H231">
            <v>230</v>
          </cell>
          <cell r="I231">
            <v>-13041</v>
          </cell>
          <cell r="J231">
            <v>51109</v>
          </cell>
          <cell r="M231">
            <v>-234</v>
          </cell>
          <cell r="N231">
            <v>-13041</v>
          </cell>
          <cell r="O231">
            <v>169080</v>
          </cell>
          <cell r="R231">
            <v>-12031</v>
          </cell>
          <cell r="S231">
            <v>-131012</v>
          </cell>
          <cell r="V231" t="str">
            <v>Embedded</v>
          </cell>
          <cell r="W231" t="str">
            <v>IT</v>
          </cell>
          <cell r="AA231" t="str">
            <v>[10200]  PECO Energy CompanyEmbeddedIT</v>
          </cell>
          <cell r="AB231" t="str">
            <v>[10200]  PECO Energy CompanyEmbedded (IT)Pension and Benefits</v>
          </cell>
          <cell r="AC231" t="str">
            <v>[10200]  PECO Energy CompanyEmbedded (IT)IT Real Time -PED (00317)</v>
          </cell>
          <cell r="AF231" t="e">
            <v>#N/A</v>
          </cell>
        </row>
        <row r="232">
          <cell r="E232">
            <v>1592</v>
          </cell>
          <cell r="H232">
            <v>-1592</v>
          </cell>
          <cell r="I232">
            <v>-1592</v>
          </cell>
          <cell r="J232">
            <v>6396</v>
          </cell>
          <cell r="M232">
            <v>-6396</v>
          </cell>
          <cell r="N232">
            <v>-1592</v>
          </cell>
          <cell r="O232">
            <v>6396</v>
          </cell>
          <cell r="R232">
            <v>-6396</v>
          </cell>
          <cell r="S232">
            <v>-1592</v>
          </cell>
          <cell r="V232" t="str">
            <v>Embedded</v>
          </cell>
          <cell r="W232" t="str">
            <v>IT</v>
          </cell>
          <cell r="AA232" t="str">
            <v>[10200]  PECO Energy CompanyEmbeddedIT</v>
          </cell>
          <cell r="AB232" t="str">
            <v>[10200]  PECO Energy CompanyEmbedded (IT)Transportation</v>
          </cell>
          <cell r="AC232" t="str">
            <v>[10200]  PECO Energy CompanyEmbedded (IT)IT Real Time -PED (00317)</v>
          </cell>
          <cell r="AF232" t="e">
            <v>#N/A</v>
          </cell>
        </row>
        <row r="233">
          <cell r="E233">
            <v>1850326</v>
          </cell>
          <cell r="H233">
            <v>-237514</v>
          </cell>
          <cell r="I233">
            <v>-237514</v>
          </cell>
          <cell r="J233">
            <v>6468555</v>
          </cell>
          <cell r="M233">
            <v>-17308</v>
          </cell>
          <cell r="N233">
            <v>-237514</v>
          </cell>
          <cell r="O233">
            <v>20749524</v>
          </cell>
          <cell r="R233">
            <v>-1395784</v>
          </cell>
          <cell r="S233">
            <v>-1090711</v>
          </cell>
          <cell r="V233" t="str">
            <v>EBSC Transactional</v>
          </cell>
          <cell r="W233" t="str">
            <v>IT</v>
          </cell>
          <cell r="AA233" t="str">
            <v>[10200]  PECO Energy CompanyEBSC TransactionalIT</v>
          </cell>
          <cell r="AB233" t="str">
            <v>[10200]  PECO Energy CompanyEBSC Transactional (IT)Business Services</v>
          </cell>
          <cell r="AC233" t="str">
            <v>[10200]  PECO Energy CompanyEBSC Transactional (IT)EBSC IT Serv - PED (00318)</v>
          </cell>
          <cell r="AF233" t="e">
            <v>#N/A</v>
          </cell>
        </row>
        <row r="234">
          <cell r="E234">
            <v>856</v>
          </cell>
          <cell r="H234">
            <v>-856</v>
          </cell>
          <cell r="I234">
            <v>-856</v>
          </cell>
          <cell r="J234">
            <v>3442</v>
          </cell>
          <cell r="M234">
            <v>-3442</v>
          </cell>
          <cell r="N234">
            <v>-856</v>
          </cell>
          <cell r="O234">
            <v>3442</v>
          </cell>
          <cell r="R234">
            <v>-3442</v>
          </cell>
          <cell r="S234">
            <v>-856</v>
          </cell>
          <cell r="V234" t="str">
            <v>EBSC Transactional</v>
          </cell>
          <cell r="W234" t="str">
            <v>IT</v>
          </cell>
          <cell r="AA234" t="str">
            <v>[10200]  PECO Energy CompanyEBSC TransactionalIT</v>
          </cell>
          <cell r="AB234" t="str">
            <v>[10200]  PECO Energy CompanyEBSC Transactional (IT)Other Operating Expenses</v>
          </cell>
          <cell r="AC234" t="str">
            <v>[10200]  PECO Energy CompanyEBSC Transactional (IT)EBSC IT Serv - PED (00318)</v>
          </cell>
          <cell r="AF234" t="e">
            <v>#N/A</v>
          </cell>
        </row>
        <row r="235">
          <cell r="E235">
            <v>0</v>
          </cell>
          <cell r="H235">
            <v>0</v>
          </cell>
          <cell r="I235">
            <v>0</v>
          </cell>
          <cell r="J235">
            <v>0</v>
          </cell>
          <cell r="M235">
            <v>0</v>
          </cell>
          <cell r="N235">
            <v>0</v>
          </cell>
          <cell r="O235">
            <v>0</v>
          </cell>
          <cell r="R235">
            <v>0</v>
          </cell>
          <cell r="S235">
            <v>-307659</v>
          </cell>
          <cell r="V235" t="str">
            <v>EBSC Transactional</v>
          </cell>
          <cell r="W235" t="str">
            <v>IT</v>
          </cell>
          <cell r="AA235" t="str">
            <v>[10200]  PECO Energy CompanyEBSC TransactionalIT</v>
          </cell>
          <cell r="AB235" t="str">
            <v>[10200]  PECO Energy CompanyEBSC Transactional (IT)Other Operating Expenses</v>
          </cell>
          <cell r="AC235" t="str">
            <v>[10200]  PECO Energy CompanyEBSC Transactional (IT)EBSC IT Serv - PED (00318)</v>
          </cell>
          <cell r="AF235" t="e">
            <v>#N/A</v>
          </cell>
        </row>
        <row r="236">
          <cell r="E236">
            <v>14351</v>
          </cell>
          <cell r="H236">
            <v>56548</v>
          </cell>
          <cell r="I236">
            <v>33519</v>
          </cell>
          <cell r="J236">
            <v>313140</v>
          </cell>
          <cell r="M236">
            <v>-30725</v>
          </cell>
          <cell r="N236">
            <v>33519</v>
          </cell>
          <cell r="O236">
            <v>709776</v>
          </cell>
          <cell r="R236">
            <v>161186</v>
          </cell>
          <cell r="S236">
            <v>33519</v>
          </cell>
          <cell r="V236" t="str">
            <v>Embedded</v>
          </cell>
          <cell r="W236" t="str">
            <v>Finance</v>
          </cell>
          <cell r="AA236" t="str">
            <v>[10200]  PECO Energy CompanyEmbeddedFinance</v>
          </cell>
          <cell r="AB236" t="str">
            <v>[10200]  PECO Energy CompanyEmbedded (Finance)Salaries and Wages</v>
          </cell>
          <cell r="AC236" t="str">
            <v>[10200]  PECO Energy CompanyEmbedded (Finance)Finance - PECO (00338)</v>
          </cell>
          <cell r="AF236" t="str">
            <v>EEDFinanceSalaries and Wages</v>
          </cell>
        </row>
        <row r="237">
          <cell r="E237">
            <v>30</v>
          </cell>
          <cell r="H237">
            <v>2703</v>
          </cell>
          <cell r="I237">
            <v>2703</v>
          </cell>
          <cell r="J237">
            <v>1715</v>
          </cell>
          <cell r="M237">
            <v>9218</v>
          </cell>
          <cell r="N237">
            <v>2703</v>
          </cell>
          <cell r="O237">
            <v>23582</v>
          </cell>
          <cell r="R237">
            <v>9218</v>
          </cell>
          <cell r="S237">
            <v>2703</v>
          </cell>
          <cell r="V237" t="str">
            <v>Embedded</v>
          </cell>
          <cell r="W237" t="str">
            <v>Finance</v>
          </cell>
          <cell r="AA237" t="str">
            <v>[10200]  PECO Energy CompanyEmbeddedFinance</v>
          </cell>
          <cell r="AB237" t="str">
            <v>[10200]  PECO Energy CompanyEmbedded (Finance)Travel, Entertainment &amp; Reimb</v>
          </cell>
          <cell r="AC237" t="str">
            <v>[10200]  PECO Energy CompanyEmbedded (Finance)Finance - PECO (00338)</v>
          </cell>
          <cell r="AF237" t="str">
            <v>EEDFinanceTravel, Entertainment &amp; Reimb</v>
          </cell>
        </row>
        <row r="238">
          <cell r="E238">
            <v>3127</v>
          </cell>
          <cell r="H238">
            <v>625</v>
          </cell>
          <cell r="I238">
            <v>625</v>
          </cell>
          <cell r="J238">
            <v>14890</v>
          </cell>
          <cell r="M238">
            <v>118</v>
          </cell>
          <cell r="N238">
            <v>625</v>
          </cell>
          <cell r="O238">
            <v>44906</v>
          </cell>
          <cell r="R238">
            <v>118</v>
          </cell>
          <cell r="S238">
            <v>625</v>
          </cell>
          <cell r="V238" t="str">
            <v>Embedded</v>
          </cell>
          <cell r="W238" t="str">
            <v>Finance</v>
          </cell>
          <cell r="AA238" t="str">
            <v>[10200]  PECO Energy CompanyEmbeddedFinance</v>
          </cell>
          <cell r="AB238" t="str">
            <v>[10200]  PECO Energy CompanyEmbedded (Finance)Business Services</v>
          </cell>
          <cell r="AC238" t="str">
            <v>[10200]  PECO Energy CompanyEmbedded (Finance)Finance - PECO (00338)</v>
          </cell>
          <cell r="AF238" t="str">
            <v>EEDFinanceBusiness Services</v>
          </cell>
        </row>
        <row r="239">
          <cell r="E239">
            <v>0</v>
          </cell>
          <cell r="H239">
            <v>0</v>
          </cell>
          <cell r="I239">
            <v>0</v>
          </cell>
          <cell r="J239">
            <v>3</v>
          </cell>
          <cell r="M239">
            <v>-3</v>
          </cell>
          <cell r="N239">
            <v>0</v>
          </cell>
          <cell r="O239">
            <v>3</v>
          </cell>
          <cell r="R239">
            <v>-3</v>
          </cell>
          <cell r="S239">
            <v>0</v>
          </cell>
          <cell r="V239" t="str">
            <v>Embedded</v>
          </cell>
          <cell r="W239" t="str">
            <v>Finance</v>
          </cell>
          <cell r="AA239" t="str">
            <v>[10200]  PECO Energy CompanyEmbeddedFinance</v>
          </cell>
          <cell r="AB239" t="str">
            <v>[10200]  PECO Energy CompanyEmbedded (Finance)Materials and Supplies</v>
          </cell>
          <cell r="AC239" t="str">
            <v>[10200]  PECO Energy CompanyEmbedded (Finance)Finance - PECO (00338)</v>
          </cell>
          <cell r="AF239" t="str">
            <v>EEDFinanceMaterials and Supplies</v>
          </cell>
        </row>
        <row r="240">
          <cell r="E240">
            <v>1117</v>
          </cell>
          <cell r="H240">
            <v>-1117</v>
          </cell>
          <cell r="I240">
            <v>-1117</v>
          </cell>
          <cell r="J240">
            <v>6542</v>
          </cell>
          <cell r="M240">
            <v>-6542</v>
          </cell>
          <cell r="N240">
            <v>-1117</v>
          </cell>
          <cell r="O240">
            <v>6542</v>
          </cell>
          <cell r="R240">
            <v>-6542</v>
          </cell>
          <cell r="S240">
            <v>-1117</v>
          </cell>
          <cell r="V240" t="str">
            <v>Embedded</v>
          </cell>
          <cell r="W240" t="str">
            <v>Finance</v>
          </cell>
          <cell r="AA240" t="str">
            <v>[10200]  PECO Energy CompanyEmbeddedFinance</v>
          </cell>
          <cell r="AB240" t="str">
            <v>[10200]  PECO Energy CompanyEmbedded (Finance)Travel, Entertainment &amp; Reimb</v>
          </cell>
          <cell r="AC240" t="str">
            <v>[10200]  PECO Energy CompanyEmbedded (Finance)Finance - PECO (00338)</v>
          </cell>
          <cell r="AF240" t="str">
            <v>EEDFinanceTravel, Entertainment &amp; Reimb</v>
          </cell>
        </row>
        <row r="241">
          <cell r="E241">
            <v>2642</v>
          </cell>
          <cell r="H241">
            <v>-1751</v>
          </cell>
          <cell r="I241">
            <v>-1751</v>
          </cell>
          <cell r="J241">
            <v>8996</v>
          </cell>
          <cell r="M241">
            <v>-5430</v>
          </cell>
          <cell r="N241">
            <v>-1751</v>
          </cell>
          <cell r="O241">
            <v>16126</v>
          </cell>
          <cell r="R241">
            <v>-5430</v>
          </cell>
          <cell r="S241">
            <v>-1751</v>
          </cell>
          <cell r="V241" t="str">
            <v>Embedded</v>
          </cell>
          <cell r="W241" t="str">
            <v>Finance</v>
          </cell>
          <cell r="AA241" t="str">
            <v>[10200]  PECO Energy CompanyEmbeddedFinance</v>
          </cell>
          <cell r="AB241" t="str">
            <v>[10200]  PECO Energy CompanyEmbedded (Finance)Other Operating Expenses</v>
          </cell>
          <cell r="AC241" t="str">
            <v>[10200]  PECO Energy CompanyEmbedded (Finance)Finance - PECO (00338)</v>
          </cell>
          <cell r="AF241" t="str">
            <v>EEDFinanceOther Operating Expenses</v>
          </cell>
        </row>
        <row r="242">
          <cell r="E242">
            <v>0</v>
          </cell>
          <cell r="H242">
            <v>0</v>
          </cell>
          <cell r="I242">
            <v>0</v>
          </cell>
          <cell r="J242">
            <v>4546</v>
          </cell>
          <cell r="M242">
            <v>-4546</v>
          </cell>
          <cell r="N242">
            <v>0</v>
          </cell>
          <cell r="O242">
            <v>4546</v>
          </cell>
          <cell r="R242">
            <v>-4546</v>
          </cell>
          <cell r="S242">
            <v>0</v>
          </cell>
          <cell r="V242" t="str">
            <v>Embedded</v>
          </cell>
          <cell r="W242" t="str">
            <v>Finance</v>
          </cell>
          <cell r="AA242" t="str">
            <v>[10200]  PECO Energy CompanyEmbeddedFinance</v>
          </cell>
          <cell r="AB242" t="str">
            <v>[10200]  PECO Energy CompanyEmbedded (Finance)Travel, Entertainment &amp; Reimb</v>
          </cell>
          <cell r="AC242" t="str">
            <v>[10200]  PECO Energy CompanyEmbedded (Finance)Finance - PECO (00338)</v>
          </cell>
          <cell r="AF242" t="str">
            <v>EEDFinanceTravel, Entertainment &amp; Reimb</v>
          </cell>
        </row>
        <row r="243">
          <cell r="E243">
            <v>451</v>
          </cell>
          <cell r="H243">
            <v>473</v>
          </cell>
          <cell r="I243">
            <v>473</v>
          </cell>
          <cell r="J243">
            <v>1647</v>
          </cell>
          <cell r="M243">
            <v>2049</v>
          </cell>
          <cell r="N243">
            <v>473</v>
          </cell>
          <cell r="O243">
            <v>9039</v>
          </cell>
          <cell r="R243">
            <v>2049</v>
          </cell>
          <cell r="S243">
            <v>473</v>
          </cell>
          <cell r="V243" t="str">
            <v>Embedded</v>
          </cell>
          <cell r="W243" t="str">
            <v>Finance</v>
          </cell>
          <cell r="AA243" t="str">
            <v>[10200]  PECO Energy CompanyEmbeddedFinance</v>
          </cell>
          <cell r="AB243" t="str">
            <v>[10200]  PECO Energy CompanyEmbedded (Finance)Other Operating Expenses</v>
          </cell>
          <cell r="AC243" t="str">
            <v>[10200]  PECO Energy CompanyEmbedded (Finance)Finance - PECO (00338)</v>
          </cell>
          <cell r="AF243" t="str">
            <v>EEDFinanceOther Operating Expenses</v>
          </cell>
        </row>
        <row r="244">
          <cell r="E244">
            <v>46474</v>
          </cell>
          <cell r="H244">
            <v>-43674</v>
          </cell>
          <cell r="I244">
            <v>-43674</v>
          </cell>
          <cell r="J244">
            <v>47024</v>
          </cell>
          <cell r="M244">
            <v>-35824</v>
          </cell>
          <cell r="N244">
            <v>-43674</v>
          </cell>
          <cell r="O244">
            <v>69424</v>
          </cell>
          <cell r="R244">
            <v>-35824</v>
          </cell>
          <cell r="S244">
            <v>-43674</v>
          </cell>
          <cell r="V244" t="str">
            <v>Embedded</v>
          </cell>
          <cell r="W244" t="str">
            <v>Finance</v>
          </cell>
          <cell r="AA244" t="str">
            <v>[10200]  PECO Energy CompanyEmbeddedFinance</v>
          </cell>
          <cell r="AB244" t="str">
            <v>[10200]  PECO Energy CompanyEmbedded (Finance)Other Operating Expenses</v>
          </cell>
          <cell r="AC244" t="str">
            <v>[10200]  PECO Energy CompanyEmbedded (Finance)Finance - PECO (00338)</v>
          </cell>
          <cell r="AF244" t="str">
            <v>EEDFinanceOther Operating Expenses</v>
          </cell>
        </row>
        <row r="245">
          <cell r="E245">
            <v>0</v>
          </cell>
          <cell r="H245">
            <v>0</v>
          </cell>
          <cell r="I245">
            <v>0</v>
          </cell>
          <cell r="J245">
            <v>-594</v>
          </cell>
          <cell r="M245">
            <v>594</v>
          </cell>
          <cell r="N245">
            <v>0</v>
          </cell>
          <cell r="O245">
            <v>-594</v>
          </cell>
          <cell r="R245">
            <v>594</v>
          </cell>
          <cell r="S245">
            <v>0</v>
          </cell>
          <cell r="V245" t="str">
            <v>Embedded</v>
          </cell>
          <cell r="W245" t="str">
            <v>Finance</v>
          </cell>
          <cell r="AA245" t="str">
            <v>[10200]  PECO Energy CompanyEmbeddedFinance</v>
          </cell>
          <cell r="AB245" t="str">
            <v>[10200]  PECO Energy CompanyEmbedded (Finance)Overtime</v>
          </cell>
          <cell r="AC245" t="str">
            <v>[10200]  PECO Energy CompanyEmbedded (Finance)Finance - PECO (00338)</v>
          </cell>
          <cell r="AF245" t="str">
            <v>EEDFinanceOvertime</v>
          </cell>
        </row>
        <row r="246">
          <cell r="E246">
            <v>10529</v>
          </cell>
          <cell r="H246">
            <v>35729</v>
          </cell>
          <cell r="I246">
            <v>18051</v>
          </cell>
          <cell r="J246">
            <v>198099</v>
          </cell>
          <cell r="M246">
            <v>-13837</v>
          </cell>
          <cell r="N246">
            <v>18051</v>
          </cell>
          <cell r="O246">
            <v>434790</v>
          </cell>
          <cell r="R246">
            <v>133474</v>
          </cell>
          <cell r="S246">
            <v>18051</v>
          </cell>
          <cell r="V246" t="str">
            <v>Embedded</v>
          </cell>
          <cell r="W246" t="str">
            <v>Finance</v>
          </cell>
          <cell r="AA246" t="str">
            <v>[10200]  PECO Energy CompanyEmbeddedFinance</v>
          </cell>
          <cell r="AB246" t="str">
            <v>[10200]  PECO Energy CompanyEmbedded (Finance)Pension and Benefits</v>
          </cell>
          <cell r="AC246" t="str">
            <v>[10200]  PECO Energy CompanyEmbedded (Finance)Finance - PECO (00338)</v>
          </cell>
          <cell r="AF246" t="str">
            <v>EEDFinancePension and Benefits</v>
          </cell>
        </row>
        <row r="247">
          <cell r="E247">
            <v>1599774</v>
          </cell>
          <cell r="H247">
            <v>-10396</v>
          </cell>
          <cell r="I247">
            <v>-19599</v>
          </cell>
          <cell r="J247">
            <v>5847346</v>
          </cell>
          <cell r="M247">
            <v>502557</v>
          </cell>
          <cell r="N247">
            <v>-19599</v>
          </cell>
          <cell r="O247">
            <v>19709849</v>
          </cell>
          <cell r="R247">
            <v>487806</v>
          </cell>
          <cell r="S247">
            <v>140412</v>
          </cell>
          <cell r="V247" t="str">
            <v>Corporate Allocated</v>
          </cell>
          <cell r="W247" t="str">
            <v>Finance</v>
          </cell>
          <cell r="AA247" t="str">
            <v>[10200]  PECO Energy CompanyCorporate AllocatedFinance</v>
          </cell>
          <cell r="AB247" t="str">
            <v>[10200]  PECO Energy CompanyCorporate Allocated (Finance)Business Services</v>
          </cell>
          <cell r="AC247" t="str">
            <v>[10200]  PECO Energy CompanyCorporate Allocated (Finance)EBSC Fin Srvcs PED (00339)</v>
          </cell>
          <cell r="AF247" t="e">
            <v>#N/A</v>
          </cell>
        </row>
        <row r="248">
          <cell r="E248">
            <v>67533</v>
          </cell>
          <cell r="H248">
            <v>-19202</v>
          </cell>
          <cell r="I248">
            <v>-18399</v>
          </cell>
          <cell r="J248">
            <v>231624</v>
          </cell>
          <cell r="M248">
            <v>-39127</v>
          </cell>
          <cell r="N248">
            <v>-18399</v>
          </cell>
          <cell r="O248">
            <v>744378</v>
          </cell>
          <cell r="R248">
            <v>-87129</v>
          </cell>
          <cell r="S248">
            <v>-140792</v>
          </cell>
          <cell r="V248" t="str">
            <v>Embedded</v>
          </cell>
          <cell r="W248" t="str">
            <v>Finance</v>
          </cell>
          <cell r="AA248" t="str">
            <v>[10200]  PECO Energy CompanyEmbeddedFinance</v>
          </cell>
          <cell r="AB248" t="str">
            <v>[10200]  PECO Energy CompanyEmbedded (Finance)EDSS</v>
          </cell>
          <cell r="AC248" t="str">
            <v>[10200]  PECO Energy CompanyEmbedded (Finance)EDSS Fin Srvcs PED (00340)</v>
          </cell>
          <cell r="AF248" t="str">
            <v>EEDControllerEDSS</v>
          </cell>
        </row>
        <row r="249">
          <cell r="E249">
            <v>664866</v>
          </cell>
          <cell r="H249">
            <v>-346261</v>
          </cell>
          <cell r="I249">
            <v>-302827</v>
          </cell>
          <cell r="J249">
            <v>1895096</v>
          </cell>
          <cell r="M249">
            <v>-104298</v>
          </cell>
          <cell r="N249">
            <v>-302827</v>
          </cell>
          <cell r="O249">
            <v>5533005</v>
          </cell>
          <cell r="R249">
            <v>-459280</v>
          </cell>
          <cell r="S249">
            <v>-647485</v>
          </cell>
          <cell r="V249" t="str">
            <v>Corporate Allocated</v>
          </cell>
          <cell r="W249" t="str">
            <v>Communications</v>
          </cell>
          <cell r="AA249" t="str">
            <v>[10200]  PECO Energy CompanyCorporate AllocatedCommunications</v>
          </cell>
          <cell r="AB249" t="str">
            <v>[10200]  PECO Energy CompanyCorporate Allocated (Communications)Business Services</v>
          </cell>
          <cell r="AC249" t="str">
            <v>[10200]  PECO Energy CompanyCorporate Allocated (Communications)EBSC Comm Srvcs - PECO (00346)</v>
          </cell>
          <cell r="AF249" t="e">
            <v>#N/A</v>
          </cell>
        </row>
        <row r="250">
          <cell r="E250">
            <v>347010</v>
          </cell>
          <cell r="H250">
            <v>94024</v>
          </cell>
          <cell r="I250">
            <v>88522</v>
          </cell>
          <cell r="J250">
            <v>1370362</v>
          </cell>
          <cell r="M250">
            <v>395191</v>
          </cell>
          <cell r="N250">
            <v>88522</v>
          </cell>
          <cell r="O250">
            <v>5076560</v>
          </cell>
          <cell r="R250">
            <v>423885</v>
          </cell>
          <cell r="S250">
            <v>151425</v>
          </cell>
          <cell r="V250" t="str">
            <v>Corporate Allocated</v>
          </cell>
          <cell r="W250" t="str">
            <v>Legal Governance</v>
          </cell>
          <cell r="AA250" t="str">
            <v>[10200]  PECO Energy CompanyCorporate AllocatedLegal Governance</v>
          </cell>
          <cell r="AB250" t="str">
            <v>[10200]  PECO Energy CompanyCorporate Allocated (Legal Governance)Business Services</v>
          </cell>
          <cell r="AC250" t="str">
            <v>[10200]  PECO Energy CompanyCorporate Allocated (Legal Governance)EBSC Leg Gov - PECO (00355)</v>
          </cell>
          <cell r="AF250" t="e">
            <v>#N/A</v>
          </cell>
        </row>
        <row r="251">
          <cell r="E251">
            <v>2129860</v>
          </cell>
          <cell r="H251">
            <v>-1450805</v>
          </cell>
          <cell r="I251">
            <v>-1355279</v>
          </cell>
          <cell r="J251">
            <v>4573135</v>
          </cell>
          <cell r="M251">
            <v>-1493012</v>
          </cell>
          <cell r="N251">
            <v>-1355279</v>
          </cell>
          <cell r="O251">
            <v>9780935</v>
          </cell>
          <cell r="R251">
            <v>57286</v>
          </cell>
          <cell r="S251">
            <v>558240</v>
          </cell>
          <cell r="V251" t="str">
            <v>Corporate Allocated</v>
          </cell>
          <cell r="W251" t="str">
            <v>Executive Services</v>
          </cell>
          <cell r="AA251" t="str">
            <v>[10200]  PECO Energy CompanyCorporate AllocatedExecutive Services</v>
          </cell>
          <cell r="AB251" t="str">
            <v>[10200]  PECO Energy CompanyCorporate Allocated (Executive Services)Business Services</v>
          </cell>
          <cell r="AC251" t="str">
            <v>[10200]  PECO Energy CompanyCorporate Allocated (Executive Services)EBSC Exec Srvcs - PECO (00366)</v>
          </cell>
          <cell r="AF251" t="e">
            <v>#N/A</v>
          </cell>
        </row>
        <row r="252">
          <cell r="E252">
            <v>224916</v>
          </cell>
          <cell r="H252">
            <v>38306</v>
          </cell>
          <cell r="I252">
            <v>38306</v>
          </cell>
          <cell r="J252">
            <v>978905</v>
          </cell>
          <cell r="M252">
            <v>73984</v>
          </cell>
          <cell r="N252">
            <v>38306</v>
          </cell>
          <cell r="O252">
            <v>3084683</v>
          </cell>
          <cell r="R252">
            <v>73984</v>
          </cell>
          <cell r="S252">
            <v>38306</v>
          </cell>
          <cell r="V252" t="str">
            <v>EBSC Transactional</v>
          </cell>
          <cell r="W252" t="str">
            <v>HR &amp; Fin Srvcs</v>
          </cell>
          <cell r="AA252" t="str">
            <v>[10200]  PECO Energy CompanyEBSC TransactionalHR &amp; Fin Srvcs</v>
          </cell>
          <cell r="AB252" t="str">
            <v>[10200]  PECO Energy CompanyEBSC Transactional (HR &amp; Fin Srvcs)Business Services</v>
          </cell>
          <cell r="AC252" t="str">
            <v>[10200]  PECO Energy CompanyEBSC Transactional (HR &amp; Fin Srvcs)EBSC Hr &amp; Fin Srvcs - PECO (00373)</v>
          </cell>
          <cell r="AF252" t="e">
            <v>#N/A</v>
          </cell>
        </row>
        <row r="253">
          <cell r="E253">
            <v>38959</v>
          </cell>
          <cell r="H253">
            <v>4767</v>
          </cell>
          <cell r="I253">
            <v>1415</v>
          </cell>
          <cell r="J253">
            <v>155417</v>
          </cell>
          <cell r="M253">
            <v>20833</v>
          </cell>
          <cell r="N253">
            <v>1415</v>
          </cell>
          <cell r="O253">
            <v>533366</v>
          </cell>
          <cell r="R253">
            <v>8917</v>
          </cell>
          <cell r="S253">
            <v>1415</v>
          </cell>
          <cell r="V253" t="str">
            <v>Corporate Allocated</v>
          </cell>
          <cell r="W253" t="str">
            <v>Security</v>
          </cell>
          <cell r="AA253" t="str">
            <v>[10200]  PECO Energy CompanyCorporate AllocatedSecurity</v>
          </cell>
          <cell r="AB253" t="str">
            <v>[10200]  PECO Energy CompanyCorporate Allocated (Security)Business Services</v>
          </cell>
          <cell r="AC253" t="str">
            <v>[10200]  PECO Energy CompanyCorporate Allocated (Security)EBSC Security Srvcs - PED (00380)</v>
          </cell>
          <cell r="AF253" t="e">
            <v>#N/A</v>
          </cell>
        </row>
        <row r="254">
          <cell r="E254">
            <v>311092</v>
          </cell>
          <cell r="H254">
            <v>204024</v>
          </cell>
          <cell r="I254">
            <v>194024</v>
          </cell>
          <cell r="J254">
            <v>1691557</v>
          </cell>
          <cell r="M254">
            <v>368907</v>
          </cell>
          <cell r="N254">
            <v>194024</v>
          </cell>
          <cell r="O254">
            <v>5381390</v>
          </cell>
          <cell r="R254">
            <v>800000</v>
          </cell>
          <cell r="S254">
            <v>500000</v>
          </cell>
          <cell r="V254" t="str">
            <v>EBSC Transactional</v>
          </cell>
          <cell r="W254" t="str">
            <v>Legal Services</v>
          </cell>
          <cell r="AA254" t="str">
            <v>[10200]  PECO Energy CompanyEBSC TransactionalLegal Services</v>
          </cell>
          <cell r="AB254" t="str">
            <v>[10200]  PECO Energy CompanyEBSC Transactional (Legal Services)Business Services</v>
          </cell>
          <cell r="AC254" t="str">
            <v>[10200]  PECO Energy CompanyEBSC Transactional (Legal Services)EBSC Legal Srvcs - PED (00385)</v>
          </cell>
          <cell r="AF254" t="e">
            <v>#N/A</v>
          </cell>
        </row>
        <row r="255">
          <cell r="E255">
            <v>82070</v>
          </cell>
          <cell r="H255">
            <v>-24760</v>
          </cell>
          <cell r="I255">
            <v>-14931</v>
          </cell>
          <cell r="J255">
            <v>334320</v>
          </cell>
          <cell r="M255">
            <v>-103514</v>
          </cell>
          <cell r="N255">
            <v>-14931</v>
          </cell>
          <cell r="O255">
            <v>791232</v>
          </cell>
          <cell r="R255">
            <v>-65446</v>
          </cell>
          <cell r="S255">
            <v>-17169</v>
          </cell>
          <cell r="V255" t="str">
            <v>Corporate Allocated</v>
          </cell>
          <cell r="W255" t="str">
            <v>Supply Services</v>
          </cell>
          <cell r="AA255" t="str">
            <v>[10200]  PECO Energy CompanyCorporate AllocatedSupply Services</v>
          </cell>
          <cell r="AB255" t="str">
            <v>[10200]  PECO Energy CompanyCorporate Allocated (Supply Services)Business Services</v>
          </cell>
          <cell r="AC255" t="str">
            <v>[10200]  PECO Energy CompanyCorporate Allocated (Supply Services)EBSC Sup Srvcs -PED (00394)</v>
          </cell>
          <cell r="AF255" t="e">
            <v>#N/A</v>
          </cell>
        </row>
        <row r="256">
          <cell r="E256">
            <v>2344</v>
          </cell>
          <cell r="H256">
            <v>-2344</v>
          </cell>
          <cell r="I256">
            <v>3790</v>
          </cell>
          <cell r="J256">
            <v>10146</v>
          </cell>
          <cell r="M256">
            <v>-10146</v>
          </cell>
          <cell r="N256">
            <v>3790</v>
          </cell>
          <cell r="O256">
            <v>29356</v>
          </cell>
          <cell r="R256">
            <v>-29356</v>
          </cell>
          <cell r="S256">
            <v>-2676</v>
          </cell>
          <cell r="V256" t="str">
            <v>EBSC Transactional</v>
          </cell>
          <cell r="W256" t="str">
            <v>IT</v>
          </cell>
          <cell r="AA256" t="str">
            <v>[10200]  PECO Energy CompanyEBSC TransactionalIT</v>
          </cell>
          <cell r="AB256" t="str">
            <v>[10200]  PECO Energy CompanyEBSC Transactional (IT)Salaries and Wages</v>
          </cell>
          <cell r="AC256" t="str">
            <v>[10200]  PECO Energy CompanyEBSC Transactional (IT)IT Projects - PECO (00396)</v>
          </cell>
          <cell r="AF256" t="e">
            <v>#N/A</v>
          </cell>
        </row>
        <row r="257">
          <cell r="E257">
            <v>14</v>
          </cell>
          <cell r="H257">
            <v>-14</v>
          </cell>
          <cell r="I257">
            <v>-14</v>
          </cell>
          <cell r="J257">
            <v>7815</v>
          </cell>
          <cell r="M257">
            <v>-7815</v>
          </cell>
          <cell r="N257">
            <v>-14</v>
          </cell>
          <cell r="O257">
            <v>7815</v>
          </cell>
          <cell r="R257">
            <v>-7815</v>
          </cell>
          <cell r="S257">
            <v>-14</v>
          </cell>
          <cell r="V257" t="str">
            <v>EBSC Transactional</v>
          </cell>
          <cell r="W257" t="str">
            <v>IT</v>
          </cell>
          <cell r="AA257" t="str">
            <v>[10200]  PECO Energy CompanyEBSC TransactionalIT</v>
          </cell>
          <cell r="AB257" t="str">
            <v>[10200]  PECO Energy CompanyEBSC Transactional (IT)Travel, Entertainment &amp; Reimb</v>
          </cell>
          <cell r="AC257" t="str">
            <v>[10200]  PECO Energy CompanyEBSC Transactional (IT)IT Projects - PECO (00396)</v>
          </cell>
          <cell r="AF257" t="e">
            <v>#N/A</v>
          </cell>
        </row>
        <row r="258">
          <cell r="E258">
            <v>30054</v>
          </cell>
          <cell r="H258">
            <v>-30054</v>
          </cell>
          <cell r="I258">
            <v>-26694</v>
          </cell>
          <cell r="J258">
            <v>35330</v>
          </cell>
          <cell r="M258">
            <v>-35330</v>
          </cell>
          <cell r="N258">
            <v>-26694</v>
          </cell>
          <cell r="O258">
            <v>37570</v>
          </cell>
          <cell r="R258">
            <v>-37570</v>
          </cell>
          <cell r="S258">
            <v>-18854</v>
          </cell>
          <cell r="V258" t="str">
            <v>EBSC Transactional</v>
          </cell>
          <cell r="W258" t="str">
            <v>IT</v>
          </cell>
          <cell r="AA258" t="str">
            <v>[10200]  PECO Energy CompanyEBSC TransactionalIT</v>
          </cell>
          <cell r="AB258" t="str">
            <v>[10200]  PECO Energy CompanyEBSC Transactional (IT)Contracting</v>
          </cell>
          <cell r="AC258" t="str">
            <v>[10200]  PECO Energy CompanyEBSC Transactional (IT)IT Projects - PECO (00396)</v>
          </cell>
          <cell r="AF258" t="e">
            <v>#N/A</v>
          </cell>
        </row>
        <row r="259">
          <cell r="E259">
            <v>173415</v>
          </cell>
          <cell r="H259">
            <v>-123215</v>
          </cell>
          <cell r="I259">
            <v>-33855</v>
          </cell>
          <cell r="J259">
            <v>239784</v>
          </cell>
          <cell r="M259">
            <v>-139384</v>
          </cell>
          <cell r="N259">
            <v>-33855</v>
          </cell>
          <cell r="O259">
            <v>617664</v>
          </cell>
          <cell r="R259">
            <v>482336</v>
          </cell>
          <cell r="S259">
            <v>-285525</v>
          </cell>
          <cell r="V259" t="str">
            <v>EBSC Transactional</v>
          </cell>
          <cell r="W259" t="str">
            <v>IT</v>
          </cell>
          <cell r="AA259" t="str">
            <v>[10200]  PECO Energy CompanyEBSC TransactionalIT</v>
          </cell>
          <cell r="AB259" t="str">
            <v>[10200]  PECO Energy CompanyEBSC Transactional (IT)Business Services</v>
          </cell>
          <cell r="AC259" t="str">
            <v>[10200]  PECO Energy CompanyEBSC Transactional (IT)IT Projects - PECO (00396)</v>
          </cell>
          <cell r="AF259" t="e">
            <v>#N/A</v>
          </cell>
        </row>
        <row r="260">
          <cell r="E260">
            <v>0</v>
          </cell>
          <cell r="H260">
            <v>0</v>
          </cell>
          <cell r="I260">
            <v>0</v>
          </cell>
          <cell r="J260">
            <v>0</v>
          </cell>
          <cell r="M260">
            <v>0</v>
          </cell>
          <cell r="N260">
            <v>0</v>
          </cell>
          <cell r="O260">
            <v>196000</v>
          </cell>
          <cell r="R260">
            <v>-196000</v>
          </cell>
          <cell r="S260">
            <v>0</v>
          </cell>
          <cell r="V260" t="str">
            <v>EBSC Transactional</v>
          </cell>
          <cell r="W260" t="str">
            <v>IT</v>
          </cell>
          <cell r="AA260" t="str">
            <v>[10200]  PECO Energy CompanyEBSC TransactionalIT</v>
          </cell>
          <cell r="AB260" t="str">
            <v>[10200]  PECO Energy CompanyEBSC Transactional (IT)Materials and Supplies</v>
          </cell>
          <cell r="AC260" t="str">
            <v>[10200]  PECO Energy CompanyEBSC Transactional (IT)IT Projects - PECO (00396)</v>
          </cell>
          <cell r="AF260" t="e">
            <v>#N/A</v>
          </cell>
        </row>
        <row r="261">
          <cell r="E261">
            <v>329</v>
          </cell>
          <cell r="H261">
            <v>-329</v>
          </cell>
          <cell r="I261">
            <v>-329</v>
          </cell>
          <cell r="J261">
            <v>394</v>
          </cell>
          <cell r="M261">
            <v>-394</v>
          </cell>
          <cell r="N261">
            <v>-329</v>
          </cell>
          <cell r="O261">
            <v>394</v>
          </cell>
          <cell r="R261">
            <v>-394</v>
          </cell>
          <cell r="S261">
            <v>-329</v>
          </cell>
          <cell r="V261" t="str">
            <v>EBSC Transactional</v>
          </cell>
          <cell r="W261" t="str">
            <v>IT</v>
          </cell>
          <cell r="AA261" t="str">
            <v>[10200]  PECO Energy CompanyEBSC TransactionalIT</v>
          </cell>
          <cell r="AB261" t="str">
            <v>[10200]  PECO Energy CompanyEBSC Transactional (IT)Travel, Entertainment &amp; Reimb</v>
          </cell>
          <cell r="AC261" t="str">
            <v>[10200]  PECO Energy CompanyEBSC Transactional (IT)IT Projects - PECO (00396)</v>
          </cell>
          <cell r="AF261" t="e">
            <v>#N/A</v>
          </cell>
        </row>
        <row r="262">
          <cell r="E262">
            <v>283</v>
          </cell>
          <cell r="H262">
            <v>-283</v>
          </cell>
          <cell r="I262">
            <v>-283</v>
          </cell>
          <cell r="J262">
            <v>283</v>
          </cell>
          <cell r="M262">
            <v>-283</v>
          </cell>
          <cell r="N262">
            <v>-283</v>
          </cell>
          <cell r="O262">
            <v>283</v>
          </cell>
          <cell r="R262">
            <v>-283</v>
          </cell>
          <cell r="S262">
            <v>-283</v>
          </cell>
          <cell r="V262" t="str">
            <v>EBSC Transactional</v>
          </cell>
          <cell r="W262" t="str">
            <v>IT</v>
          </cell>
          <cell r="AA262" t="str">
            <v>[10200]  PECO Energy CompanyEBSC TransactionalIT</v>
          </cell>
          <cell r="AB262" t="str">
            <v>[10200]  PECO Energy CompanyEBSC Transactional (IT)Other Operating Expenses</v>
          </cell>
          <cell r="AC262" t="str">
            <v>[10200]  PECO Energy CompanyEBSC Transactional (IT)IT Projects - PECO (00396)</v>
          </cell>
          <cell r="AF262" t="e">
            <v>#N/A</v>
          </cell>
        </row>
        <row r="263">
          <cell r="E263">
            <v>-6935</v>
          </cell>
          <cell r="H263">
            <v>6935</v>
          </cell>
          <cell r="I263">
            <v>6935</v>
          </cell>
          <cell r="J263">
            <v>-89123</v>
          </cell>
          <cell r="M263">
            <v>89123</v>
          </cell>
          <cell r="N263">
            <v>6935</v>
          </cell>
          <cell r="O263">
            <v>-62123</v>
          </cell>
          <cell r="R263">
            <v>62123</v>
          </cell>
          <cell r="S263">
            <v>573694</v>
          </cell>
          <cell r="V263" t="str">
            <v>EBSC Transactional</v>
          </cell>
          <cell r="W263" t="str">
            <v>IT</v>
          </cell>
          <cell r="AA263" t="str">
            <v>[10200]  PECO Energy CompanyEBSC TransactionalIT</v>
          </cell>
          <cell r="AB263" t="str">
            <v>[10200]  PECO Energy CompanyEBSC Transactional (IT)Other Operating Expenses</v>
          </cell>
          <cell r="AC263" t="str">
            <v>[10200]  PECO Energy CompanyEBSC Transactional (IT)IT Projects - PECO (00396)</v>
          </cell>
          <cell r="AF263" t="e">
            <v>#N/A</v>
          </cell>
        </row>
        <row r="264">
          <cell r="E264">
            <v>376</v>
          </cell>
          <cell r="H264">
            <v>-376</v>
          </cell>
          <cell r="I264">
            <v>-376</v>
          </cell>
          <cell r="J264">
            <v>376</v>
          </cell>
          <cell r="M264">
            <v>-376</v>
          </cell>
          <cell r="N264">
            <v>-376</v>
          </cell>
          <cell r="O264">
            <v>376</v>
          </cell>
          <cell r="R264">
            <v>-376</v>
          </cell>
          <cell r="S264">
            <v>-376</v>
          </cell>
          <cell r="V264" t="str">
            <v>EBSC Transactional</v>
          </cell>
          <cell r="W264" t="str">
            <v>IT</v>
          </cell>
          <cell r="AA264" t="str">
            <v>[10200]  PECO Energy CompanyEBSC TransactionalIT</v>
          </cell>
          <cell r="AB264" t="str">
            <v>[10200]  PECO Energy CompanyEBSC Transactional (IT)Other Operating Expenses</v>
          </cell>
          <cell r="AC264" t="str">
            <v>[10200]  PECO Energy CompanyEBSC Transactional (IT)IT Projects - PECO (00396)</v>
          </cell>
          <cell r="AF264" t="e">
            <v>#N/A</v>
          </cell>
        </row>
        <row r="265">
          <cell r="E265">
            <v>1884</v>
          </cell>
          <cell r="H265">
            <v>-1884</v>
          </cell>
          <cell r="I265">
            <v>-1884</v>
          </cell>
          <cell r="J265">
            <v>8006</v>
          </cell>
          <cell r="M265">
            <v>-8006</v>
          </cell>
          <cell r="N265">
            <v>-1884</v>
          </cell>
          <cell r="O265">
            <v>219155</v>
          </cell>
          <cell r="R265">
            <v>-219155</v>
          </cell>
          <cell r="S265">
            <v>-213033</v>
          </cell>
          <cell r="V265" t="str">
            <v>EBSC Transactional</v>
          </cell>
          <cell r="W265" t="str">
            <v>IT</v>
          </cell>
          <cell r="AA265" t="str">
            <v>[10200]  PECO Energy CompanyEBSC TransactionalIT</v>
          </cell>
          <cell r="AB265" t="str">
            <v>[10200]  PECO Energy CompanyEBSC Transactional (IT)Pension and Benefits</v>
          </cell>
          <cell r="AC265" t="str">
            <v>[10200]  PECO Energy CompanyEBSC Transactional (IT)IT Projects - PECO (00396)</v>
          </cell>
          <cell r="AF265" t="e">
            <v>#N/A</v>
          </cell>
        </row>
        <row r="266">
          <cell r="E266">
            <v>-81916</v>
          </cell>
          <cell r="H266">
            <v>266800</v>
          </cell>
          <cell r="I266">
            <v>262316</v>
          </cell>
          <cell r="J266">
            <v>300433</v>
          </cell>
          <cell r="M266">
            <v>439103</v>
          </cell>
          <cell r="N266">
            <v>262316</v>
          </cell>
          <cell r="O266">
            <v>2066237</v>
          </cell>
          <cell r="R266">
            <v>152368</v>
          </cell>
          <cell r="S266">
            <v>459</v>
          </cell>
          <cell r="V266" t="str">
            <v>Embedded</v>
          </cell>
          <cell r="W266" t="str">
            <v>Legal Services</v>
          </cell>
          <cell r="AA266" t="str">
            <v>[10200]  PECO Energy CompanyEmbeddedLegal Services</v>
          </cell>
          <cell r="AB266" t="str">
            <v>[10200]  PECO Energy CompanyEmbedded (Legal Services)Contracting</v>
          </cell>
          <cell r="AC266" t="str">
            <v>[10200]  PECO Energy CompanyEmbedded (Legal Services)Legal Ext. Srvcs - PECO (00403)</v>
          </cell>
          <cell r="AF266" t="e">
            <v>#N/A</v>
          </cell>
        </row>
        <row r="267">
          <cell r="E267">
            <v>435</v>
          </cell>
          <cell r="H267">
            <v>-435</v>
          </cell>
          <cell r="I267">
            <v>-435</v>
          </cell>
          <cell r="J267">
            <v>1441</v>
          </cell>
          <cell r="M267">
            <v>-1441</v>
          </cell>
          <cell r="N267">
            <v>-435</v>
          </cell>
          <cell r="O267">
            <v>1441</v>
          </cell>
          <cell r="R267">
            <v>-1441</v>
          </cell>
          <cell r="S267">
            <v>-435</v>
          </cell>
          <cell r="V267" t="str">
            <v>Embedded</v>
          </cell>
          <cell r="W267" t="str">
            <v>Legal Services</v>
          </cell>
          <cell r="AA267" t="str">
            <v>[10200]  PECO Energy CompanyEmbeddedLegal Services</v>
          </cell>
          <cell r="AB267" t="str">
            <v>[10200]  PECO Energy CompanyEmbedded (Legal Services)Business Services</v>
          </cell>
          <cell r="AC267" t="str">
            <v>[10200]  PECO Energy CompanyEmbedded (Legal Services)Legal Ext. Srvcs - PECO (00403)</v>
          </cell>
          <cell r="AF267" t="e">
            <v>#N/A</v>
          </cell>
        </row>
        <row r="268">
          <cell r="E268">
            <v>24</v>
          </cell>
          <cell r="H268">
            <v>-24</v>
          </cell>
          <cell r="I268">
            <v>-24</v>
          </cell>
          <cell r="J268">
            <v>47</v>
          </cell>
          <cell r="M268">
            <v>-47</v>
          </cell>
          <cell r="N268">
            <v>-24</v>
          </cell>
          <cell r="O268">
            <v>47</v>
          </cell>
          <cell r="R268">
            <v>-47</v>
          </cell>
          <cell r="S268">
            <v>-24</v>
          </cell>
          <cell r="V268" t="str">
            <v>Embedded</v>
          </cell>
          <cell r="W268" t="str">
            <v>Legal Services</v>
          </cell>
          <cell r="AA268" t="str">
            <v>[10200]  PECO Energy CompanyEmbeddedLegal Services</v>
          </cell>
          <cell r="AB268" t="str">
            <v>[10200]  PECO Energy CompanyEmbedded (Legal Services)Other Operating Expenses</v>
          </cell>
          <cell r="AC268" t="str">
            <v>[10200]  PECO Energy CompanyEmbedded (Legal Services)Legal Ext. Srvcs - PECO (00403)</v>
          </cell>
          <cell r="AF268" t="e">
            <v>#N/A</v>
          </cell>
        </row>
        <row r="269">
          <cell r="E269">
            <v>0</v>
          </cell>
          <cell r="H269">
            <v>0</v>
          </cell>
          <cell r="I269">
            <v>0</v>
          </cell>
          <cell r="J269">
            <v>881</v>
          </cell>
          <cell r="M269">
            <v>-881</v>
          </cell>
          <cell r="N269">
            <v>0</v>
          </cell>
          <cell r="O269">
            <v>881</v>
          </cell>
          <cell r="R269">
            <v>-881</v>
          </cell>
          <cell r="S269">
            <v>0</v>
          </cell>
          <cell r="V269" t="str">
            <v>Embedded</v>
          </cell>
          <cell r="W269" t="str">
            <v>Legal Services</v>
          </cell>
          <cell r="AA269" t="str">
            <v>[10200]  PECO Energy CompanyEmbeddedLegal Services</v>
          </cell>
          <cell r="AB269" t="str">
            <v>[10200]  PECO Energy CompanyEmbedded (Legal Services)Other Operating Expenses</v>
          </cell>
          <cell r="AC269" t="str">
            <v>[10200]  PECO Energy CompanyEmbedded (Legal Services)Legal Ext. Srvcs - PECO (00403)</v>
          </cell>
          <cell r="AF269" t="e">
            <v>#N/A</v>
          </cell>
        </row>
        <row r="270">
          <cell r="E270">
            <v>843</v>
          </cell>
          <cell r="H270">
            <v>560973</v>
          </cell>
          <cell r="I270">
            <v>560973</v>
          </cell>
          <cell r="J270">
            <v>3373</v>
          </cell>
          <cell r="M270">
            <v>2243892</v>
          </cell>
          <cell r="N270">
            <v>560973</v>
          </cell>
          <cell r="O270">
            <v>3373</v>
          </cell>
          <cell r="R270">
            <v>6738423</v>
          </cell>
          <cell r="S270">
            <v>5358687</v>
          </cell>
          <cell r="V270" t="str">
            <v>Embedded</v>
          </cell>
          <cell r="W270" t="str">
            <v>IT</v>
          </cell>
          <cell r="AA270" t="str">
            <v>[10200]  PECO Energy CompanyEmbeddedIT</v>
          </cell>
          <cell r="AB270" t="str">
            <v>[10200]  PECO Energy CompanyEmbedded (IT)Business Services</v>
          </cell>
          <cell r="AC270" t="str">
            <v>[10200]  PECO Energy CompanyEmbedded (IT)IT passthrough-PECO (00417)</v>
          </cell>
          <cell r="AF270" t="e">
            <v>#N/A</v>
          </cell>
        </row>
        <row r="271">
          <cell r="E271">
            <v>312580</v>
          </cell>
          <cell r="H271">
            <v>-312580</v>
          </cell>
          <cell r="I271">
            <v>-312580</v>
          </cell>
          <cell r="J271">
            <v>1264811</v>
          </cell>
          <cell r="M271">
            <v>-1264811</v>
          </cell>
          <cell r="N271">
            <v>-312580</v>
          </cell>
          <cell r="O271">
            <v>6012525</v>
          </cell>
          <cell r="R271">
            <v>-6012525</v>
          </cell>
          <cell r="S271">
            <v>-5060295</v>
          </cell>
          <cell r="V271" t="str">
            <v>Embedded</v>
          </cell>
          <cell r="W271" t="str">
            <v>IT</v>
          </cell>
          <cell r="AA271" t="str">
            <v>[10200]  PECO Energy CompanyEmbeddedIT</v>
          </cell>
          <cell r="AB271" t="str">
            <v>[10200]  PECO Energy CompanyEmbedded (IT)Other Operating Expenses</v>
          </cell>
          <cell r="AC271" t="str">
            <v>[10200]  PECO Energy CompanyEmbedded (IT)IT passthrough-PECO (00417)</v>
          </cell>
          <cell r="AF271" t="e">
            <v>#N/A</v>
          </cell>
        </row>
        <row r="272">
          <cell r="E272">
            <v>176908</v>
          </cell>
          <cell r="H272">
            <v>-176908</v>
          </cell>
          <cell r="I272">
            <v>-176908</v>
          </cell>
          <cell r="J272">
            <v>707968</v>
          </cell>
          <cell r="M272">
            <v>-707968</v>
          </cell>
          <cell r="N272">
            <v>-176908</v>
          </cell>
          <cell r="O272">
            <v>707968</v>
          </cell>
          <cell r="R272">
            <v>-707968</v>
          </cell>
          <cell r="S272">
            <v>-280463</v>
          </cell>
          <cell r="V272" t="str">
            <v>Embedded</v>
          </cell>
          <cell r="W272" t="str">
            <v>IT</v>
          </cell>
          <cell r="AA272" t="str">
            <v>[10200]  PECO Energy CompanyEmbeddedIT</v>
          </cell>
          <cell r="AB272" t="str">
            <v>[10200]  PECO Energy CompanyEmbedded (IT)Other Operating Expenses</v>
          </cell>
          <cell r="AC272" t="str">
            <v>[10200]  PECO Energy CompanyEmbedded (IT)IT passthrough-PECO (00417)</v>
          </cell>
          <cell r="AF272" t="e">
            <v>#N/A</v>
          </cell>
        </row>
        <row r="273">
          <cell r="E273">
            <v>176154</v>
          </cell>
          <cell r="H273">
            <v>22619</v>
          </cell>
          <cell r="I273">
            <v>15453</v>
          </cell>
          <cell r="J273">
            <v>620702</v>
          </cell>
          <cell r="M273">
            <v>190487</v>
          </cell>
          <cell r="N273">
            <v>15453</v>
          </cell>
          <cell r="O273">
            <v>2476073</v>
          </cell>
          <cell r="R273">
            <v>116129</v>
          </cell>
          <cell r="S273">
            <v>89531</v>
          </cell>
          <cell r="V273" t="str">
            <v>Corporate Allocated</v>
          </cell>
          <cell r="W273" t="str">
            <v>Gov Env &amp; Pub Affairs</v>
          </cell>
          <cell r="AA273" t="str">
            <v>[10200]  PECO Energy CompanyCorporate AllocatedGov Env &amp; Pub Affairs</v>
          </cell>
          <cell r="AB273" t="str">
            <v>[10200]  PECO Energy CompanyCorporate Allocated (Gov Env &amp; Pub Affairs)Business Services</v>
          </cell>
          <cell r="AC273" t="str">
            <v>[10200]  PECO Energy CompanyCorporate Allocated (Gov Env &amp; Pub Affairs)EBSC Gov Env &amp; Pub Affairs PED (00776)</v>
          </cell>
          <cell r="AF273" t="e">
            <v>#N/A</v>
          </cell>
        </row>
        <row r="274">
          <cell r="E274">
            <v>30684</v>
          </cell>
          <cell r="H274">
            <v>-1791</v>
          </cell>
          <cell r="I274">
            <v>-1791</v>
          </cell>
          <cell r="J274">
            <v>104731</v>
          </cell>
          <cell r="M274">
            <v>3107</v>
          </cell>
          <cell r="N274">
            <v>-1791</v>
          </cell>
          <cell r="O274">
            <v>385193</v>
          </cell>
          <cell r="R274">
            <v>3107</v>
          </cell>
          <cell r="S274">
            <v>-1791</v>
          </cell>
          <cell r="V274" t="str">
            <v>Embedded</v>
          </cell>
          <cell r="W274" t="str">
            <v>Finance</v>
          </cell>
          <cell r="AA274" t="str">
            <v>[10200]  PECO Energy CompanyEmbeddedFinance</v>
          </cell>
          <cell r="AB274" t="str">
            <v>[10200]  PECO Energy CompanyEmbedded (Finance)Salaries and Wages</v>
          </cell>
          <cell r="AC274" t="str">
            <v>[10200]  PECO Energy CompanyEmbedded (Finance)Tax-PECO (00817)</v>
          </cell>
          <cell r="AF274" t="str">
            <v>EEDTaxSalaries and Wages</v>
          </cell>
        </row>
        <row r="275">
          <cell r="E275">
            <v>2014</v>
          </cell>
          <cell r="H275">
            <v>-14</v>
          </cell>
          <cell r="I275">
            <v>-14</v>
          </cell>
          <cell r="J275">
            <v>3001</v>
          </cell>
          <cell r="M275">
            <v>4999</v>
          </cell>
          <cell r="N275">
            <v>-14</v>
          </cell>
          <cell r="O275">
            <v>19001</v>
          </cell>
          <cell r="R275">
            <v>4999</v>
          </cell>
          <cell r="S275">
            <v>-14</v>
          </cell>
          <cell r="V275" t="str">
            <v>Embedded</v>
          </cell>
          <cell r="W275" t="str">
            <v>Finance</v>
          </cell>
          <cell r="AA275" t="str">
            <v>[10200]  PECO Energy CompanyEmbeddedFinance</v>
          </cell>
          <cell r="AB275" t="str">
            <v>[10200]  PECO Energy CompanyEmbedded (Finance)Travel, Entertainment &amp; Reimb</v>
          </cell>
          <cell r="AC275" t="str">
            <v>[10200]  PECO Energy CompanyEmbedded (Finance)Tax-PECO (00817)</v>
          </cell>
          <cell r="AF275" t="str">
            <v>EEDTaxTravel, Entertainment &amp; Reimb</v>
          </cell>
        </row>
        <row r="276">
          <cell r="E276">
            <v>8733872</v>
          </cell>
          <cell r="H276">
            <v>-8719722</v>
          </cell>
          <cell r="I276">
            <v>-8719722</v>
          </cell>
          <cell r="J276">
            <v>8736925</v>
          </cell>
          <cell r="M276">
            <v>-8680325</v>
          </cell>
          <cell r="N276">
            <v>-8719722</v>
          </cell>
          <cell r="O276">
            <v>8850125</v>
          </cell>
          <cell r="R276">
            <v>-8680325</v>
          </cell>
          <cell r="S276">
            <v>-8719722</v>
          </cell>
          <cell r="V276" t="str">
            <v>Embedded</v>
          </cell>
          <cell r="W276" t="str">
            <v>Finance</v>
          </cell>
          <cell r="AA276" t="str">
            <v>[10200]  PECO Energy CompanyEmbeddedFinance</v>
          </cell>
          <cell r="AB276" t="str">
            <v>[10200]  PECO Energy CompanyEmbedded (Finance)Contracting</v>
          </cell>
          <cell r="AC276" t="str">
            <v>[10200]  PECO Energy CompanyEmbedded (Finance)Tax-PECO (00817)</v>
          </cell>
          <cell r="AF276" t="str">
            <v>EEDTaxContracting</v>
          </cell>
        </row>
        <row r="277">
          <cell r="E277">
            <v>1937</v>
          </cell>
          <cell r="H277">
            <v>-1537</v>
          </cell>
          <cell r="I277">
            <v>-1537</v>
          </cell>
          <cell r="J277">
            <v>7979</v>
          </cell>
          <cell r="M277">
            <v>-6379</v>
          </cell>
          <cell r="N277">
            <v>-1537</v>
          </cell>
          <cell r="O277">
            <v>11179</v>
          </cell>
          <cell r="R277">
            <v>-6379</v>
          </cell>
          <cell r="S277">
            <v>-1537</v>
          </cell>
          <cell r="V277" t="str">
            <v>Embedded</v>
          </cell>
          <cell r="W277" t="str">
            <v>Finance</v>
          </cell>
          <cell r="AA277" t="str">
            <v>[10200]  PECO Energy CompanyEmbeddedFinance</v>
          </cell>
          <cell r="AB277" t="str">
            <v>[10200]  PECO Energy CompanyEmbedded (Finance)Business Services</v>
          </cell>
          <cell r="AC277" t="str">
            <v>[10200]  PECO Energy CompanyEmbedded (Finance)Tax-PECO (00817)</v>
          </cell>
          <cell r="AF277" t="str">
            <v>EEDTaxBusiness Services</v>
          </cell>
        </row>
        <row r="278">
          <cell r="E278">
            <v>1</v>
          </cell>
          <cell r="H278">
            <v>749</v>
          </cell>
          <cell r="I278">
            <v>749</v>
          </cell>
          <cell r="J278">
            <v>141</v>
          </cell>
          <cell r="M278">
            <v>2859</v>
          </cell>
          <cell r="N278">
            <v>749</v>
          </cell>
          <cell r="O278">
            <v>6141</v>
          </cell>
          <cell r="R278">
            <v>2859</v>
          </cell>
          <cell r="S278">
            <v>749</v>
          </cell>
          <cell r="V278" t="str">
            <v>Embedded</v>
          </cell>
          <cell r="W278" t="str">
            <v>Finance</v>
          </cell>
          <cell r="AA278" t="str">
            <v>[10200]  PECO Energy CompanyEmbeddedFinance</v>
          </cell>
          <cell r="AB278" t="str">
            <v>[10200]  PECO Energy CompanyEmbedded (Finance)Materials and Supplies</v>
          </cell>
          <cell r="AC278" t="str">
            <v>[10200]  PECO Energy CompanyEmbedded (Finance)Tax-PECO (00817)</v>
          </cell>
          <cell r="AF278" t="str">
            <v>EEDTaxMaterials and Supplies</v>
          </cell>
        </row>
        <row r="279">
          <cell r="E279">
            <v>68</v>
          </cell>
          <cell r="H279">
            <v>-68</v>
          </cell>
          <cell r="I279">
            <v>-68</v>
          </cell>
          <cell r="J279">
            <v>402</v>
          </cell>
          <cell r="M279">
            <v>-402</v>
          </cell>
          <cell r="N279">
            <v>-68</v>
          </cell>
          <cell r="O279">
            <v>402</v>
          </cell>
          <cell r="R279">
            <v>-402</v>
          </cell>
          <cell r="S279">
            <v>-68</v>
          </cell>
          <cell r="V279" t="str">
            <v>Embedded</v>
          </cell>
          <cell r="W279" t="str">
            <v>Finance</v>
          </cell>
          <cell r="AA279" t="str">
            <v>[10200]  PECO Energy CompanyEmbeddedFinance</v>
          </cell>
          <cell r="AB279" t="str">
            <v>[10200]  PECO Energy CompanyEmbedded (Finance)Travel, Entertainment &amp; Reimb</v>
          </cell>
          <cell r="AC279" t="str">
            <v>[10200]  PECO Energy CompanyEmbedded (Finance)Tax-PECO (00817)</v>
          </cell>
          <cell r="AF279" t="str">
            <v>EEDTaxTravel, Entertainment &amp; Reimb</v>
          </cell>
        </row>
        <row r="280">
          <cell r="E280">
            <v>240</v>
          </cell>
          <cell r="H280">
            <v>10</v>
          </cell>
          <cell r="I280">
            <v>10</v>
          </cell>
          <cell r="J280">
            <v>341</v>
          </cell>
          <cell r="M280">
            <v>12500659</v>
          </cell>
          <cell r="N280">
            <v>10</v>
          </cell>
          <cell r="O280">
            <v>2341</v>
          </cell>
          <cell r="R280">
            <v>12500659</v>
          </cell>
          <cell r="S280">
            <v>10</v>
          </cell>
          <cell r="V280" t="str">
            <v>Embedded</v>
          </cell>
          <cell r="W280" t="str">
            <v>Finance</v>
          </cell>
          <cell r="AA280" t="str">
            <v>[10200]  PECO Energy CompanyEmbeddedFinance</v>
          </cell>
          <cell r="AB280" t="str">
            <v>[10200]  PECO Energy CompanyEmbedded (Finance)Other Operating Expenses</v>
          </cell>
          <cell r="AC280" t="str">
            <v>[10200]  PECO Energy CompanyEmbedded (Finance)Tax-PECO (00817)</v>
          </cell>
          <cell r="AF280" t="str">
            <v>EEDTaxOther Operating Expenses</v>
          </cell>
        </row>
        <row r="281">
          <cell r="E281">
            <v>2445</v>
          </cell>
          <cell r="H281">
            <v>-2445</v>
          </cell>
          <cell r="I281">
            <v>-2445</v>
          </cell>
          <cell r="J281">
            <v>2437</v>
          </cell>
          <cell r="M281">
            <v>-2437</v>
          </cell>
          <cell r="N281">
            <v>-2445</v>
          </cell>
          <cell r="O281">
            <v>2437</v>
          </cell>
          <cell r="R281">
            <v>-2437</v>
          </cell>
          <cell r="S281">
            <v>-2445</v>
          </cell>
          <cell r="V281" t="str">
            <v>Embedded</v>
          </cell>
          <cell r="W281" t="str">
            <v>Finance</v>
          </cell>
          <cell r="AA281" t="str">
            <v>[10200]  PECO Energy CompanyEmbeddedFinance</v>
          </cell>
          <cell r="AB281" t="str">
            <v>[10200]  PECO Energy CompanyEmbedded (Finance)Travel, Entertainment &amp; Reimb</v>
          </cell>
          <cell r="AC281" t="str">
            <v>[10200]  PECO Energy CompanyEmbedded (Finance)Tax-PECO (00817)</v>
          </cell>
          <cell r="AF281" t="str">
            <v>EEDTaxTravel, Entertainment &amp; Reimb</v>
          </cell>
        </row>
        <row r="282">
          <cell r="E282">
            <v>178</v>
          </cell>
          <cell r="H282">
            <v>-178</v>
          </cell>
          <cell r="I282">
            <v>-178</v>
          </cell>
          <cell r="J282">
            <v>517</v>
          </cell>
          <cell r="M282">
            <v>-517</v>
          </cell>
          <cell r="N282">
            <v>-178</v>
          </cell>
          <cell r="O282">
            <v>517</v>
          </cell>
          <cell r="R282">
            <v>-517</v>
          </cell>
          <cell r="S282">
            <v>-178</v>
          </cell>
          <cell r="V282" t="str">
            <v>Embedded</v>
          </cell>
          <cell r="W282" t="str">
            <v>Finance</v>
          </cell>
          <cell r="AA282" t="str">
            <v>[10200]  PECO Energy CompanyEmbeddedFinance</v>
          </cell>
          <cell r="AB282" t="str">
            <v>[10200]  PECO Energy CompanyEmbedded (Finance)Other Operating Expenses</v>
          </cell>
          <cell r="AC282" t="str">
            <v>[10200]  PECO Energy CompanyEmbedded (Finance)Tax-PECO (00817)</v>
          </cell>
          <cell r="AF282" t="str">
            <v>EEDTaxOther Operating Expenses</v>
          </cell>
        </row>
        <row r="283">
          <cell r="E283">
            <v>1806</v>
          </cell>
          <cell r="H283">
            <v>594</v>
          </cell>
          <cell r="I283">
            <v>594</v>
          </cell>
          <cell r="J283">
            <v>2087</v>
          </cell>
          <cell r="M283">
            <v>7513</v>
          </cell>
          <cell r="N283">
            <v>594</v>
          </cell>
          <cell r="O283">
            <v>21287</v>
          </cell>
          <cell r="R283">
            <v>7513</v>
          </cell>
          <cell r="S283">
            <v>594</v>
          </cell>
          <cell r="V283" t="str">
            <v>Embedded</v>
          </cell>
          <cell r="W283" t="str">
            <v>Finance</v>
          </cell>
          <cell r="AA283" t="str">
            <v>[10200]  PECO Energy CompanyEmbeddedFinance</v>
          </cell>
          <cell r="AB283" t="str">
            <v>[10200]  PECO Energy CompanyEmbedded (Finance)Other Operating Expenses</v>
          </cell>
          <cell r="AC283" t="str">
            <v>[10200]  PECO Energy CompanyEmbedded (Finance)Tax-PECO (00817)</v>
          </cell>
          <cell r="AF283" t="str">
            <v>EEDTaxOther Operating Expenses</v>
          </cell>
        </row>
        <row r="284">
          <cell r="E284">
            <v>19217</v>
          </cell>
          <cell r="H284">
            <v>-2043</v>
          </cell>
          <cell r="I284">
            <v>-2043</v>
          </cell>
          <cell r="J284">
            <v>65401</v>
          </cell>
          <cell r="M284">
            <v>2945</v>
          </cell>
          <cell r="N284">
            <v>-2043</v>
          </cell>
          <cell r="O284">
            <v>193171</v>
          </cell>
          <cell r="R284">
            <v>2945</v>
          </cell>
          <cell r="S284">
            <v>-2043</v>
          </cell>
          <cell r="V284" t="str">
            <v>Embedded</v>
          </cell>
          <cell r="W284" t="str">
            <v>Finance</v>
          </cell>
          <cell r="AA284" t="str">
            <v>[10200]  PECO Energy CompanyEmbeddedFinance</v>
          </cell>
          <cell r="AB284" t="str">
            <v>[10200]  PECO Energy CompanyEmbedded (Finance)Pension and Benefits</v>
          </cell>
          <cell r="AC284" t="str">
            <v>[10200]  PECO Energy CompanyEmbedded (Finance)Tax-PECO (00817)</v>
          </cell>
          <cell r="AF284" t="str">
            <v>EEDTaxPension and Benefits</v>
          </cell>
        </row>
        <row r="285">
          <cell r="E285">
            <v>108882</v>
          </cell>
          <cell r="H285">
            <v>1620</v>
          </cell>
          <cell r="I285">
            <v>1620</v>
          </cell>
          <cell r="J285">
            <v>384360</v>
          </cell>
          <cell r="M285">
            <v>55373</v>
          </cell>
          <cell r="N285">
            <v>1620</v>
          </cell>
          <cell r="O285">
            <v>1304169</v>
          </cell>
          <cell r="R285">
            <v>49501</v>
          </cell>
          <cell r="S285">
            <v>51496</v>
          </cell>
          <cell r="V285" t="str">
            <v>Embedded</v>
          </cell>
          <cell r="W285" t="str">
            <v>Finance</v>
          </cell>
          <cell r="AA285" t="str">
            <v>[10200]  PECO Energy CompanyEmbeddedFinance</v>
          </cell>
          <cell r="AB285" t="str">
            <v>[10200]  PECO Energy CompanyEmbedded (Finance)Salaries and Wages</v>
          </cell>
          <cell r="AC285" t="str">
            <v>[10200]  PECO Energy CompanyEmbedded (Finance)Controller EED PECO (00825)</v>
          </cell>
          <cell r="AF285" t="str">
            <v>EEDControllerSalaries and Wages</v>
          </cell>
        </row>
        <row r="286">
          <cell r="E286">
            <v>2914</v>
          </cell>
          <cell r="H286">
            <v>-1414</v>
          </cell>
          <cell r="I286">
            <v>-1574</v>
          </cell>
          <cell r="J286">
            <v>9171</v>
          </cell>
          <cell r="M286">
            <v>-3171</v>
          </cell>
          <cell r="N286">
            <v>-1574</v>
          </cell>
          <cell r="O286">
            <v>19891</v>
          </cell>
          <cell r="R286">
            <v>-1891</v>
          </cell>
          <cell r="S286">
            <v>-1574</v>
          </cell>
          <cell r="V286" t="str">
            <v>Embedded</v>
          </cell>
          <cell r="W286" t="str">
            <v>Finance</v>
          </cell>
          <cell r="AA286" t="str">
            <v>[10200]  PECO Energy CompanyEmbeddedFinance</v>
          </cell>
          <cell r="AB286" t="str">
            <v>[10200]  PECO Energy CompanyEmbedded (Finance)Travel, Entertainment &amp; Reimb</v>
          </cell>
          <cell r="AC286" t="str">
            <v>[10200]  PECO Energy CompanyEmbedded (Finance)Controller EED PECO (00825)</v>
          </cell>
          <cell r="AF286" t="str">
            <v>EEDControllerTravel, Entertainment &amp; Reimb</v>
          </cell>
        </row>
        <row r="287">
          <cell r="E287">
            <v>32828</v>
          </cell>
          <cell r="H287">
            <v>-14855</v>
          </cell>
          <cell r="I287">
            <v>-19826</v>
          </cell>
          <cell r="J287">
            <v>143788</v>
          </cell>
          <cell r="M287">
            <v>-71281</v>
          </cell>
          <cell r="N287">
            <v>-19826</v>
          </cell>
          <cell r="O287">
            <v>182487</v>
          </cell>
          <cell r="R287">
            <v>-42502</v>
          </cell>
          <cell r="S287">
            <v>-19826</v>
          </cell>
          <cell r="V287" t="str">
            <v>Embedded</v>
          </cell>
          <cell r="W287" t="str">
            <v>Finance</v>
          </cell>
          <cell r="AA287" t="str">
            <v>[10200]  PECO Energy CompanyEmbeddedFinance</v>
          </cell>
          <cell r="AB287" t="str">
            <v>[10200]  PECO Energy CompanyEmbedded (Finance)Contracting</v>
          </cell>
          <cell r="AC287" t="str">
            <v>[10200]  PECO Energy CompanyEmbedded (Finance)Controller EED PECO (00825)</v>
          </cell>
          <cell r="AF287" t="str">
            <v>EEDControllerContracting</v>
          </cell>
        </row>
        <row r="288">
          <cell r="E288">
            <v>0</v>
          </cell>
          <cell r="H288">
            <v>0</v>
          </cell>
          <cell r="I288">
            <v>0</v>
          </cell>
          <cell r="J288">
            <v>0</v>
          </cell>
          <cell r="M288">
            <v>0</v>
          </cell>
          <cell r="N288">
            <v>0</v>
          </cell>
          <cell r="R288">
            <v>0</v>
          </cell>
          <cell r="V288" t="str">
            <v>Embedded</v>
          </cell>
          <cell r="W288" t="str">
            <v>Finance</v>
          </cell>
          <cell r="AA288" t="str">
            <v>[10200]  PECO Energy CompanyEmbeddedFinance</v>
          </cell>
          <cell r="AB288" t="str">
            <v>[10200]  PECO Energy CompanyEmbedded (Finance)EDSS</v>
          </cell>
          <cell r="AC288" t="str">
            <v>[10200]  PECO Energy CompanyEmbedded (Finance)Controller EED PECO (00825)</v>
          </cell>
          <cell r="AF288" t="str">
            <v>EEDControllerEDSS</v>
          </cell>
        </row>
        <row r="289">
          <cell r="E289">
            <v>6795</v>
          </cell>
          <cell r="H289">
            <v>-495</v>
          </cell>
          <cell r="I289">
            <v>-495</v>
          </cell>
          <cell r="J289">
            <v>26986</v>
          </cell>
          <cell r="M289">
            <v>-1786</v>
          </cell>
          <cell r="N289">
            <v>-495</v>
          </cell>
          <cell r="O289">
            <v>77386</v>
          </cell>
          <cell r="R289">
            <v>-1786</v>
          </cell>
          <cell r="S289">
            <v>-495</v>
          </cell>
          <cell r="V289" t="str">
            <v>Embedded</v>
          </cell>
          <cell r="W289" t="str">
            <v>Finance</v>
          </cell>
          <cell r="AA289" t="str">
            <v>[10200]  PECO Energy CompanyEmbeddedFinance</v>
          </cell>
          <cell r="AB289" t="str">
            <v>[10200]  PECO Energy CompanyEmbedded (Finance)Business Services</v>
          </cell>
          <cell r="AC289" t="str">
            <v>[10200]  PECO Energy CompanyEmbedded (Finance)Controller EED PECO (00825)</v>
          </cell>
          <cell r="AF289" t="str">
            <v>EEDControllerBusiness Services</v>
          </cell>
        </row>
        <row r="290">
          <cell r="E290">
            <v>28</v>
          </cell>
          <cell r="H290">
            <v>-28</v>
          </cell>
          <cell r="I290">
            <v>-28</v>
          </cell>
          <cell r="J290">
            <v>206</v>
          </cell>
          <cell r="M290">
            <v>-206</v>
          </cell>
          <cell r="N290">
            <v>-28</v>
          </cell>
          <cell r="O290">
            <v>206</v>
          </cell>
          <cell r="R290">
            <v>-206</v>
          </cell>
          <cell r="S290">
            <v>-28</v>
          </cell>
          <cell r="V290" t="str">
            <v>Embedded</v>
          </cell>
          <cell r="W290" t="str">
            <v>Finance</v>
          </cell>
          <cell r="AA290" t="str">
            <v>[10200]  PECO Energy CompanyEmbeddedFinance</v>
          </cell>
          <cell r="AB290" t="str">
            <v>[10200]  PECO Energy CompanyEmbedded (Finance)Materials and Supplies</v>
          </cell>
          <cell r="AC290" t="str">
            <v>[10200]  PECO Energy CompanyEmbedded (Finance)Controller EED PECO (00825)</v>
          </cell>
          <cell r="AF290" t="str">
            <v>EEDControllerMaterials and Supplies</v>
          </cell>
        </row>
        <row r="291">
          <cell r="E291">
            <v>4197</v>
          </cell>
          <cell r="H291">
            <v>-3497</v>
          </cell>
          <cell r="I291">
            <v>-3660</v>
          </cell>
          <cell r="J291">
            <v>10484</v>
          </cell>
          <cell r="M291">
            <v>-7684</v>
          </cell>
          <cell r="N291">
            <v>-3660</v>
          </cell>
          <cell r="O291">
            <v>14780</v>
          </cell>
          <cell r="R291">
            <v>-6380</v>
          </cell>
          <cell r="S291">
            <v>-3660</v>
          </cell>
          <cell r="V291" t="str">
            <v>Embedded</v>
          </cell>
          <cell r="W291" t="str">
            <v>Finance</v>
          </cell>
          <cell r="AA291" t="str">
            <v>[10200]  PECO Energy CompanyEmbeddedFinance</v>
          </cell>
          <cell r="AB291" t="str">
            <v>[10200]  PECO Energy CompanyEmbedded (Finance)Travel, Entertainment &amp; Reimb</v>
          </cell>
          <cell r="AC291" t="str">
            <v>[10200]  PECO Energy CompanyEmbedded (Finance)Controller EED PECO (00825)</v>
          </cell>
          <cell r="AF291" t="str">
            <v>EEDControllerTravel, Entertainment &amp; Reimb</v>
          </cell>
        </row>
        <row r="292">
          <cell r="E292">
            <v>2404</v>
          </cell>
          <cell r="H292">
            <v>-1304</v>
          </cell>
          <cell r="I292">
            <v>-1172</v>
          </cell>
          <cell r="J292">
            <v>8661</v>
          </cell>
          <cell r="M292">
            <v>-4261</v>
          </cell>
          <cell r="N292">
            <v>-1172</v>
          </cell>
          <cell r="O292">
            <v>18518</v>
          </cell>
          <cell r="R292">
            <v>-5318</v>
          </cell>
          <cell r="S292">
            <v>-1172</v>
          </cell>
          <cell r="V292" t="str">
            <v>Embedded</v>
          </cell>
          <cell r="W292" t="str">
            <v>Finance</v>
          </cell>
          <cell r="AA292" t="str">
            <v>[10200]  PECO Energy CompanyEmbeddedFinance</v>
          </cell>
          <cell r="AB292" t="str">
            <v>[10200]  PECO Energy CompanyEmbedded (Finance)Other Operating Expenses</v>
          </cell>
          <cell r="AC292" t="str">
            <v>[10200]  PECO Energy CompanyEmbedded (Finance)Controller EED PECO (00825)</v>
          </cell>
          <cell r="AF292" t="str">
            <v>EEDControllerOther Operating Expenses</v>
          </cell>
        </row>
        <row r="293">
          <cell r="E293">
            <v>960</v>
          </cell>
          <cell r="H293">
            <v>-160</v>
          </cell>
          <cell r="I293">
            <v>-192</v>
          </cell>
          <cell r="J293">
            <v>3840</v>
          </cell>
          <cell r="M293">
            <v>-640</v>
          </cell>
          <cell r="N293">
            <v>-192</v>
          </cell>
          <cell r="O293">
            <v>9984</v>
          </cell>
          <cell r="R293">
            <v>-384</v>
          </cell>
          <cell r="S293">
            <v>-192</v>
          </cell>
          <cell r="V293" t="str">
            <v>Embedded</v>
          </cell>
          <cell r="W293" t="str">
            <v>Finance</v>
          </cell>
          <cell r="AA293" t="str">
            <v>[10200]  PECO Energy CompanyEmbeddedFinance</v>
          </cell>
          <cell r="AB293" t="str">
            <v>[10200]  PECO Energy CompanyEmbedded (Finance)Travel, Entertainment &amp; Reimb</v>
          </cell>
          <cell r="AC293" t="str">
            <v>[10200]  PECO Energy CompanyEmbedded (Finance)Controller EED PECO (00825)</v>
          </cell>
          <cell r="AF293" t="str">
            <v>EEDControllerTravel, Entertainment &amp; Reimb</v>
          </cell>
        </row>
        <row r="294">
          <cell r="E294">
            <v>474</v>
          </cell>
          <cell r="H294">
            <v>526</v>
          </cell>
          <cell r="I294">
            <v>663</v>
          </cell>
          <cell r="J294">
            <v>1779</v>
          </cell>
          <cell r="M294">
            <v>2221</v>
          </cell>
          <cell r="N294">
            <v>663</v>
          </cell>
          <cell r="O294">
            <v>10875</v>
          </cell>
          <cell r="R294">
            <v>1125</v>
          </cell>
          <cell r="S294">
            <v>663</v>
          </cell>
          <cell r="V294" t="str">
            <v>Embedded</v>
          </cell>
          <cell r="W294" t="str">
            <v>Finance</v>
          </cell>
          <cell r="AA294" t="str">
            <v>[10200]  PECO Energy CompanyEmbeddedFinance</v>
          </cell>
          <cell r="AB294" t="str">
            <v>[10200]  PECO Energy CompanyEmbedded (Finance)Other Operating Expenses</v>
          </cell>
          <cell r="AC294" t="str">
            <v>[10200]  PECO Energy CompanyEmbedded (Finance)Controller EED PECO (00825)</v>
          </cell>
          <cell r="AF294" t="str">
            <v>EEDControllerOther Operating Expenses</v>
          </cell>
        </row>
        <row r="295">
          <cell r="E295">
            <v>-1289</v>
          </cell>
          <cell r="H295">
            <v>4689</v>
          </cell>
          <cell r="I295">
            <v>4655</v>
          </cell>
          <cell r="J295">
            <v>6176</v>
          </cell>
          <cell r="M295">
            <v>7424</v>
          </cell>
          <cell r="N295">
            <v>4655</v>
          </cell>
          <cell r="O295">
            <v>33104</v>
          </cell>
          <cell r="R295">
            <v>7696</v>
          </cell>
          <cell r="S295">
            <v>4655</v>
          </cell>
          <cell r="V295" t="str">
            <v>Embedded</v>
          </cell>
          <cell r="W295" t="str">
            <v>Finance</v>
          </cell>
          <cell r="AA295" t="str">
            <v>[10200]  PECO Energy CompanyEmbeddedFinance</v>
          </cell>
          <cell r="AB295" t="str">
            <v>[10200]  PECO Energy CompanyEmbedded (Finance)Other Operating Expenses</v>
          </cell>
          <cell r="AC295" t="str">
            <v>[10200]  PECO Energy CompanyEmbedded (Finance)Controller EED PECO (00825)</v>
          </cell>
          <cell r="AF295" t="str">
            <v>EEDControllerOther Operating Expenses</v>
          </cell>
        </row>
        <row r="296">
          <cell r="E296">
            <v>0</v>
          </cell>
          <cell r="H296">
            <v>0</v>
          </cell>
          <cell r="I296">
            <v>0</v>
          </cell>
          <cell r="J296">
            <v>1539</v>
          </cell>
          <cell r="M296">
            <v>-1539</v>
          </cell>
          <cell r="N296">
            <v>0</v>
          </cell>
          <cell r="O296">
            <v>1539</v>
          </cell>
          <cell r="R296">
            <v>-1539</v>
          </cell>
          <cell r="S296">
            <v>0</v>
          </cell>
          <cell r="V296" t="str">
            <v>Embedded</v>
          </cell>
          <cell r="W296" t="str">
            <v>Finance</v>
          </cell>
          <cell r="AA296" t="str">
            <v>[10200]  PECO Energy CompanyEmbeddedFinance</v>
          </cell>
          <cell r="AB296" t="str">
            <v>[10200]  PECO Energy CompanyEmbedded (Finance)Salaries and Wages</v>
          </cell>
          <cell r="AC296" t="str">
            <v>[10200]  PECO Energy CompanyEmbedded (Finance)Controller EED PECO (00825)</v>
          </cell>
          <cell r="AF296" t="str">
            <v>EEDControllerSalaries and Wages</v>
          </cell>
        </row>
        <row r="297">
          <cell r="E297">
            <v>143</v>
          </cell>
          <cell r="H297">
            <v>-143</v>
          </cell>
          <cell r="I297">
            <v>-143</v>
          </cell>
          <cell r="J297">
            <v>667</v>
          </cell>
          <cell r="M297">
            <v>-667</v>
          </cell>
          <cell r="N297">
            <v>-143</v>
          </cell>
          <cell r="O297">
            <v>667</v>
          </cell>
          <cell r="R297">
            <v>-667</v>
          </cell>
          <cell r="S297">
            <v>-143</v>
          </cell>
          <cell r="V297" t="str">
            <v>Embedded</v>
          </cell>
          <cell r="W297" t="str">
            <v>Finance</v>
          </cell>
          <cell r="AA297" t="str">
            <v>[10200]  PECO Energy CompanyEmbeddedFinance</v>
          </cell>
          <cell r="AB297" t="str">
            <v>[10200]  PECO Energy CompanyEmbedded (Finance)Overtime</v>
          </cell>
          <cell r="AC297" t="str">
            <v>[10200]  PECO Energy CompanyEmbedded (Finance)Controller EED PECO (00825)</v>
          </cell>
          <cell r="AF297" t="str">
            <v>EEDControllerOvertime</v>
          </cell>
        </row>
        <row r="298">
          <cell r="E298">
            <v>68122</v>
          </cell>
          <cell r="H298">
            <v>1086</v>
          </cell>
          <cell r="I298">
            <v>1086</v>
          </cell>
          <cell r="J298">
            <v>240656</v>
          </cell>
          <cell r="M298">
            <v>34752</v>
          </cell>
          <cell r="N298">
            <v>1086</v>
          </cell>
          <cell r="O298">
            <v>818213</v>
          </cell>
          <cell r="R298">
            <v>29598</v>
          </cell>
          <cell r="S298">
            <v>30843</v>
          </cell>
          <cell r="V298" t="str">
            <v>Embedded</v>
          </cell>
          <cell r="W298" t="str">
            <v>Finance</v>
          </cell>
          <cell r="AA298" t="str">
            <v>[10200]  PECO Energy CompanyEmbeddedFinance</v>
          </cell>
          <cell r="AB298" t="str">
            <v>[10200]  PECO Energy CompanyEmbedded (Finance)Pension and Benefits</v>
          </cell>
          <cell r="AC298" t="str">
            <v>[10200]  PECO Energy CompanyEmbedded (Finance)Controller EED PECO (00825)</v>
          </cell>
          <cell r="AF298" t="str">
            <v>EEDControllerPension and Benefits</v>
          </cell>
        </row>
        <row r="299">
          <cell r="E299">
            <v>66302</v>
          </cell>
          <cell r="H299">
            <v>58698</v>
          </cell>
          <cell r="I299">
            <v>58698</v>
          </cell>
          <cell r="J299">
            <v>349887</v>
          </cell>
          <cell r="M299">
            <v>150113</v>
          </cell>
          <cell r="N299">
            <v>58698</v>
          </cell>
          <cell r="O299">
            <v>1349887</v>
          </cell>
          <cell r="R299">
            <v>150113</v>
          </cell>
          <cell r="S299">
            <v>58698</v>
          </cell>
          <cell r="V299" t="str">
            <v>Embedded</v>
          </cell>
          <cell r="W299" t="str">
            <v>Finance</v>
          </cell>
          <cell r="AA299" t="str">
            <v>[10200]  PECO Energy CompanyEmbeddedFinance</v>
          </cell>
          <cell r="AB299" t="str">
            <v>[10200]  PECO Energy CompanyEmbedded (Finance)Other Operating Expenses</v>
          </cell>
          <cell r="AC299" t="str">
            <v>[10200]  PECO Energy CompanyEmbedded (Finance)Bank Fees PECO (00880)</v>
          </cell>
          <cell r="AF299" t="str">
            <v>EEDBank FeesOther Operating Expenses</v>
          </cell>
        </row>
        <row r="300">
          <cell r="E300">
            <v>67</v>
          </cell>
          <cell r="H300">
            <v>-67</v>
          </cell>
          <cell r="I300">
            <v>-67</v>
          </cell>
          <cell r="J300">
            <v>290</v>
          </cell>
          <cell r="M300">
            <v>-290</v>
          </cell>
          <cell r="N300">
            <v>-67</v>
          </cell>
          <cell r="O300">
            <v>290</v>
          </cell>
          <cell r="R300">
            <v>-290</v>
          </cell>
          <cell r="S300">
            <v>-67</v>
          </cell>
          <cell r="V300" t="str">
            <v>Embedded</v>
          </cell>
          <cell r="W300" t="str">
            <v>Supply Services</v>
          </cell>
          <cell r="AA300" t="str">
            <v>[10200]  PECO Energy CompanyEmbeddedSupply Services</v>
          </cell>
          <cell r="AB300" t="str">
            <v>[10200]  PECO Energy CompanyEmbedded (Supply Services)Business Services</v>
          </cell>
          <cell r="AC300" t="str">
            <v>[10200]  PECO Energy CompanyEmbedded (Supply Services)Material Management (20880)</v>
          </cell>
          <cell r="AF300" t="e">
            <v>#N/A</v>
          </cell>
        </row>
        <row r="301">
          <cell r="E301">
            <v>0</v>
          </cell>
          <cell r="H301">
            <v>0</v>
          </cell>
          <cell r="I301">
            <v>0</v>
          </cell>
          <cell r="J301">
            <v>3</v>
          </cell>
          <cell r="M301">
            <v>-3</v>
          </cell>
          <cell r="N301">
            <v>0</v>
          </cell>
          <cell r="O301">
            <v>3</v>
          </cell>
          <cell r="R301">
            <v>-3</v>
          </cell>
          <cell r="S301">
            <v>0</v>
          </cell>
          <cell r="V301" t="str">
            <v>Embedded</v>
          </cell>
          <cell r="W301" t="str">
            <v>Supply Services</v>
          </cell>
          <cell r="AA301" t="str">
            <v>[10200]  PECO Energy CompanyEmbeddedSupply Services</v>
          </cell>
          <cell r="AB301" t="str">
            <v>[10200]  PECO Energy CompanyEmbedded (Supply Services)Travel, Entertainment &amp; Reimb</v>
          </cell>
          <cell r="AC301" t="str">
            <v>[10200]  PECO Energy CompanyEmbedded (Supply Services)Transportation Operations (20890)</v>
          </cell>
          <cell r="AF301" t="e">
            <v>#N/A</v>
          </cell>
        </row>
        <row r="302">
          <cell r="E302">
            <v>153</v>
          </cell>
          <cell r="H302">
            <v>-153</v>
          </cell>
          <cell r="I302">
            <v>-153</v>
          </cell>
          <cell r="J302">
            <v>293</v>
          </cell>
          <cell r="M302">
            <v>-293</v>
          </cell>
          <cell r="N302">
            <v>-153</v>
          </cell>
          <cell r="O302">
            <v>293</v>
          </cell>
          <cell r="R302">
            <v>-293</v>
          </cell>
          <cell r="S302">
            <v>-153</v>
          </cell>
          <cell r="V302" t="str">
            <v>Embedded</v>
          </cell>
          <cell r="W302" t="str">
            <v>Supply Services</v>
          </cell>
          <cell r="AA302" t="str">
            <v>[10200]  PECO Energy CompanyEmbeddedSupply Services</v>
          </cell>
          <cell r="AB302" t="str">
            <v>[10200]  PECO Energy CompanyEmbedded (Supply Services)Travel, Entertainment &amp; Reimb</v>
          </cell>
          <cell r="AC302" t="str">
            <v>[10200]  PECO Energy CompanyEmbedded (Supply Services)Transportation Operations (20890)</v>
          </cell>
          <cell r="AF302" t="e">
            <v>#N/A</v>
          </cell>
        </row>
        <row r="303">
          <cell r="E303">
            <v>0</v>
          </cell>
          <cell r="H303">
            <v>0</v>
          </cell>
          <cell r="I303">
            <v>0</v>
          </cell>
          <cell r="J303">
            <v>0</v>
          </cell>
          <cell r="M303">
            <v>0</v>
          </cell>
          <cell r="N303">
            <v>0</v>
          </cell>
          <cell r="O303">
            <v>0</v>
          </cell>
          <cell r="R303">
            <v>0</v>
          </cell>
          <cell r="S303">
            <v>0</v>
          </cell>
          <cell r="V303" t="str">
            <v>Embedded</v>
          </cell>
          <cell r="W303" t="str">
            <v>Supply Services</v>
          </cell>
          <cell r="AA303" t="str">
            <v>[10200]  PECO Energy CompanyEmbeddedSupply Services</v>
          </cell>
          <cell r="AB303" t="str">
            <v>[10200]  PECO Energy CompanyEmbedded (Supply Services)Other Operating Expenses</v>
          </cell>
          <cell r="AC303" t="str">
            <v>[10200]  PECO Energy CompanyEmbedded (Supply Services)Transportation Operations (20890)</v>
          </cell>
          <cell r="AF303" t="e">
            <v>#N/A</v>
          </cell>
        </row>
        <row r="304">
          <cell r="E304">
            <v>5143</v>
          </cell>
          <cell r="H304">
            <v>-5143</v>
          </cell>
          <cell r="I304">
            <v>-5143</v>
          </cell>
          <cell r="J304">
            <v>4110</v>
          </cell>
          <cell r="M304">
            <v>-4110</v>
          </cell>
          <cell r="N304">
            <v>-5143</v>
          </cell>
          <cell r="O304">
            <v>4110</v>
          </cell>
          <cell r="R304">
            <v>-4110</v>
          </cell>
          <cell r="S304">
            <v>-5143</v>
          </cell>
          <cell r="V304" t="str">
            <v>Embedded</v>
          </cell>
          <cell r="W304" t="str">
            <v>Supply Services</v>
          </cell>
          <cell r="AA304" t="str">
            <v>[10200]  PECO Energy CompanyEmbeddedSupply Services</v>
          </cell>
          <cell r="AB304" t="str">
            <v>[10200]  PECO Energy CompanyEmbedded (Supply Services)Overtime</v>
          </cell>
          <cell r="AC304" t="str">
            <v>[10200]  PECO Energy CompanyEmbedded (Supply Services)Transportation Operations (20890)</v>
          </cell>
          <cell r="AF304" t="e">
            <v>#N/A</v>
          </cell>
        </row>
        <row r="305">
          <cell r="E305">
            <v>5484</v>
          </cell>
          <cell r="H305">
            <v>-5484</v>
          </cell>
          <cell r="I305">
            <v>-5484</v>
          </cell>
          <cell r="J305">
            <v>4891</v>
          </cell>
          <cell r="M305">
            <v>-4891</v>
          </cell>
          <cell r="N305">
            <v>-5484</v>
          </cell>
          <cell r="O305">
            <v>4891</v>
          </cell>
          <cell r="R305">
            <v>-4891</v>
          </cell>
          <cell r="S305">
            <v>-5484</v>
          </cell>
          <cell r="V305" t="str">
            <v>Embedded</v>
          </cell>
          <cell r="W305" t="str">
            <v>Supply Services</v>
          </cell>
          <cell r="AA305" t="str">
            <v>[10200]  PECO Energy CompanyEmbeddedSupply Services</v>
          </cell>
          <cell r="AB305" t="str">
            <v>[10200]  PECO Energy CompanyEmbedded (Supply Services)Salaries and Wages</v>
          </cell>
          <cell r="AC305" t="str">
            <v>[10200]  PECO Energy CompanyEmbedded (Supply Services)Material &amp; Logistics (20892)</v>
          </cell>
          <cell r="AF305" t="e">
            <v>#N/A</v>
          </cell>
        </row>
        <row r="306">
          <cell r="E306">
            <v>12</v>
          </cell>
          <cell r="H306">
            <v>-12</v>
          </cell>
          <cell r="I306">
            <v>-12</v>
          </cell>
          <cell r="J306">
            <v>12</v>
          </cell>
          <cell r="M306">
            <v>-12</v>
          </cell>
          <cell r="N306">
            <v>-12</v>
          </cell>
          <cell r="O306">
            <v>12</v>
          </cell>
          <cell r="R306">
            <v>-12</v>
          </cell>
          <cell r="S306">
            <v>-12</v>
          </cell>
          <cell r="V306" t="str">
            <v>Embedded</v>
          </cell>
          <cell r="W306" t="str">
            <v>Supply Services</v>
          </cell>
          <cell r="AA306" t="str">
            <v>[10200]  PECO Energy CompanyEmbeddedSupply Services</v>
          </cell>
          <cell r="AB306" t="str">
            <v>[10200]  PECO Energy CompanyEmbedded (Supply Services)Travel, Entertainment &amp; Reimb</v>
          </cell>
          <cell r="AC306" t="str">
            <v>[10200]  PECO Energy CompanyEmbedded (Supply Services)Material &amp; Logistics (20892)</v>
          </cell>
          <cell r="AF306" t="e">
            <v>#N/A</v>
          </cell>
        </row>
        <row r="307">
          <cell r="E307">
            <v>0</v>
          </cell>
          <cell r="H307">
            <v>0</v>
          </cell>
          <cell r="I307">
            <v>0</v>
          </cell>
          <cell r="J307">
            <v>0</v>
          </cell>
          <cell r="M307">
            <v>0</v>
          </cell>
          <cell r="N307">
            <v>0</v>
          </cell>
          <cell r="R307">
            <v>0</v>
          </cell>
          <cell r="V307" t="str">
            <v>Embedded</v>
          </cell>
          <cell r="W307" t="str">
            <v>Supply Services</v>
          </cell>
          <cell r="AA307" t="str">
            <v>[10200]  PECO Energy CompanyEmbeddedSupply Services</v>
          </cell>
          <cell r="AB307" t="str">
            <v>[10200]  PECO Energy CompanyEmbedded (Supply Services)Materials and Supplies</v>
          </cell>
          <cell r="AC307" t="str">
            <v>[10200]  PECO Energy CompanyEmbedded (Supply Services)Material &amp; Logistics (20892)</v>
          </cell>
          <cell r="AF307" t="e">
            <v>#N/A</v>
          </cell>
        </row>
        <row r="308">
          <cell r="E308">
            <v>27</v>
          </cell>
          <cell r="H308">
            <v>-27</v>
          </cell>
          <cell r="I308">
            <v>-27</v>
          </cell>
          <cell r="J308">
            <v>27</v>
          </cell>
          <cell r="M308">
            <v>-27</v>
          </cell>
          <cell r="N308">
            <v>-27</v>
          </cell>
          <cell r="O308">
            <v>27</v>
          </cell>
          <cell r="R308">
            <v>-27</v>
          </cell>
          <cell r="S308">
            <v>-27</v>
          </cell>
          <cell r="V308" t="str">
            <v>Embedded</v>
          </cell>
          <cell r="W308" t="str">
            <v>Supply Services</v>
          </cell>
          <cell r="AA308" t="str">
            <v>[10200]  PECO Energy CompanyEmbeddedSupply Services</v>
          </cell>
          <cell r="AB308" t="str">
            <v>[10200]  PECO Energy CompanyEmbedded (Supply Services)Travel, Entertainment &amp; Reimb</v>
          </cell>
          <cell r="AC308" t="str">
            <v>[10200]  PECO Energy CompanyEmbedded (Supply Services)Material &amp; Logistics (20892)</v>
          </cell>
          <cell r="AF308" t="e">
            <v>#N/A</v>
          </cell>
        </row>
        <row r="309">
          <cell r="E309">
            <v>0</v>
          </cell>
          <cell r="H309">
            <v>0</v>
          </cell>
          <cell r="I309">
            <v>0</v>
          </cell>
          <cell r="J309">
            <v>4</v>
          </cell>
          <cell r="M309">
            <v>-4</v>
          </cell>
          <cell r="N309">
            <v>0</v>
          </cell>
          <cell r="O309">
            <v>4</v>
          </cell>
          <cell r="R309">
            <v>-4</v>
          </cell>
          <cell r="S309">
            <v>0</v>
          </cell>
          <cell r="V309" t="str">
            <v>Embedded</v>
          </cell>
          <cell r="W309" t="str">
            <v>Supply Services</v>
          </cell>
          <cell r="AA309" t="str">
            <v>[10200]  PECO Energy CompanyEmbeddedSupply Services</v>
          </cell>
          <cell r="AB309" t="str">
            <v>[10200]  PECO Energy CompanyEmbedded (Supply Services)Other Operating Expenses</v>
          </cell>
          <cell r="AC309" t="str">
            <v>[10200]  PECO Energy CompanyEmbedded (Supply Services)Material &amp; Logistics (20892)</v>
          </cell>
          <cell r="AF309" t="e">
            <v>#N/A</v>
          </cell>
        </row>
        <row r="310">
          <cell r="E310">
            <v>3435</v>
          </cell>
          <cell r="H310">
            <v>-3435</v>
          </cell>
          <cell r="I310">
            <v>-3435</v>
          </cell>
          <cell r="J310">
            <v>3063</v>
          </cell>
          <cell r="M310">
            <v>-3063</v>
          </cell>
          <cell r="N310">
            <v>-3435</v>
          </cell>
          <cell r="O310">
            <v>3063</v>
          </cell>
          <cell r="R310">
            <v>-3063</v>
          </cell>
          <cell r="S310">
            <v>-3435</v>
          </cell>
          <cell r="V310" t="str">
            <v>Embedded</v>
          </cell>
          <cell r="W310" t="str">
            <v>Supply Services</v>
          </cell>
          <cell r="AA310" t="str">
            <v>[10200]  PECO Energy CompanyEmbeddedSupply Services</v>
          </cell>
          <cell r="AB310" t="str">
            <v>[10200]  PECO Energy CompanyEmbedded (Supply Services)Pension and Benefits</v>
          </cell>
          <cell r="AC310" t="str">
            <v>[10200]  PECO Energy CompanyEmbedded (Supply Services)Material &amp; Logistics (20892)</v>
          </cell>
          <cell r="AF310" t="e">
            <v>#N/A</v>
          </cell>
        </row>
        <row r="311">
          <cell r="E311">
            <v>0</v>
          </cell>
          <cell r="H311">
            <v>0</v>
          </cell>
          <cell r="I311">
            <v>0</v>
          </cell>
          <cell r="J311">
            <v>56</v>
          </cell>
          <cell r="M311">
            <v>-56</v>
          </cell>
          <cell r="N311">
            <v>0</v>
          </cell>
          <cell r="O311">
            <v>56</v>
          </cell>
          <cell r="R311">
            <v>-56</v>
          </cell>
          <cell r="S311">
            <v>0</v>
          </cell>
          <cell r="V311" t="str">
            <v>Embedded</v>
          </cell>
          <cell r="W311" t="str">
            <v>Supply Services</v>
          </cell>
          <cell r="AA311" t="str">
            <v>[10200]  PECO Energy CompanyEmbeddedSupply Services</v>
          </cell>
          <cell r="AB311" t="str">
            <v>[10200]  PECO Energy CompanyEmbedded (Supply Services)Salaries and Wages</v>
          </cell>
          <cell r="AC311" t="str">
            <v>[10200]  PECO Energy CompanyEmbedded (Supply Services)Berwyn Central Warehouse (20894)</v>
          </cell>
          <cell r="AF311" t="e">
            <v>#N/A</v>
          </cell>
        </row>
        <row r="312">
          <cell r="E312">
            <v>0</v>
          </cell>
          <cell r="H312">
            <v>0</v>
          </cell>
          <cell r="I312">
            <v>0</v>
          </cell>
          <cell r="J312">
            <v>428</v>
          </cell>
          <cell r="M312">
            <v>-428</v>
          </cell>
          <cell r="N312">
            <v>0</v>
          </cell>
          <cell r="O312">
            <v>428</v>
          </cell>
          <cell r="R312">
            <v>-428</v>
          </cell>
          <cell r="S312">
            <v>0</v>
          </cell>
          <cell r="V312" t="str">
            <v>Embedded</v>
          </cell>
          <cell r="W312" t="str">
            <v>Supply Services</v>
          </cell>
          <cell r="AA312" t="str">
            <v>[10200]  PECO Energy CompanyEmbeddedSupply Services</v>
          </cell>
          <cell r="AB312" t="str">
            <v>[10200]  PECO Energy CompanyEmbedded (Supply Services)Materials and Supplies</v>
          </cell>
          <cell r="AC312" t="str">
            <v>[10200]  PECO Energy CompanyEmbedded (Supply Services)Berwyn Central Warehouse (20894)</v>
          </cell>
          <cell r="AF312" t="e">
            <v>#N/A</v>
          </cell>
        </row>
        <row r="313">
          <cell r="E313">
            <v>0</v>
          </cell>
          <cell r="H313">
            <v>0</v>
          </cell>
          <cell r="I313">
            <v>0</v>
          </cell>
          <cell r="J313">
            <v>107</v>
          </cell>
          <cell r="M313">
            <v>-107</v>
          </cell>
          <cell r="N313">
            <v>0</v>
          </cell>
          <cell r="O313">
            <v>107</v>
          </cell>
          <cell r="R313">
            <v>-107</v>
          </cell>
          <cell r="S313">
            <v>0</v>
          </cell>
          <cell r="V313" t="str">
            <v>Embedded</v>
          </cell>
          <cell r="W313" t="str">
            <v>Supply Services</v>
          </cell>
          <cell r="AA313" t="str">
            <v>[10200]  PECO Energy CompanyEmbeddedSupply Services</v>
          </cell>
          <cell r="AB313" t="str">
            <v>[10200]  PECO Energy CompanyEmbedded (Supply Services)Travel, Entertainment &amp; Reimb</v>
          </cell>
          <cell r="AC313" t="str">
            <v>[10200]  PECO Energy CompanyEmbedded (Supply Services)Berwyn Central Warehouse (20894)</v>
          </cell>
          <cell r="AF313" t="e">
            <v>#N/A</v>
          </cell>
        </row>
        <row r="314">
          <cell r="E314">
            <v>0</v>
          </cell>
          <cell r="H314">
            <v>0</v>
          </cell>
          <cell r="I314">
            <v>0</v>
          </cell>
          <cell r="J314">
            <v>0</v>
          </cell>
          <cell r="M314">
            <v>0</v>
          </cell>
          <cell r="N314">
            <v>0</v>
          </cell>
          <cell r="O314">
            <v>0</v>
          </cell>
          <cell r="R314">
            <v>0</v>
          </cell>
          <cell r="S314">
            <v>0</v>
          </cell>
          <cell r="V314" t="str">
            <v>Embedded</v>
          </cell>
          <cell r="W314" t="str">
            <v>Supply Services</v>
          </cell>
          <cell r="AA314" t="str">
            <v>[10200]  PECO Energy CompanyEmbeddedSupply Services</v>
          </cell>
          <cell r="AB314" t="str">
            <v>[10200]  PECO Energy CompanyEmbedded (Supply Services)Other Operating Expenses</v>
          </cell>
          <cell r="AC314" t="str">
            <v>[10200]  PECO Energy CompanyEmbedded (Supply Services)Berwyn Central Warehouse (20894)</v>
          </cell>
          <cell r="AF314" t="e">
            <v>#N/A</v>
          </cell>
        </row>
        <row r="315">
          <cell r="E315">
            <v>0</v>
          </cell>
          <cell r="H315">
            <v>0</v>
          </cell>
          <cell r="I315">
            <v>0</v>
          </cell>
          <cell r="J315">
            <v>0</v>
          </cell>
          <cell r="M315">
            <v>0</v>
          </cell>
          <cell r="N315">
            <v>0</v>
          </cell>
          <cell r="O315">
            <v>0</v>
          </cell>
          <cell r="R315">
            <v>0</v>
          </cell>
          <cell r="S315">
            <v>0</v>
          </cell>
          <cell r="V315" t="str">
            <v>Embedded</v>
          </cell>
          <cell r="W315" t="str">
            <v>Supply Services</v>
          </cell>
          <cell r="AA315" t="str">
            <v>[10200]  PECO Energy CompanyEmbeddedSupply Services</v>
          </cell>
          <cell r="AB315" t="str">
            <v>[10200]  PECO Energy CompanyEmbedded (Supply Services)Travel, Entertainment &amp; Reimb</v>
          </cell>
          <cell r="AC315" t="str">
            <v>[10200]  PECO Energy CompanyEmbedded (Supply Services)Berwyn Central Warehouse (20894)</v>
          </cell>
          <cell r="AF315" t="e">
            <v>#N/A</v>
          </cell>
        </row>
        <row r="316">
          <cell r="E316">
            <v>0</v>
          </cell>
          <cell r="H316">
            <v>0</v>
          </cell>
          <cell r="I316">
            <v>0</v>
          </cell>
          <cell r="J316">
            <v>45</v>
          </cell>
          <cell r="M316">
            <v>-45</v>
          </cell>
          <cell r="N316">
            <v>0</v>
          </cell>
          <cell r="O316">
            <v>45</v>
          </cell>
          <cell r="R316">
            <v>-45</v>
          </cell>
          <cell r="S316">
            <v>0</v>
          </cell>
          <cell r="V316" t="str">
            <v>Embedded</v>
          </cell>
          <cell r="W316" t="str">
            <v>Supply Services</v>
          </cell>
          <cell r="AA316" t="str">
            <v>[10200]  PECO Energy CompanyEmbeddedSupply Services</v>
          </cell>
          <cell r="AB316" t="str">
            <v>[10200]  PECO Energy CompanyEmbedded (Supply Services)Other Operating Expenses</v>
          </cell>
          <cell r="AC316" t="str">
            <v>[10200]  PECO Energy CompanyEmbedded (Supply Services)Berwyn Central Warehouse (20894)</v>
          </cell>
          <cell r="AF316" t="e">
            <v>#N/A</v>
          </cell>
        </row>
        <row r="317">
          <cell r="E317">
            <v>-276</v>
          </cell>
          <cell r="H317">
            <v>276</v>
          </cell>
          <cell r="I317">
            <v>276</v>
          </cell>
          <cell r="J317">
            <v>-32</v>
          </cell>
          <cell r="M317">
            <v>32</v>
          </cell>
          <cell r="N317">
            <v>276</v>
          </cell>
          <cell r="O317">
            <v>-32</v>
          </cell>
          <cell r="R317">
            <v>32</v>
          </cell>
          <cell r="S317">
            <v>276</v>
          </cell>
          <cell r="V317" t="str">
            <v>Embedded</v>
          </cell>
          <cell r="W317" t="str">
            <v>Supply Services</v>
          </cell>
          <cell r="AA317" t="str">
            <v>[10200]  PECO Energy CompanyEmbeddedSupply Services</v>
          </cell>
          <cell r="AB317" t="str">
            <v>[10200]  PECO Energy CompanyEmbedded (Supply Services)Overtime</v>
          </cell>
          <cell r="AC317" t="str">
            <v>[10200]  PECO Energy CompanyEmbedded (Supply Services)Berwyn Central Warehouse (20894)</v>
          </cell>
          <cell r="AF317" t="e">
            <v>#N/A</v>
          </cell>
        </row>
        <row r="318">
          <cell r="E318">
            <v>0</v>
          </cell>
          <cell r="H318">
            <v>0</v>
          </cell>
          <cell r="I318">
            <v>0</v>
          </cell>
          <cell r="J318">
            <v>35</v>
          </cell>
          <cell r="M318">
            <v>-35</v>
          </cell>
          <cell r="N318">
            <v>0</v>
          </cell>
          <cell r="O318">
            <v>35</v>
          </cell>
          <cell r="R318">
            <v>-35</v>
          </cell>
          <cell r="S318">
            <v>0</v>
          </cell>
          <cell r="V318" t="str">
            <v>Embedded</v>
          </cell>
          <cell r="W318" t="str">
            <v>Supply Services</v>
          </cell>
          <cell r="AA318" t="str">
            <v>[10200]  PECO Energy CompanyEmbeddedSupply Services</v>
          </cell>
          <cell r="AB318" t="str">
            <v>[10200]  PECO Energy CompanyEmbedded (Supply Services)Pension and Benefits</v>
          </cell>
          <cell r="AC318" t="str">
            <v>[10200]  PECO Energy CompanyEmbedded (Supply Services)Berwyn Central Warehouse (20894)</v>
          </cell>
          <cell r="AF318" t="e">
            <v>#N/A</v>
          </cell>
        </row>
        <row r="319">
          <cell r="E319">
            <v>0</v>
          </cell>
          <cell r="H319">
            <v>0</v>
          </cell>
          <cell r="I319">
            <v>0</v>
          </cell>
          <cell r="J319">
            <v>111</v>
          </cell>
          <cell r="M319">
            <v>-111</v>
          </cell>
          <cell r="N319">
            <v>0</v>
          </cell>
          <cell r="O319">
            <v>111</v>
          </cell>
          <cell r="R319">
            <v>-111</v>
          </cell>
          <cell r="S319">
            <v>0</v>
          </cell>
          <cell r="V319" t="str">
            <v>Embedded</v>
          </cell>
          <cell r="W319" t="str">
            <v>Supply Services</v>
          </cell>
          <cell r="AA319" t="str">
            <v>[10200]  PECO Energy CompanyEmbeddedSupply Services</v>
          </cell>
          <cell r="AB319" t="str">
            <v>[10200]  PECO Energy CompanyEmbedded (Supply Services)Salaries and Wages</v>
          </cell>
          <cell r="AC319" t="str">
            <v>[10200]  PECO Energy CompanyEmbedded (Supply Services)BM Storeroom (20895)</v>
          </cell>
          <cell r="AF319" t="e">
            <v>#N/A</v>
          </cell>
        </row>
        <row r="320">
          <cell r="E320">
            <v>0</v>
          </cell>
          <cell r="H320">
            <v>0</v>
          </cell>
          <cell r="I320">
            <v>0</v>
          </cell>
          <cell r="J320">
            <v>37</v>
          </cell>
          <cell r="M320">
            <v>-37</v>
          </cell>
          <cell r="N320">
            <v>0</v>
          </cell>
          <cell r="O320">
            <v>37</v>
          </cell>
          <cell r="R320">
            <v>-37</v>
          </cell>
          <cell r="S320">
            <v>0</v>
          </cell>
          <cell r="V320" t="str">
            <v>Embedded</v>
          </cell>
          <cell r="W320" t="str">
            <v>Supply Services</v>
          </cell>
          <cell r="AA320" t="str">
            <v>[10200]  PECO Energy CompanyEmbeddedSupply Services</v>
          </cell>
          <cell r="AB320" t="str">
            <v>[10200]  PECO Energy CompanyEmbedded (Supply Services)Travel, Entertainment &amp; Reimb</v>
          </cell>
          <cell r="AC320" t="str">
            <v>[10200]  PECO Energy CompanyEmbedded (Supply Services)BM Storeroom (20895)</v>
          </cell>
          <cell r="AF320" t="e">
            <v>#N/A</v>
          </cell>
        </row>
        <row r="321">
          <cell r="E321">
            <v>0</v>
          </cell>
          <cell r="H321">
            <v>0</v>
          </cell>
          <cell r="I321">
            <v>0</v>
          </cell>
          <cell r="J321">
            <v>7196</v>
          </cell>
          <cell r="M321">
            <v>-7196</v>
          </cell>
          <cell r="N321">
            <v>0</v>
          </cell>
          <cell r="O321">
            <v>7196</v>
          </cell>
          <cell r="R321">
            <v>-7196</v>
          </cell>
          <cell r="S321">
            <v>0</v>
          </cell>
          <cell r="V321" t="str">
            <v>Embedded</v>
          </cell>
          <cell r="W321" t="str">
            <v>Supply Services</v>
          </cell>
          <cell r="AA321" t="str">
            <v>[10200]  PECO Energy CompanyEmbeddedSupply Services</v>
          </cell>
          <cell r="AB321" t="str">
            <v>[10200]  PECO Energy CompanyEmbedded (Supply Services)Materials and Supplies</v>
          </cell>
          <cell r="AC321" t="str">
            <v>[10200]  PECO Energy CompanyEmbedded (Supply Services)BM Storeroom (20895)</v>
          </cell>
          <cell r="AF321" t="e">
            <v>#N/A</v>
          </cell>
        </row>
        <row r="322">
          <cell r="E322">
            <v>0</v>
          </cell>
          <cell r="H322">
            <v>0</v>
          </cell>
          <cell r="I322">
            <v>0</v>
          </cell>
          <cell r="J322">
            <v>92</v>
          </cell>
          <cell r="M322">
            <v>-92</v>
          </cell>
          <cell r="N322">
            <v>0</v>
          </cell>
          <cell r="O322">
            <v>92</v>
          </cell>
          <cell r="R322">
            <v>-92</v>
          </cell>
          <cell r="S322">
            <v>0</v>
          </cell>
          <cell r="V322" t="str">
            <v>Embedded</v>
          </cell>
          <cell r="W322" t="str">
            <v>Supply Services</v>
          </cell>
          <cell r="AA322" t="str">
            <v>[10200]  PECO Energy CompanyEmbeddedSupply Services</v>
          </cell>
          <cell r="AB322" t="str">
            <v>[10200]  PECO Energy CompanyEmbedded (Supply Services)Travel, Entertainment &amp; Reimb</v>
          </cell>
          <cell r="AC322" t="str">
            <v>[10200]  PECO Energy CompanyEmbedded (Supply Services)BM Storeroom (20895)</v>
          </cell>
          <cell r="AF322" t="e">
            <v>#N/A</v>
          </cell>
        </row>
        <row r="323">
          <cell r="E323">
            <v>0</v>
          </cell>
          <cell r="H323">
            <v>0</v>
          </cell>
          <cell r="I323">
            <v>0</v>
          </cell>
          <cell r="J323">
            <v>0</v>
          </cell>
          <cell r="M323">
            <v>0</v>
          </cell>
          <cell r="N323">
            <v>0</v>
          </cell>
          <cell r="R323">
            <v>0</v>
          </cell>
          <cell r="V323" t="str">
            <v>Embedded</v>
          </cell>
          <cell r="W323" t="str">
            <v>Supply Services</v>
          </cell>
          <cell r="AA323" t="str">
            <v>[10200]  PECO Energy CompanyEmbeddedSupply Services</v>
          </cell>
          <cell r="AB323" t="str">
            <v>[10200]  PECO Energy CompanyEmbedded (Supply Services)Other Operating Expenses</v>
          </cell>
          <cell r="AC323" t="str">
            <v>[10200]  PECO Energy CompanyEmbedded (Supply Services)BM Storeroom (20895)</v>
          </cell>
          <cell r="AF323" t="e">
            <v>#N/A</v>
          </cell>
        </row>
        <row r="324">
          <cell r="E324">
            <v>0</v>
          </cell>
          <cell r="H324">
            <v>0</v>
          </cell>
          <cell r="I324">
            <v>0</v>
          </cell>
          <cell r="J324">
            <v>9</v>
          </cell>
          <cell r="M324">
            <v>-9</v>
          </cell>
          <cell r="N324">
            <v>0</v>
          </cell>
          <cell r="O324">
            <v>9</v>
          </cell>
          <cell r="R324">
            <v>-9</v>
          </cell>
          <cell r="S324">
            <v>0</v>
          </cell>
          <cell r="V324" t="str">
            <v>Embedded</v>
          </cell>
          <cell r="W324" t="str">
            <v>Supply Services</v>
          </cell>
          <cell r="AA324" t="str">
            <v>[10200]  PECO Energy CompanyEmbeddedSupply Services</v>
          </cell>
          <cell r="AB324" t="str">
            <v>[10200]  PECO Energy CompanyEmbedded (Supply Services)Other Operating Expenses</v>
          </cell>
          <cell r="AC324" t="str">
            <v>[10200]  PECO Energy CompanyEmbedded (Supply Services)BM Storeroom (20895)</v>
          </cell>
          <cell r="AF324" t="e">
            <v>#N/A</v>
          </cell>
        </row>
        <row r="325">
          <cell r="E325">
            <v>986</v>
          </cell>
          <cell r="H325">
            <v>-986</v>
          </cell>
          <cell r="I325">
            <v>-986</v>
          </cell>
          <cell r="J325">
            <v>3580</v>
          </cell>
          <cell r="M325">
            <v>-3580</v>
          </cell>
          <cell r="N325">
            <v>-986</v>
          </cell>
          <cell r="O325">
            <v>3580</v>
          </cell>
          <cell r="R325">
            <v>-3580</v>
          </cell>
          <cell r="S325">
            <v>-986</v>
          </cell>
          <cell r="V325" t="str">
            <v>Embedded</v>
          </cell>
          <cell r="W325" t="str">
            <v>Supply Services</v>
          </cell>
          <cell r="AA325" t="str">
            <v>[10200]  PECO Energy CompanyEmbeddedSupply Services</v>
          </cell>
          <cell r="AB325" t="str">
            <v>[10200]  PECO Energy CompanyEmbedded (Supply Services)Overtime</v>
          </cell>
          <cell r="AC325" t="str">
            <v>[10200]  PECO Energy CompanyEmbedded (Supply Services)BM Storeroom (20895)</v>
          </cell>
          <cell r="AF325" t="e">
            <v>#N/A</v>
          </cell>
        </row>
        <row r="326">
          <cell r="E326">
            <v>0</v>
          </cell>
          <cell r="H326">
            <v>0</v>
          </cell>
          <cell r="I326">
            <v>0</v>
          </cell>
          <cell r="J326">
            <v>70</v>
          </cell>
          <cell r="M326">
            <v>-70</v>
          </cell>
          <cell r="N326">
            <v>0</v>
          </cell>
          <cell r="O326">
            <v>70</v>
          </cell>
          <cell r="R326">
            <v>-70</v>
          </cell>
          <cell r="S326">
            <v>0</v>
          </cell>
          <cell r="V326" t="str">
            <v>Embedded</v>
          </cell>
          <cell r="W326" t="str">
            <v>Supply Services</v>
          </cell>
          <cell r="AA326" t="str">
            <v>[10200]  PECO Energy CompanyEmbeddedSupply Services</v>
          </cell>
          <cell r="AB326" t="str">
            <v>[10200]  PECO Energy CompanyEmbedded (Supply Services)Pension and Benefits</v>
          </cell>
          <cell r="AC326" t="str">
            <v>[10200]  PECO Energy CompanyEmbedded (Supply Services)BM Storeroom (20895)</v>
          </cell>
          <cell r="AF326" t="e">
            <v>#N/A</v>
          </cell>
        </row>
        <row r="327">
          <cell r="E327">
            <v>0</v>
          </cell>
          <cell r="H327">
            <v>0</v>
          </cell>
          <cell r="I327">
            <v>0</v>
          </cell>
          <cell r="J327">
            <v>-147</v>
          </cell>
          <cell r="M327">
            <v>147</v>
          </cell>
          <cell r="N327">
            <v>0</v>
          </cell>
          <cell r="O327">
            <v>-147</v>
          </cell>
          <cell r="R327">
            <v>147</v>
          </cell>
          <cell r="S327">
            <v>0</v>
          </cell>
          <cell r="V327" t="str">
            <v>Embedded</v>
          </cell>
          <cell r="W327" t="str">
            <v>Supply Services</v>
          </cell>
          <cell r="AA327" t="str">
            <v>[10200]  PECO Energy CompanyEmbeddedSupply Services</v>
          </cell>
          <cell r="AB327" t="str">
            <v>[10200]  PECO Energy CompanyEmbedded (Supply Services)Salaries and Wages</v>
          </cell>
          <cell r="AC327" t="str">
            <v>[10200]  PECO Energy CompanyEmbedded (Supply Services)Electrical Shops (20900)</v>
          </cell>
          <cell r="AF327" t="e">
            <v>#N/A</v>
          </cell>
        </row>
        <row r="328">
          <cell r="E328">
            <v>0</v>
          </cell>
          <cell r="H328">
            <v>0</v>
          </cell>
          <cell r="I328">
            <v>0</v>
          </cell>
          <cell r="J328">
            <v>-275</v>
          </cell>
          <cell r="M328">
            <v>275</v>
          </cell>
          <cell r="N328">
            <v>0</v>
          </cell>
          <cell r="O328">
            <v>-275</v>
          </cell>
          <cell r="R328">
            <v>275</v>
          </cell>
          <cell r="S328">
            <v>0</v>
          </cell>
          <cell r="V328" t="str">
            <v>Embedded</v>
          </cell>
          <cell r="W328" t="str">
            <v>Supply Services</v>
          </cell>
          <cell r="AA328" t="str">
            <v>[10200]  PECO Energy CompanyEmbeddedSupply Services</v>
          </cell>
          <cell r="AB328" t="str">
            <v>[10200]  PECO Energy CompanyEmbedded (Supply Services)Travel, Entertainment &amp; Reimb</v>
          </cell>
          <cell r="AC328" t="str">
            <v>[10200]  PECO Energy CompanyEmbedded (Supply Services)Electrical Shops (20900)</v>
          </cell>
          <cell r="AF328" t="e">
            <v>#N/A</v>
          </cell>
        </row>
        <row r="329">
          <cell r="E329">
            <v>0</v>
          </cell>
          <cell r="H329">
            <v>0</v>
          </cell>
          <cell r="I329">
            <v>0</v>
          </cell>
          <cell r="J329">
            <v>0</v>
          </cell>
          <cell r="M329">
            <v>0</v>
          </cell>
          <cell r="N329">
            <v>0</v>
          </cell>
          <cell r="R329">
            <v>0</v>
          </cell>
          <cell r="V329" t="str">
            <v>Embedded</v>
          </cell>
          <cell r="W329" t="str">
            <v>Supply Services</v>
          </cell>
          <cell r="AA329" t="str">
            <v>[10200]  PECO Energy CompanyEmbeddedSupply Services</v>
          </cell>
          <cell r="AB329" t="str">
            <v>[10200]  PECO Energy CompanyEmbedded (Supply Services)Business Services</v>
          </cell>
          <cell r="AC329" t="str">
            <v>[10200]  PECO Energy CompanyEmbedded (Supply Services)Electrical Shops (20900)</v>
          </cell>
          <cell r="AF329" t="e">
            <v>#N/A</v>
          </cell>
        </row>
        <row r="330">
          <cell r="E330">
            <v>0</v>
          </cell>
          <cell r="H330">
            <v>0</v>
          </cell>
          <cell r="I330">
            <v>0</v>
          </cell>
          <cell r="J330">
            <v>0</v>
          </cell>
          <cell r="M330">
            <v>0</v>
          </cell>
          <cell r="N330">
            <v>0</v>
          </cell>
          <cell r="R330">
            <v>0</v>
          </cell>
          <cell r="V330" t="str">
            <v>Embedded</v>
          </cell>
          <cell r="W330" t="str">
            <v>Supply Services</v>
          </cell>
          <cell r="AA330" t="str">
            <v>[10200]  PECO Energy CompanyEmbeddedSupply Services</v>
          </cell>
          <cell r="AB330" t="str">
            <v>[10200]  PECO Energy CompanyEmbedded (Supply Services)Materials and Supplies</v>
          </cell>
          <cell r="AC330" t="str">
            <v>[10200]  PECO Energy CompanyEmbedded (Supply Services)Electrical Shops (20900)</v>
          </cell>
          <cell r="AF330" t="e">
            <v>#N/A</v>
          </cell>
        </row>
        <row r="331">
          <cell r="E331">
            <v>0</v>
          </cell>
          <cell r="H331">
            <v>0</v>
          </cell>
          <cell r="I331">
            <v>0</v>
          </cell>
          <cell r="J331">
            <v>47</v>
          </cell>
          <cell r="M331">
            <v>-47</v>
          </cell>
          <cell r="N331">
            <v>0</v>
          </cell>
          <cell r="O331">
            <v>47</v>
          </cell>
          <cell r="R331">
            <v>-47</v>
          </cell>
          <cell r="S331">
            <v>0</v>
          </cell>
          <cell r="V331" t="str">
            <v>Embedded</v>
          </cell>
          <cell r="W331" t="str">
            <v>Supply Services</v>
          </cell>
          <cell r="AA331" t="str">
            <v>[10200]  PECO Energy CompanyEmbeddedSupply Services</v>
          </cell>
          <cell r="AB331" t="str">
            <v>[10200]  PECO Energy CompanyEmbedded (Supply Services)Other Operating Expenses</v>
          </cell>
          <cell r="AC331" t="str">
            <v>[10200]  PECO Energy CompanyEmbedded (Supply Services)Electrical Shops (20900)</v>
          </cell>
          <cell r="AF331" t="e">
            <v>#N/A</v>
          </cell>
        </row>
        <row r="332">
          <cell r="E332">
            <v>120</v>
          </cell>
          <cell r="H332">
            <v>-120</v>
          </cell>
          <cell r="I332">
            <v>-120</v>
          </cell>
          <cell r="J332">
            <v>-2248</v>
          </cell>
          <cell r="M332">
            <v>2248</v>
          </cell>
          <cell r="N332">
            <v>-120</v>
          </cell>
          <cell r="O332">
            <v>-2248</v>
          </cell>
          <cell r="R332">
            <v>2248</v>
          </cell>
          <cell r="S332">
            <v>-120</v>
          </cell>
          <cell r="V332" t="str">
            <v>Embedded</v>
          </cell>
          <cell r="W332" t="str">
            <v>Supply Services</v>
          </cell>
          <cell r="AA332" t="str">
            <v>[10200]  PECO Energy CompanyEmbeddedSupply Services</v>
          </cell>
          <cell r="AB332" t="str">
            <v>[10200]  PECO Energy CompanyEmbedded (Supply Services)Overtime</v>
          </cell>
          <cell r="AC332" t="str">
            <v>[10200]  PECO Energy CompanyEmbedded (Supply Services)Electrical Shops (20900)</v>
          </cell>
          <cell r="AF332" t="e">
            <v>#N/A</v>
          </cell>
        </row>
        <row r="333">
          <cell r="E333">
            <v>0</v>
          </cell>
          <cell r="H333">
            <v>0</v>
          </cell>
          <cell r="I333">
            <v>0</v>
          </cell>
          <cell r="J333">
            <v>-92</v>
          </cell>
          <cell r="M333">
            <v>92</v>
          </cell>
          <cell r="N333">
            <v>0</v>
          </cell>
          <cell r="O333">
            <v>-92</v>
          </cell>
          <cell r="R333">
            <v>92</v>
          </cell>
          <cell r="S333">
            <v>0</v>
          </cell>
          <cell r="V333" t="str">
            <v>Embedded</v>
          </cell>
          <cell r="W333" t="str">
            <v>Supply Services</v>
          </cell>
          <cell r="AA333" t="str">
            <v>[10200]  PECO Energy CompanyEmbeddedSupply Services</v>
          </cell>
          <cell r="AB333" t="str">
            <v>[10200]  PECO Energy CompanyEmbedded (Supply Services)Pension and Benefits</v>
          </cell>
          <cell r="AC333" t="str">
            <v>[10200]  PECO Energy CompanyEmbedded (Supply Services)Electrical Shops (20900)</v>
          </cell>
          <cell r="AF333" t="e">
            <v>#N/A</v>
          </cell>
        </row>
        <row r="334">
          <cell r="E334">
            <v>0</v>
          </cell>
          <cell r="H334">
            <v>0</v>
          </cell>
          <cell r="I334">
            <v>0</v>
          </cell>
          <cell r="J334">
            <v>0</v>
          </cell>
          <cell r="M334">
            <v>0</v>
          </cell>
          <cell r="N334">
            <v>0</v>
          </cell>
          <cell r="O334">
            <v>0</v>
          </cell>
          <cell r="R334">
            <v>0</v>
          </cell>
          <cell r="S334">
            <v>0</v>
          </cell>
          <cell r="V334" t="str">
            <v>Embedded</v>
          </cell>
          <cell r="W334" t="str">
            <v>Supply Services</v>
          </cell>
          <cell r="AA334" t="str">
            <v>[10200]  PECO Energy CompanyEmbeddedSupply Services</v>
          </cell>
          <cell r="AB334" t="str">
            <v>[10200]  PECO Energy CompanyEmbedded (Supply Services)Materials and Supplies</v>
          </cell>
          <cell r="AC334" t="str">
            <v>[10200]  PECO Energy CompanyEmbedded (Supply Services)Tool Repair Shop (20907)</v>
          </cell>
          <cell r="AF334" t="e">
            <v>#N/A</v>
          </cell>
        </row>
        <row r="335">
          <cell r="E335">
            <v>364</v>
          </cell>
          <cell r="H335">
            <v>-364</v>
          </cell>
          <cell r="I335">
            <v>-364</v>
          </cell>
          <cell r="J335">
            <v>364</v>
          </cell>
          <cell r="M335">
            <v>-364</v>
          </cell>
          <cell r="N335">
            <v>-364</v>
          </cell>
          <cell r="O335">
            <v>364</v>
          </cell>
          <cell r="R335">
            <v>-364</v>
          </cell>
          <cell r="S335">
            <v>-364</v>
          </cell>
          <cell r="V335" t="str">
            <v>Embedded</v>
          </cell>
          <cell r="W335" t="str">
            <v>Supply Services</v>
          </cell>
          <cell r="AA335" t="str">
            <v>[10200]  PECO Energy CompanyEmbeddedSupply Services</v>
          </cell>
          <cell r="AB335" t="str">
            <v>[10200]  PECO Energy CompanyEmbedded (Supply Services)Overtime</v>
          </cell>
          <cell r="AC335" t="str">
            <v>[10200]  PECO Energy CompanyEmbedded (Supply Services)Tool Repair Shop (20907)</v>
          </cell>
          <cell r="AF335" t="e">
            <v>#N/A</v>
          </cell>
        </row>
        <row r="336">
          <cell r="E336">
            <v>986</v>
          </cell>
          <cell r="H336">
            <v>-986</v>
          </cell>
          <cell r="I336">
            <v>-986</v>
          </cell>
          <cell r="J336">
            <v>3425</v>
          </cell>
          <cell r="M336">
            <v>-3425</v>
          </cell>
          <cell r="N336">
            <v>-986</v>
          </cell>
          <cell r="O336">
            <v>3425</v>
          </cell>
          <cell r="R336">
            <v>-3425</v>
          </cell>
          <cell r="S336">
            <v>-986</v>
          </cell>
          <cell r="V336" t="str">
            <v>Embedded</v>
          </cell>
          <cell r="W336" t="str">
            <v>Supply Services</v>
          </cell>
          <cell r="AA336" t="str">
            <v>[10200]  PECO Energy CompanyEmbeddedSupply Services</v>
          </cell>
          <cell r="AB336" t="str">
            <v>[10200]  PECO Energy CompanyEmbedded (Supply Services)Salaries and Wages</v>
          </cell>
          <cell r="AC336" t="str">
            <v>[10200]  PECO Energy CompanyEmbedded (Supply Services)T&amp;S Parts Team (20910)</v>
          </cell>
          <cell r="AF336" t="e">
            <v>#N/A</v>
          </cell>
        </row>
        <row r="337">
          <cell r="E337">
            <v>912</v>
          </cell>
          <cell r="H337">
            <v>-912</v>
          </cell>
          <cell r="I337">
            <v>-912</v>
          </cell>
          <cell r="J337">
            <v>912</v>
          </cell>
          <cell r="M337">
            <v>-912</v>
          </cell>
          <cell r="N337">
            <v>-912</v>
          </cell>
          <cell r="O337">
            <v>912</v>
          </cell>
          <cell r="R337">
            <v>-912</v>
          </cell>
          <cell r="S337">
            <v>-912</v>
          </cell>
          <cell r="V337" t="str">
            <v>Embedded</v>
          </cell>
          <cell r="W337" t="str">
            <v>Supply Services</v>
          </cell>
          <cell r="AA337" t="str">
            <v>[10200]  PECO Energy CompanyEmbeddedSupply Services</v>
          </cell>
          <cell r="AB337" t="str">
            <v>[10200]  PECO Energy CompanyEmbedded (Supply Services)Travel, Entertainment &amp; Reimb</v>
          </cell>
          <cell r="AC337" t="str">
            <v>[10200]  PECO Energy CompanyEmbedded (Supply Services)T&amp;S Parts Team (20910)</v>
          </cell>
          <cell r="AF337" t="e">
            <v>#N/A</v>
          </cell>
        </row>
        <row r="338">
          <cell r="E338">
            <v>38</v>
          </cell>
          <cell r="H338">
            <v>-38</v>
          </cell>
          <cell r="I338">
            <v>-38</v>
          </cell>
          <cell r="J338">
            <v>-444</v>
          </cell>
          <cell r="M338">
            <v>444</v>
          </cell>
          <cell r="N338">
            <v>-38</v>
          </cell>
          <cell r="O338">
            <v>-444</v>
          </cell>
          <cell r="R338">
            <v>444</v>
          </cell>
          <cell r="S338">
            <v>-38</v>
          </cell>
          <cell r="V338" t="str">
            <v>Embedded</v>
          </cell>
          <cell r="W338" t="str">
            <v>Supply Services</v>
          </cell>
          <cell r="AA338" t="str">
            <v>[10200]  PECO Energy CompanyEmbeddedSupply Services</v>
          </cell>
          <cell r="AB338" t="str">
            <v>[10200]  PECO Energy CompanyEmbedded (Supply Services)Materials and Supplies</v>
          </cell>
          <cell r="AC338" t="str">
            <v>[10200]  PECO Energy CompanyEmbedded (Supply Services)T&amp;S Parts Team (20910)</v>
          </cell>
          <cell r="AF338" t="e">
            <v>#N/A</v>
          </cell>
        </row>
        <row r="339">
          <cell r="E339">
            <v>0</v>
          </cell>
          <cell r="H339">
            <v>0</v>
          </cell>
          <cell r="I339">
            <v>0</v>
          </cell>
          <cell r="J339">
            <v>13</v>
          </cell>
          <cell r="M339">
            <v>-13</v>
          </cell>
          <cell r="N339">
            <v>0</v>
          </cell>
          <cell r="O339">
            <v>13</v>
          </cell>
          <cell r="R339">
            <v>-13</v>
          </cell>
          <cell r="S339">
            <v>0</v>
          </cell>
          <cell r="V339" t="str">
            <v>Embedded</v>
          </cell>
          <cell r="W339" t="str">
            <v>Supply Services</v>
          </cell>
          <cell r="AA339" t="str">
            <v>[10200]  PECO Energy CompanyEmbeddedSupply Services</v>
          </cell>
          <cell r="AB339" t="str">
            <v>[10200]  PECO Energy CompanyEmbedded (Supply Services)Other Operating Expenses</v>
          </cell>
          <cell r="AC339" t="str">
            <v>[10200]  PECO Energy CompanyEmbedded (Supply Services)T&amp;S Parts Team (20910)</v>
          </cell>
          <cell r="AF339" t="e">
            <v>#N/A</v>
          </cell>
        </row>
        <row r="340">
          <cell r="E340">
            <v>0</v>
          </cell>
          <cell r="H340">
            <v>0</v>
          </cell>
          <cell r="I340">
            <v>0</v>
          </cell>
          <cell r="J340">
            <v>29</v>
          </cell>
          <cell r="M340">
            <v>-29</v>
          </cell>
          <cell r="N340">
            <v>0</v>
          </cell>
          <cell r="O340">
            <v>29</v>
          </cell>
          <cell r="R340">
            <v>-29</v>
          </cell>
          <cell r="S340">
            <v>0</v>
          </cell>
          <cell r="V340" t="str">
            <v>Embedded</v>
          </cell>
          <cell r="W340" t="str">
            <v>Supply Services</v>
          </cell>
          <cell r="AA340" t="str">
            <v>[10200]  PECO Energy CompanyEmbeddedSupply Services</v>
          </cell>
          <cell r="AB340" t="str">
            <v>[10200]  PECO Energy CompanyEmbedded (Supply Services)Other Operating Expenses</v>
          </cell>
          <cell r="AC340" t="str">
            <v>[10200]  PECO Energy CompanyEmbedded (Supply Services)T&amp;S Parts Team (20910)</v>
          </cell>
          <cell r="AF340" t="e">
            <v>#N/A</v>
          </cell>
        </row>
        <row r="341">
          <cell r="E341">
            <v>1204</v>
          </cell>
          <cell r="H341">
            <v>-1204</v>
          </cell>
          <cell r="I341">
            <v>-1204</v>
          </cell>
          <cell r="J341">
            <v>5633</v>
          </cell>
          <cell r="M341">
            <v>-5633</v>
          </cell>
          <cell r="N341">
            <v>-1204</v>
          </cell>
          <cell r="O341">
            <v>5633</v>
          </cell>
          <cell r="R341">
            <v>-5633</v>
          </cell>
          <cell r="S341">
            <v>-1204</v>
          </cell>
          <cell r="V341" t="str">
            <v>Embedded</v>
          </cell>
          <cell r="W341" t="str">
            <v>Supply Services</v>
          </cell>
          <cell r="AA341" t="str">
            <v>[10200]  PECO Energy CompanyEmbeddedSupply Services</v>
          </cell>
          <cell r="AB341" t="str">
            <v>[10200]  PECO Energy CompanyEmbedded (Supply Services)Other Operating Expenses</v>
          </cell>
          <cell r="AC341" t="str">
            <v>[10200]  PECO Energy CompanyEmbedded (Supply Services)T&amp;S Parts Team (20910)</v>
          </cell>
          <cell r="AF341" t="e">
            <v>#N/A</v>
          </cell>
        </row>
        <row r="342">
          <cell r="E342">
            <v>617</v>
          </cell>
          <cell r="H342">
            <v>-617</v>
          </cell>
          <cell r="I342">
            <v>-617</v>
          </cell>
          <cell r="J342">
            <v>2145</v>
          </cell>
          <cell r="M342">
            <v>-2145</v>
          </cell>
          <cell r="N342">
            <v>-617</v>
          </cell>
          <cell r="O342">
            <v>2145</v>
          </cell>
          <cell r="R342">
            <v>-2145</v>
          </cell>
          <cell r="S342">
            <v>-617</v>
          </cell>
          <cell r="V342" t="str">
            <v>Embedded</v>
          </cell>
          <cell r="W342" t="str">
            <v>Supply Services</v>
          </cell>
          <cell r="AA342" t="str">
            <v>[10200]  PECO Energy CompanyEmbeddedSupply Services</v>
          </cell>
          <cell r="AB342" t="str">
            <v>[10200]  PECO Energy CompanyEmbedded (Supply Services)Pension and Benefits</v>
          </cell>
          <cell r="AC342" t="str">
            <v>[10200]  PECO Energy CompanyEmbedded (Supply Services)T&amp;S Parts Team (20910)</v>
          </cell>
          <cell r="AF342" t="e">
            <v>#N/A</v>
          </cell>
        </row>
        <row r="343">
          <cell r="E343">
            <v>515</v>
          </cell>
          <cell r="H343">
            <v>-515</v>
          </cell>
          <cell r="I343">
            <v>-515</v>
          </cell>
          <cell r="J343">
            <v>739</v>
          </cell>
          <cell r="M343">
            <v>-739</v>
          </cell>
          <cell r="N343">
            <v>-515</v>
          </cell>
          <cell r="O343">
            <v>739</v>
          </cell>
          <cell r="R343">
            <v>-739</v>
          </cell>
          <cell r="S343">
            <v>-515</v>
          </cell>
          <cell r="V343" t="str">
            <v>Embedded</v>
          </cell>
          <cell r="W343" t="str">
            <v>Supply Services</v>
          </cell>
          <cell r="AA343" t="str">
            <v>[10200]  PECO Energy CompanyEmbeddedSupply Services</v>
          </cell>
          <cell r="AB343" t="str">
            <v>[10200]  PECO Energy CompanyEmbedded (Supply Services)Salaries and Wages</v>
          </cell>
          <cell r="AC343" t="str">
            <v>[10200]  PECO Energy CompanyEmbedded (Supply Services)Material Availability - PECO (20930)</v>
          </cell>
          <cell r="AF343" t="e">
            <v>#N/A</v>
          </cell>
        </row>
        <row r="344">
          <cell r="E344">
            <v>0</v>
          </cell>
          <cell r="H344">
            <v>0</v>
          </cell>
          <cell r="I344">
            <v>0</v>
          </cell>
          <cell r="J344">
            <v>0</v>
          </cell>
          <cell r="M344">
            <v>0</v>
          </cell>
          <cell r="N344">
            <v>0</v>
          </cell>
          <cell r="O344">
            <v>0</v>
          </cell>
          <cell r="R344">
            <v>0</v>
          </cell>
          <cell r="S344">
            <v>0</v>
          </cell>
          <cell r="V344" t="str">
            <v>Embedded</v>
          </cell>
          <cell r="W344" t="str">
            <v>Supply Services</v>
          </cell>
          <cell r="AA344" t="str">
            <v>[10200]  PECO Energy CompanyEmbeddedSupply Services</v>
          </cell>
          <cell r="AB344" t="str">
            <v>[10200]  PECO Energy CompanyEmbedded (Supply Services)Materials and Supplies</v>
          </cell>
          <cell r="AC344" t="str">
            <v>[10200]  PECO Energy CompanyEmbedded (Supply Services)Material Availability - PECO (20930)</v>
          </cell>
          <cell r="AF344" t="e">
            <v>#N/A</v>
          </cell>
        </row>
        <row r="345">
          <cell r="E345">
            <v>0</v>
          </cell>
          <cell r="H345">
            <v>0</v>
          </cell>
          <cell r="I345">
            <v>0</v>
          </cell>
          <cell r="J345">
            <v>0</v>
          </cell>
          <cell r="M345">
            <v>0</v>
          </cell>
          <cell r="N345">
            <v>0</v>
          </cell>
          <cell r="O345">
            <v>0</v>
          </cell>
          <cell r="R345">
            <v>0</v>
          </cell>
          <cell r="S345">
            <v>0</v>
          </cell>
          <cell r="V345" t="str">
            <v>Embedded</v>
          </cell>
          <cell r="W345" t="str">
            <v>Supply Services</v>
          </cell>
          <cell r="AA345" t="str">
            <v>[10200]  PECO Energy CompanyEmbeddedSupply Services</v>
          </cell>
          <cell r="AB345" t="str">
            <v>[10200]  PECO Energy CompanyEmbedded (Supply Services)Travel, Entertainment &amp; Reimb</v>
          </cell>
          <cell r="AC345" t="str">
            <v>[10200]  PECO Energy CompanyEmbedded (Supply Services)Material Availability - PECO (20930)</v>
          </cell>
          <cell r="AF345" t="e">
            <v>#N/A</v>
          </cell>
        </row>
        <row r="346">
          <cell r="E346">
            <v>0</v>
          </cell>
          <cell r="H346">
            <v>0</v>
          </cell>
          <cell r="I346">
            <v>0</v>
          </cell>
          <cell r="J346">
            <v>8</v>
          </cell>
          <cell r="M346">
            <v>-8</v>
          </cell>
          <cell r="N346">
            <v>0</v>
          </cell>
          <cell r="O346">
            <v>8</v>
          </cell>
          <cell r="R346">
            <v>-8</v>
          </cell>
          <cell r="S346">
            <v>0</v>
          </cell>
          <cell r="V346" t="str">
            <v>Embedded</v>
          </cell>
          <cell r="W346" t="str">
            <v>Supply Services</v>
          </cell>
          <cell r="AA346" t="str">
            <v>[10200]  PECO Energy CompanyEmbeddedSupply Services</v>
          </cell>
          <cell r="AB346" t="str">
            <v>[10200]  PECO Energy CompanyEmbedded (Supply Services)Other Operating Expenses</v>
          </cell>
          <cell r="AC346" t="str">
            <v>[10200]  PECO Energy CompanyEmbedded (Supply Services)Material Availability - PECO (20930)</v>
          </cell>
          <cell r="AF346" t="e">
            <v>#N/A</v>
          </cell>
        </row>
        <row r="347">
          <cell r="E347">
            <v>322</v>
          </cell>
          <cell r="H347">
            <v>-322</v>
          </cell>
          <cell r="I347">
            <v>-322</v>
          </cell>
          <cell r="J347">
            <v>463</v>
          </cell>
          <cell r="M347">
            <v>-463</v>
          </cell>
          <cell r="N347">
            <v>-322</v>
          </cell>
          <cell r="O347">
            <v>463</v>
          </cell>
          <cell r="R347">
            <v>-463</v>
          </cell>
          <cell r="S347">
            <v>-322</v>
          </cell>
          <cell r="V347" t="str">
            <v>Embedded</v>
          </cell>
          <cell r="W347" t="str">
            <v>Supply Services</v>
          </cell>
          <cell r="AA347" t="str">
            <v>[10200]  PECO Energy CompanyEmbeddedSupply Services</v>
          </cell>
          <cell r="AB347" t="str">
            <v>[10200]  PECO Energy CompanyEmbedded (Supply Services)Pension and Benefits</v>
          </cell>
          <cell r="AC347" t="str">
            <v>[10200]  PECO Energy CompanyEmbedded (Supply Services)Material Availability - PECO (20930)</v>
          </cell>
          <cell r="AF347" t="e">
            <v>#N/A</v>
          </cell>
        </row>
        <row r="348">
          <cell r="E348">
            <v>810</v>
          </cell>
          <cell r="H348">
            <v>-810</v>
          </cell>
          <cell r="I348">
            <v>-810</v>
          </cell>
          <cell r="J348">
            <v>3314</v>
          </cell>
          <cell r="M348">
            <v>-3314</v>
          </cell>
          <cell r="N348">
            <v>-810</v>
          </cell>
          <cell r="O348">
            <v>3314</v>
          </cell>
          <cell r="R348">
            <v>-3314</v>
          </cell>
          <cell r="S348">
            <v>-810</v>
          </cell>
          <cell r="V348" t="str">
            <v>Embedded</v>
          </cell>
          <cell r="W348" t="str">
            <v>Communications</v>
          </cell>
          <cell r="AA348" t="str">
            <v>[10200]  PECO Energy CompanyEmbeddedCommunications</v>
          </cell>
          <cell r="AB348" t="str">
            <v>[10200]  PECO Energy CompanyEmbedded (Communications)Business Services</v>
          </cell>
          <cell r="AC348" t="str">
            <v>[10200]  PECO Energy CompanyEmbedded (Communications)Communications &amp; External Rela (21060)</v>
          </cell>
          <cell r="AF348" t="e">
            <v>#N/A</v>
          </cell>
        </row>
        <row r="349">
          <cell r="E349">
            <v>171</v>
          </cell>
          <cell r="H349">
            <v>-171</v>
          </cell>
          <cell r="I349">
            <v>-171</v>
          </cell>
          <cell r="J349">
            <v>549</v>
          </cell>
          <cell r="M349">
            <v>-549</v>
          </cell>
          <cell r="N349">
            <v>-171</v>
          </cell>
          <cell r="O349">
            <v>549</v>
          </cell>
          <cell r="R349">
            <v>-549</v>
          </cell>
          <cell r="S349">
            <v>-171</v>
          </cell>
          <cell r="V349" t="str">
            <v>Embedded</v>
          </cell>
          <cell r="W349" t="str">
            <v>Communications</v>
          </cell>
          <cell r="AA349" t="str">
            <v>[10200]  PECO Energy CompanyEmbeddedCommunications</v>
          </cell>
          <cell r="AB349" t="str">
            <v>[10200]  PECO Energy CompanyEmbedded (Communications)Other Operating Expenses</v>
          </cell>
          <cell r="AC349" t="str">
            <v>[10200]  PECO Energy CompanyEmbedded (Communications)Communications &amp; External Rela (21060)</v>
          </cell>
          <cell r="AF349" t="e">
            <v>#N/A</v>
          </cell>
        </row>
        <row r="350">
          <cell r="E350">
            <v>37332572</v>
          </cell>
          <cell r="H350">
            <v>-13597715</v>
          </cell>
          <cell r="I350">
            <v>-12763699</v>
          </cell>
          <cell r="J350">
            <v>106682059</v>
          </cell>
          <cell r="M350">
            <v>2310331</v>
          </cell>
          <cell r="N350">
            <v>-12763699</v>
          </cell>
          <cell r="O350">
            <v>309929946</v>
          </cell>
          <cell r="R350">
            <v>3649415</v>
          </cell>
          <cell r="S350">
            <v>-9587746</v>
          </cell>
          <cell r="V350" t="e">
            <v>#N/A</v>
          </cell>
          <cell r="W350" t="e">
            <v>#N/A</v>
          </cell>
          <cell r="AA350" t="e">
            <v>#N/A</v>
          </cell>
          <cell r="AB350" t="e">
            <v>#N/A</v>
          </cell>
          <cell r="AC350" t="e">
            <v>#N/A</v>
          </cell>
          <cell r="AF350" t="e">
            <v>#N/A</v>
          </cell>
        </row>
        <row r="351">
          <cell r="V351" t="e">
            <v>#N/A</v>
          </cell>
          <cell r="W351" t="e">
            <v>#N/A</v>
          </cell>
          <cell r="AA351" t="e">
            <v>#N/A</v>
          </cell>
          <cell r="AB351" t="e">
            <v>#N/A</v>
          </cell>
          <cell r="AC351" t="e">
            <v>#N/A</v>
          </cell>
          <cell r="AF351" t="e">
            <v>#N/A</v>
          </cell>
        </row>
        <row r="352">
          <cell r="V352" t="e">
            <v>#N/A</v>
          </cell>
          <cell r="W352" t="e">
            <v>#N/A</v>
          </cell>
          <cell r="AA352" t="e">
            <v>#N/A</v>
          </cell>
          <cell r="AB352" t="e">
            <v>#N/A</v>
          </cell>
          <cell r="AC352" t="e">
            <v>#N/A</v>
          </cell>
          <cell r="AF352" t="e">
            <v>#N/A</v>
          </cell>
        </row>
        <row r="353">
          <cell r="V353" t="e">
            <v>#N/A</v>
          </cell>
          <cell r="W353" t="e">
            <v>#N/A</v>
          </cell>
          <cell r="AA353" t="e">
            <v>#N/A</v>
          </cell>
          <cell r="AB353" t="e">
            <v>#N/A</v>
          </cell>
          <cell r="AC353" t="e">
            <v>#N/A</v>
          </cell>
          <cell r="AF353" t="e">
            <v>#N/A</v>
          </cell>
        </row>
        <row r="354">
          <cell r="V354" t="e">
            <v>#N/A</v>
          </cell>
          <cell r="W354" t="e">
            <v>#N/A</v>
          </cell>
          <cell r="AA354" t="e">
            <v>#N/A</v>
          </cell>
          <cell r="AB354" t="e">
            <v>#N/A</v>
          </cell>
          <cell r="AC354" t="e">
            <v>#N/A</v>
          </cell>
          <cell r="AF354" t="e">
            <v>#N/A</v>
          </cell>
        </row>
        <row r="355">
          <cell r="V355" t="e">
            <v>#N/A</v>
          </cell>
          <cell r="W355" t="e">
            <v>#N/A</v>
          </cell>
          <cell r="AA355" t="e">
            <v>#N/A</v>
          </cell>
          <cell r="AB355" t="e">
            <v>#N/A</v>
          </cell>
          <cell r="AC355" t="e">
            <v>#N/A</v>
          </cell>
          <cell r="AF355" t="e">
            <v>#N/A</v>
          </cell>
        </row>
        <row r="356">
          <cell r="V356" t="e">
            <v>#N/A</v>
          </cell>
          <cell r="W356" t="e">
            <v>#N/A</v>
          </cell>
          <cell r="AA356" t="e">
            <v>#N/A</v>
          </cell>
          <cell r="AB356" t="e">
            <v>#N/A</v>
          </cell>
          <cell r="AC356" t="e">
            <v>#N/A</v>
          </cell>
          <cell r="AF356" t="e">
            <v>#N/A</v>
          </cell>
        </row>
        <row r="357">
          <cell r="V357" t="e">
            <v>#N/A</v>
          </cell>
          <cell r="W357" t="e">
            <v>#N/A</v>
          </cell>
          <cell r="AA357" t="e">
            <v>#N/A</v>
          </cell>
          <cell r="AB357" t="e">
            <v>#N/A</v>
          </cell>
          <cell r="AC357" t="e">
            <v>#N/A</v>
          </cell>
          <cell r="AF357" t="e">
            <v>#N/A</v>
          </cell>
        </row>
        <row r="358">
          <cell r="V358" t="e">
            <v>#N/A</v>
          </cell>
          <cell r="W358" t="e">
            <v>#N/A</v>
          </cell>
          <cell r="AA358" t="e">
            <v>#N/A</v>
          </cell>
          <cell r="AB358" t="e">
            <v>#N/A</v>
          </cell>
          <cell r="AC358" t="e">
            <v>#N/A</v>
          </cell>
          <cell r="AF358" t="e">
            <v>#N/A</v>
          </cell>
        </row>
        <row r="359">
          <cell r="E359">
            <v>-8700000</v>
          </cell>
          <cell r="H359">
            <v>8700000</v>
          </cell>
          <cell r="I359">
            <v>8700000</v>
          </cell>
          <cell r="J359">
            <v>0</v>
          </cell>
          <cell r="M359">
            <v>0</v>
          </cell>
          <cell r="N359">
            <v>8700000</v>
          </cell>
          <cell r="O359">
            <v>0</v>
          </cell>
          <cell r="R359">
            <v>0</v>
          </cell>
          <cell r="S359">
            <v>8700000</v>
          </cell>
          <cell r="V359" t="str">
            <v>Embedded</v>
          </cell>
          <cell r="W359" t="str">
            <v>Finance</v>
          </cell>
          <cell r="AA359" t="str">
            <v>[10200]  PECO Energy CompanyEmbeddedFinance</v>
          </cell>
          <cell r="AB359" t="str">
            <v>[10200]  PECO Energy CompanyEmbedded (Finance)Contracting</v>
          </cell>
          <cell r="AC359" t="str">
            <v>[10200]  PECO Energy CompanyEmbedded (Finance)Tax-PECO (00817)</v>
          </cell>
          <cell r="AF359" t="str">
            <v>EEDTaxContracting</v>
          </cell>
        </row>
        <row r="360">
          <cell r="V360" t="e">
            <v>#N/A</v>
          </cell>
          <cell r="W360" t="e">
            <v>#N/A</v>
          </cell>
          <cell r="AA360" t="e">
            <v>#N/A</v>
          </cell>
          <cell r="AB360" t="e">
            <v>#N/A</v>
          </cell>
          <cell r="AC360" t="e">
            <v>#N/A</v>
          </cell>
          <cell r="AF360" t="e">
            <v>#N/A</v>
          </cell>
        </row>
        <row r="361">
          <cell r="E361">
            <v>0</v>
          </cell>
          <cell r="H361">
            <v>0</v>
          </cell>
          <cell r="I361">
            <v>0</v>
          </cell>
          <cell r="J361">
            <v>0</v>
          </cell>
          <cell r="M361">
            <v>0</v>
          </cell>
          <cell r="N361">
            <v>0</v>
          </cell>
          <cell r="O361">
            <v>0</v>
          </cell>
          <cell r="R361">
            <v>0</v>
          </cell>
          <cell r="S361">
            <v>3083600</v>
          </cell>
          <cell r="V361" t="str">
            <v>EBSC Transactional2</v>
          </cell>
          <cell r="W361" t="str">
            <v>Tools For People</v>
          </cell>
          <cell r="AA361" t="str">
            <v>[10200]  PECO Energy CompanyEBSC TransactionalTools For People</v>
          </cell>
          <cell r="AB361" t="str">
            <v>[10200]  PECO Energy CompanyEBSC Transactional (Tools For People)Business Services</v>
          </cell>
          <cell r="AC361" t="str">
            <v>[10200]  PECO Energy CompanyEBSC Transactional (Tools For People)Cust&amp;Mrkt Svcs&amp;Fleet Mgmt-PECO (Peco Customer Service Systems)</v>
          </cell>
          <cell r="AF361" t="e">
            <v>#N/A</v>
          </cell>
        </row>
        <row r="362">
          <cell r="V362" t="e">
            <v>#N/A</v>
          </cell>
          <cell r="W362" t="e">
            <v>#N/A</v>
          </cell>
          <cell r="AA362" t="e">
            <v>#N/A</v>
          </cell>
          <cell r="AB362" t="e">
            <v>#N/A</v>
          </cell>
          <cell r="AC362" t="e">
            <v>#N/A</v>
          </cell>
          <cell r="AF362" t="e">
            <v>#N/A</v>
          </cell>
        </row>
        <row r="363">
          <cell r="E363" t="str">
            <v>Actual Activity Amount</v>
          </cell>
          <cell r="H363" t="str">
            <v>Variance to Mon Budget</v>
          </cell>
          <cell r="I363" t="str">
            <v>Variance to Mo QtrLE</v>
          </cell>
          <cell r="J363" t="str">
            <v>Actual YTD Activity Amount</v>
          </cell>
          <cell r="M363" t="str">
            <v>Variance to YTD Budget</v>
          </cell>
          <cell r="N363" t="str">
            <v>Variance to YTD Qtr LE</v>
          </cell>
          <cell r="O363" t="str">
            <v>YEND Planning Amount(EED O&amp;M FY LE)</v>
          </cell>
          <cell r="R363" t="str">
            <v>Variance YE Budget</v>
          </cell>
          <cell r="S363" t="str">
            <v>Variance YE Qtr LE</v>
          </cell>
          <cell r="V363" t="e">
            <v>#N/A</v>
          </cell>
          <cell r="W363" t="e">
            <v>#N/A</v>
          </cell>
          <cell r="AA363" t="e">
            <v>#N/A</v>
          </cell>
          <cell r="AB363" t="e">
            <v>#N/A</v>
          </cell>
          <cell r="AC363" t="e">
            <v>#N/A</v>
          </cell>
          <cell r="AF363" t="e">
            <v>#N/A</v>
          </cell>
        </row>
        <row r="364">
          <cell r="E364">
            <v>-632000</v>
          </cell>
          <cell r="H364">
            <v>632000</v>
          </cell>
          <cell r="I364">
            <v>632000</v>
          </cell>
          <cell r="J364">
            <v>-2064764</v>
          </cell>
          <cell r="M364">
            <v>2064764</v>
          </cell>
          <cell r="N364">
            <v>632000</v>
          </cell>
          <cell r="O364">
            <v>-2064764</v>
          </cell>
          <cell r="R364">
            <v>2064764</v>
          </cell>
          <cell r="S364">
            <v>632000</v>
          </cell>
          <cell r="V364" t="str">
            <v>EBSC Transactional2</v>
          </cell>
          <cell r="W364" t="str">
            <v>Tools For People</v>
          </cell>
          <cell r="AA364" t="str">
            <v>[10601]  Commonwealth Edison CompanyEBSC TransactionalTools For People</v>
          </cell>
          <cell r="AB364" t="str">
            <v>[10601]  Commonwealth Edison CompanyEBSC Transactional (Tools For People)Business Services</v>
          </cell>
          <cell r="AC364" t="str">
            <v>[10601]  Commonwealth Edison CompanyEBSC Transactional (Tools For People)Capitalized Overheads - ComEd (00412 - Capitalzed Overheads-CED)</v>
          </cell>
          <cell r="AF364" t="e">
            <v>#N/A</v>
          </cell>
        </row>
        <row r="365">
          <cell r="E365">
            <v>0</v>
          </cell>
          <cell r="H365">
            <v>0</v>
          </cell>
          <cell r="I365">
            <v>0</v>
          </cell>
          <cell r="J365">
            <v>0</v>
          </cell>
          <cell r="M365">
            <v>0</v>
          </cell>
          <cell r="N365">
            <v>0</v>
          </cell>
          <cell r="O365">
            <v>0</v>
          </cell>
          <cell r="R365">
            <v>0</v>
          </cell>
          <cell r="S365">
            <v>0</v>
          </cell>
          <cell r="V365" t="str">
            <v>EBSC Transactional2</v>
          </cell>
          <cell r="W365" t="str">
            <v>Passthroughs</v>
          </cell>
          <cell r="AA365" t="str">
            <v>[10601]  Commonwealth Edison CompanyEBSC TransactionalPassthroughs</v>
          </cell>
          <cell r="AB365" t="str">
            <v>[10601]  Commonwealth Edison CompanyEBSC Transactional (Passthroughs)Other Operating Expenses</v>
          </cell>
          <cell r="AC365" t="str">
            <v>[10601]  Commonwealth Edison CompanyEBSC Transactional (Passthroughs)Capitalized Overheads - ComEd (00412 - Capitalzed Overheads-CED)</v>
          </cell>
          <cell r="AF365" t="e">
            <v>#N/A</v>
          </cell>
        </row>
        <row r="366">
          <cell r="E366">
            <v>121266</v>
          </cell>
          <cell r="H366">
            <v>9034</v>
          </cell>
          <cell r="I366">
            <v>9034</v>
          </cell>
          <cell r="J366">
            <v>497888</v>
          </cell>
          <cell r="M366">
            <v>23312</v>
          </cell>
          <cell r="N366">
            <v>9034</v>
          </cell>
          <cell r="O366">
            <v>1540288</v>
          </cell>
          <cell r="R366">
            <v>23312</v>
          </cell>
          <cell r="S366">
            <v>9034</v>
          </cell>
          <cell r="V366" t="str">
            <v>EBSC Transactional2</v>
          </cell>
          <cell r="W366" t="str">
            <v>Tools For People</v>
          </cell>
          <cell r="AA366" t="str">
            <v>[10601]  Commonwealth Edison CompanyEBSC TransactionalTools For People</v>
          </cell>
          <cell r="AB366" t="str">
            <v>[10601]  Commonwealth Edison CompanyEBSC Transactional (Tools For People)Business Services</v>
          </cell>
          <cell r="AC366" t="str">
            <v>[10601]  Commonwealth Edison CompanyEBSC Transactional (Tools For People)Cust&amp;Mrkt Srvcs Fleet Mgmt-CED (ComEd Customer Contact Center)</v>
          </cell>
          <cell r="AF366" t="e">
            <v>#N/A</v>
          </cell>
        </row>
        <row r="367">
          <cell r="E367">
            <v>165077</v>
          </cell>
          <cell r="H367">
            <v>25105</v>
          </cell>
          <cell r="I367">
            <v>25105</v>
          </cell>
          <cell r="J367">
            <v>602035</v>
          </cell>
          <cell r="M367">
            <v>22349</v>
          </cell>
          <cell r="N367">
            <v>25105</v>
          </cell>
          <cell r="O367">
            <v>2174650</v>
          </cell>
          <cell r="R367">
            <v>22349</v>
          </cell>
          <cell r="S367">
            <v>25105</v>
          </cell>
          <cell r="V367" t="str">
            <v>EBSC Transactional2</v>
          </cell>
          <cell r="W367" t="str">
            <v>Passthroughs</v>
          </cell>
          <cell r="AA367" t="str">
            <v>[10601]  Commonwealth Edison CompanyEBSC TransactionalPassthroughs</v>
          </cell>
          <cell r="AB367" t="str">
            <v>[10601]  Commonwealth Edison CompanyEBSC Transactional (Passthroughs)Other Operating Expenses</v>
          </cell>
          <cell r="AC367" t="str">
            <v>[10601]  Commonwealth Edison CompanyEBSC Transactional (Passthroughs)Cust&amp;Mrkt Srvcs Fleet Mgmt-CED (ComEd Customer Contact Center)</v>
          </cell>
          <cell r="AF367" t="e">
            <v>#N/A</v>
          </cell>
        </row>
        <row r="368">
          <cell r="E368">
            <v>39944</v>
          </cell>
          <cell r="H368">
            <v>9935</v>
          </cell>
          <cell r="I368">
            <v>9686</v>
          </cell>
          <cell r="J368">
            <v>173209</v>
          </cell>
          <cell r="M368">
            <v>26309</v>
          </cell>
          <cell r="N368">
            <v>9686</v>
          </cell>
          <cell r="O368">
            <v>575471</v>
          </cell>
          <cell r="R368">
            <v>24573</v>
          </cell>
          <cell r="S368">
            <v>9686</v>
          </cell>
          <cell r="V368" t="str">
            <v>EBSC Transactional2</v>
          </cell>
          <cell r="W368" t="str">
            <v>Tools For People</v>
          </cell>
          <cell r="AA368" t="str">
            <v>[10601]  Commonwealth Edison CompanyEBSC TransactionalTools For People</v>
          </cell>
          <cell r="AB368" t="str">
            <v>[10601]  Commonwealth Edison CompanyEBSC Transactional (Tools For People)Business Services</v>
          </cell>
          <cell r="AC368" t="str">
            <v>[10601]  Commonwealth Edison CompanyEBSC Transactional (Tools For People)Cust&amp;Mrkt Srvcs Fleet Mgmt-CED (ComEd Customer Financial Ops)</v>
          </cell>
          <cell r="AF368" t="e">
            <v>#N/A</v>
          </cell>
        </row>
        <row r="369">
          <cell r="E369">
            <v>10497</v>
          </cell>
          <cell r="H369">
            <v>-9912</v>
          </cell>
          <cell r="I369">
            <v>-9912</v>
          </cell>
          <cell r="J369">
            <v>22616</v>
          </cell>
          <cell r="M369">
            <v>-20276</v>
          </cell>
          <cell r="N369">
            <v>-9912</v>
          </cell>
          <cell r="O369">
            <v>28286</v>
          </cell>
          <cell r="R369">
            <v>-20469</v>
          </cell>
          <cell r="S369">
            <v>-9912</v>
          </cell>
          <cell r="V369" t="str">
            <v>EBSC Transactional2</v>
          </cell>
          <cell r="W369" t="str">
            <v>Passthroughs</v>
          </cell>
          <cell r="AA369" t="str">
            <v>[10601]  Commonwealth Edison CompanyEBSC TransactionalPassthroughs</v>
          </cell>
          <cell r="AB369" t="str">
            <v>[10601]  Commonwealth Edison CompanyEBSC Transactional (Passthroughs)Other Operating Expenses</v>
          </cell>
          <cell r="AC369" t="str">
            <v>[10601]  Commonwealth Edison CompanyEBSC Transactional (Passthroughs)Cust&amp;Mrkt Srvcs Fleet Mgmt-CED (ComEd Customer Financial Ops)</v>
          </cell>
          <cell r="AF369" t="e">
            <v>#N/A</v>
          </cell>
        </row>
        <row r="370">
          <cell r="E370">
            <v>0</v>
          </cell>
          <cell r="H370">
            <v>1200</v>
          </cell>
          <cell r="I370">
            <v>1200</v>
          </cell>
          <cell r="J370">
            <v>0</v>
          </cell>
          <cell r="M370">
            <v>4800</v>
          </cell>
          <cell r="N370">
            <v>1200</v>
          </cell>
          <cell r="O370">
            <v>9600</v>
          </cell>
          <cell r="R370">
            <v>4800</v>
          </cell>
          <cell r="S370">
            <v>1200</v>
          </cell>
          <cell r="V370" t="str">
            <v>EBSC Transactional2</v>
          </cell>
          <cell r="W370" t="str">
            <v>Passthroughs</v>
          </cell>
          <cell r="AA370" t="str">
            <v>[10601]  Commonwealth Edison CompanyEBSC TransactionalPassthroughs</v>
          </cell>
          <cell r="AB370" t="str">
            <v>[10601]  Commonwealth Edison CompanyEBSC Transactional (Passthroughs)Contracting</v>
          </cell>
          <cell r="AC370" t="str">
            <v>[10601]  Commonwealth Edison CompanyEBSC Transactional (Passthroughs)Cust&amp;Mrkt Srvcs Fleet Mgmt-CED (ComEd Cust Strategies &amp; Supprt)</v>
          </cell>
          <cell r="AF370" t="e">
            <v>#N/A</v>
          </cell>
        </row>
        <row r="371">
          <cell r="E371">
            <v>520660</v>
          </cell>
          <cell r="H371">
            <v>131336</v>
          </cell>
          <cell r="I371">
            <v>131336</v>
          </cell>
          <cell r="J371">
            <v>2326289</v>
          </cell>
          <cell r="M371">
            <v>281695</v>
          </cell>
          <cell r="N371">
            <v>131336</v>
          </cell>
          <cell r="O371">
            <v>7542257</v>
          </cell>
          <cell r="R371">
            <v>281695</v>
          </cell>
          <cell r="S371">
            <v>131336</v>
          </cell>
          <cell r="V371" t="str">
            <v>EBSC Transactional2</v>
          </cell>
          <cell r="W371" t="str">
            <v>Tools For People</v>
          </cell>
          <cell r="AA371" t="str">
            <v>[10601]  Commonwealth Edison CompanyEBSC TransactionalTools For People</v>
          </cell>
          <cell r="AB371" t="str">
            <v>[10601]  Commonwealth Edison CompanyEBSC Transactional (Tools For People)Business Services</v>
          </cell>
          <cell r="AC371" t="str">
            <v>[10601]  Commonwealth Edison CompanyEBSC Transactional (Tools For People)Cust&amp;Mrkt Srvcs Fleet Mgmt-CED (ComEd Cust Strategies &amp; Supprt)</v>
          </cell>
          <cell r="AF371" t="e">
            <v>#N/A</v>
          </cell>
        </row>
        <row r="372">
          <cell r="E372">
            <v>860</v>
          </cell>
          <cell r="H372">
            <v>1341</v>
          </cell>
          <cell r="I372">
            <v>1341</v>
          </cell>
          <cell r="J372">
            <v>4086</v>
          </cell>
          <cell r="M372">
            <v>4718</v>
          </cell>
          <cell r="N372">
            <v>1341</v>
          </cell>
          <cell r="O372">
            <v>21694</v>
          </cell>
          <cell r="R372">
            <v>4718</v>
          </cell>
          <cell r="S372">
            <v>1341</v>
          </cell>
          <cell r="V372" t="str">
            <v>EBSC Transactional2</v>
          </cell>
          <cell r="W372" t="str">
            <v>Passthroughs</v>
          </cell>
          <cell r="AA372" t="str">
            <v>[10601]  Commonwealth Edison CompanyEBSC TransactionalPassthroughs</v>
          </cell>
          <cell r="AB372" t="str">
            <v>[10601]  Commonwealth Edison CompanyEBSC Transactional (Passthroughs)Other Operating Expenses</v>
          </cell>
          <cell r="AC372" t="str">
            <v>[10601]  Commonwealth Edison CompanyEBSC Transactional (Passthroughs)Cust&amp;Mrkt Srvcs Fleet Mgmt-CED (ComEd Cust Strategies &amp; Supprt)</v>
          </cell>
          <cell r="AF372" t="e">
            <v>#N/A</v>
          </cell>
        </row>
        <row r="373">
          <cell r="E373">
            <v>673</v>
          </cell>
          <cell r="H373">
            <v>-673</v>
          </cell>
          <cell r="I373">
            <v>-673</v>
          </cell>
          <cell r="J373">
            <v>819</v>
          </cell>
          <cell r="M373">
            <v>-819</v>
          </cell>
          <cell r="N373">
            <v>-673</v>
          </cell>
          <cell r="O373">
            <v>819</v>
          </cell>
          <cell r="R373">
            <v>-819</v>
          </cell>
          <cell r="S373">
            <v>-673</v>
          </cell>
          <cell r="V373" t="str">
            <v>EBSC Transactional2</v>
          </cell>
          <cell r="W373" t="str">
            <v>Passthroughs</v>
          </cell>
          <cell r="AA373" t="str">
            <v>[10601]  Commonwealth Edison CompanyEBSC TransactionalPassthroughs</v>
          </cell>
          <cell r="AB373" t="str">
            <v>[10601]  Commonwealth Edison CompanyEBSC Transactional (Passthroughs)Contracting</v>
          </cell>
          <cell r="AC373" t="str">
            <v>[10601]  Commonwealth Edison CompanyEBSC Transactional (Passthroughs)Cust&amp;Mrkt Srvcs Fleet Mgmt-CED (ComEd Energy &amp; Marketing Srvcs)</v>
          </cell>
          <cell r="AF373" t="e">
            <v>#N/A</v>
          </cell>
        </row>
        <row r="374">
          <cell r="E374">
            <v>64602</v>
          </cell>
          <cell r="H374">
            <v>3747</v>
          </cell>
          <cell r="I374">
            <v>3747</v>
          </cell>
          <cell r="J374">
            <v>271044</v>
          </cell>
          <cell r="M374">
            <v>2352</v>
          </cell>
          <cell r="N374">
            <v>3747</v>
          </cell>
          <cell r="O374">
            <v>831850</v>
          </cell>
          <cell r="R374">
            <v>2350</v>
          </cell>
          <cell r="S374">
            <v>3747</v>
          </cell>
          <cell r="V374" t="str">
            <v>EBSC Transactional2</v>
          </cell>
          <cell r="W374" t="str">
            <v>Tools For People</v>
          </cell>
          <cell r="AA374" t="str">
            <v>[10601]  Commonwealth Edison CompanyEBSC TransactionalTools For People</v>
          </cell>
          <cell r="AB374" t="str">
            <v>[10601]  Commonwealth Edison CompanyEBSC Transactional (Tools For People)Business Services</v>
          </cell>
          <cell r="AC374" t="str">
            <v>[10601]  Commonwealth Edison CompanyEBSC Transactional (Tools For People)Cust&amp;Mrkt Srvcs Fleet Mgmt-CED (ComEd Energy &amp; Marketing Srvcs)</v>
          </cell>
          <cell r="AF374" t="e">
            <v>#N/A</v>
          </cell>
        </row>
        <row r="375">
          <cell r="E375">
            <v>8007</v>
          </cell>
          <cell r="H375">
            <v>-8007</v>
          </cell>
          <cell r="I375">
            <v>-8007</v>
          </cell>
          <cell r="J375">
            <v>27547</v>
          </cell>
          <cell r="M375">
            <v>-27547</v>
          </cell>
          <cell r="N375">
            <v>-8007</v>
          </cell>
          <cell r="O375">
            <v>27547</v>
          </cell>
          <cell r="R375">
            <v>-27547</v>
          </cell>
          <cell r="S375">
            <v>-8007</v>
          </cell>
          <cell r="V375" t="str">
            <v>EBSC Transactional2</v>
          </cell>
          <cell r="W375" t="str">
            <v>Passthroughs</v>
          </cell>
          <cell r="AA375" t="str">
            <v>[10601]  Commonwealth Edison CompanyEBSC TransactionalPassthroughs</v>
          </cell>
          <cell r="AB375" t="str">
            <v>[10601]  Commonwealth Edison CompanyEBSC Transactional (Passthroughs)Other Operating Expenses</v>
          </cell>
          <cell r="AC375" t="str">
            <v>[10601]  Commonwealth Edison CompanyEBSC Transactional (Passthroughs)Cust&amp;Mrkt Srvcs Fleet Mgmt-CED (ComEd Energy &amp; Marketing Srvcs)</v>
          </cell>
          <cell r="AF375" t="e">
            <v>#N/A</v>
          </cell>
        </row>
        <row r="376">
          <cell r="E376">
            <v>59401</v>
          </cell>
          <cell r="H376">
            <v>21599</v>
          </cell>
          <cell r="I376">
            <v>2924</v>
          </cell>
          <cell r="J376">
            <v>245504</v>
          </cell>
          <cell r="M376">
            <v>78496</v>
          </cell>
          <cell r="N376">
            <v>2924</v>
          </cell>
          <cell r="O376">
            <v>744104</v>
          </cell>
          <cell r="R376">
            <v>228896</v>
          </cell>
          <cell r="S376">
            <v>2924</v>
          </cell>
          <cell r="V376" t="str">
            <v>EBSC Transactional2</v>
          </cell>
          <cell r="W376" t="str">
            <v>Tools For People</v>
          </cell>
          <cell r="AA376" t="str">
            <v>[10601]  Commonwealth Edison CompanyEBSC TransactionalTools For People</v>
          </cell>
          <cell r="AB376" t="str">
            <v>[10601]  Commonwealth Edison CompanyEBSC Transactional (Tools For People)Business Services</v>
          </cell>
          <cell r="AC376" t="str">
            <v>[10601]  Commonwealth Edison CompanyEBSC Transactional (Tools For People)Cust&amp;Mrkt Srvcs Fleet Mgmt-CED (ComEd Field Operations)</v>
          </cell>
          <cell r="AF376" t="e">
            <v>#N/A</v>
          </cell>
        </row>
        <row r="377">
          <cell r="E377">
            <v>24627</v>
          </cell>
          <cell r="H377">
            <v>-24627</v>
          </cell>
          <cell r="I377">
            <v>-24627</v>
          </cell>
          <cell r="J377">
            <v>98104</v>
          </cell>
          <cell r="M377">
            <v>-98104</v>
          </cell>
          <cell r="N377">
            <v>-24627</v>
          </cell>
          <cell r="O377">
            <v>98104</v>
          </cell>
          <cell r="R377">
            <v>-98104</v>
          </cell>
          <cell r="S377">
            <v>-24627</v>
          </cell>
          <cell r="V377" t="str">
            <v>EBSC Transactional2</v>
          </cell>
          <cell r="W377" t="str">
            <v>Passthroughs</v>
          </cell>
          <cell r="AA377" t="str">
            <v>[10601]  Commonwealth Edison CompanyEBSC TransactionalPassthroughs</v>
          </cell>
          <cell r="AB377" t="str">
            <v>[10601]  Commonwealth Edison CompanyEBSC Transactional (Passthroughs)Other Operating Expenses</v>
          </cell>
          <cell r="AC377" t="str">
            <v>[10601]  Commonwealth Edison CompanyEBSC Transactional (Passthroughs)Cust&amp;Mrkt Srvcs Fleet Mgmt-CED (ComEd Field Operations)</v>
          </cell>
          <cell r="AF377" t="e">
            <v>#N/A</v>
          </cell>
        </row>
        <row r="378">
          <cell r="E378">
            <v>113</v>
          </cell>
          <cell r="H378">
            <v>-113</v>
          </cell>
          <cell r="I378">
            <v>-113</v>
          </cell>
          <cell r="J378">
            <v>453</v>
          </cell>
          <cell r="M378">
            <v>-453</v>
          </cell>
          <cell r="N378">
            <v>-113</v>
          </cell>
          <cell r="O378">
            <v>453</v>
          </cell>
          <cell r="R378">
            <v>-453</v>
          </cell>
          <cell r="S378">
            <v>-113</v>
          </cell>
          <cell r="V378" t="str">
            <v>EBSC Transactional2</v>
          </cell>
          <cell r="W378" t="str">
            <v>Tools For People</v>
          </cell>
          <cell r="AA378" t="str">
            <v>[10601]  Commonwealth Edison CompanyEBSC TransactionalTools For People</v>
          </cell>
          <cell r="AB378" t="str">
            <v>[10601]  Commonwealth Edison CompanyEBSC Transactional (Tools For People)Business Services</v>
          </cell>
          <cell r="AC378" t="str">
            <v>[10601]  Commonwealth Edison CompanyEBSC Transactional (Tools For People)Cust&amp;Mrkt Srvcs Fleet Mgmt-CED (Office of the VP)</v>
          </cell>
          <cell r="AF378" t="e">
            <v>#N/A</v>
          </cell>
        </row>
        <row r="379">
          <cell r="E379">
            <v>34</v>
          </cell>
          <cell r="H379">
            <v>-34</v>
          </cell>
          <cell r="I379">
            <v>-34</v>
          </cell>
          <cell r="J379">
            <v>111</v>
          </cell>
          <cell r="M379">
            <v>-111</v>
          </cell>
          <cell r="N379">
            <v>-34</v>
          </cell>
          <cell r="O379">
            <v>111</v>
          </cell>
          <cell r="R379">
            <v>-111</v>
          </cell>
          <cell r="S379">
            <v>-34</v>
          </cell>
          <cell r="V379" t="str">
            <v>EBSC Transactional2</v>
          </cell>
          <cell r="W379" t="str">
            <v>Passthroughs</v>
          </cell>
          <cell r="AA379" t="str">
            <v>[10601]  Commonwealth Edison CompanyEBSC TransactionalPassthroughs</v>
          </cell>
          <cell r="AB379" t="str">
            <v>[10601]  Commonwealth Edison CompanyEBSC Transactional (Passthroughs)Other Operating Expenses</v>
          </cell>
          <cell r="AC379" t="str">
            <v>[10601]  Commonwealth Edison CompanyEBSC Transactional (Passthroughs)Cust&amp;Mrkt Srvcs Fleet Mgmt-CED (Office of the VP)</v>
          </cell>
          <cell r="AF379" t="e">
            <v>#N/A</v>
          </cell>
        </row>
        <row r="380">
          <cell r="E380">
            <v>57</v>
          </cell>
          <cell r="H380">
            <v>-57</v>
          </cell>
          <cell r="I380">
            <v>-57</v>
          </cell>
          <cell r="J380">
            <v>61</v>
          </cell>
          <cell r="M380">
            <v>-61</v>
          </cell>
          <cell r="N380">
            <v>-57</v>
          </cell>
          <cell r="O380">
            <v>61</v>
          </cell>
          <cell r="R380">
            <v>-61</v>
          </cell>
          <cell r="S380">
            <v>-57</v>
          </cell>
          <cell r="V380" t="str">
            <v>EBSC Transactional2</v>
          </cell>
          <cell r="W380" t="str">
            <v>Tools For People</v>
          </cell>
          <cell r="AA380" t="str">
            <v>[10601]  Commonwealth Edison CompanyEBSC TransactionalTools For People</v>
          </cell>
          <cell r="AB380" t="str">
            <v>[10601]  Commonwealth Edison CompanyEBSC Transactional (Tools For People)Business Services</v>
          </cell>
          <cell r="AC380" t="str">
            <v>[10601]  Commonwealth Edison CompanyEBSC Transactional (Tools For People)Gen Company Activities-ComEd (01485 - Team Edison)</v>
          </cell>
          <cell r="AF380" t="e">
            <v>#N/A</v>
          </cell>
        </row>
        <row r="381">
          <cell r="E381">
            <v>179</v>
          </cell>
          <cell r="H381">
            <v>-179</v>
          </cell>
          <cell r="I381">
            <v>-179</v>
          </cell>
          <cell r="J381">
            <v>179</v>
          </cell>
          <cell r="M381">
            <v>-179</v>
          </cell>
          <cell r="N381">
            <v>-179</v>
          </cell>
          <cell r="O381">
            <v>179</v>
          </cell>
          <cell r="R381">
            <v>-179</v>
          </cell>
          <cell r="S381">
            <v>-179</v>
          </cell>
          <cell r="V381" t="str">
            <v>EBSC Transactional2</v>
          </cell>
          <cell r="W381" t="str">
            <v>Tools For People</v>
          </cell>
          <cell r="AA381" t="str">
            <v>[10601]  Commonwealth Edison CompanyEBSC TransactionalTools For People</v>
          </cell>
          <cell r="AB381" t="str">
            <v>[10601]  Commonwealth Edison CompanyEBSC Transactional (Tools For People)Business Services</v>
          </cell>
          <cell r="AC381" t="str">
            <v>[10601]  Commonwealth Edison CompanyEBSC Transactional (Tools For People)Gen Company Activities-ComEd (03603 - Region Lead-Chicago South)</v>
          </cell>
          <cell r="AF381" t="e">
            <v>#N/A</v>
          </cell>
        </row>
        <row r="382">
          <cell r="E382">
            <v>0</v>
          </cell>
          <cell r="H382">
            <v>0</v>
          </cell>
          <cell r="I382">
            <v>0</v>
          </cell>
          <cell r="J382">
            <v>0</v>
          </cell>
          <cell r="M382">
            <v>0</v>
          </cell>
          <cell r="N382">
            <v>0</v>
          </cell>
          <cell r="O382">
            <v>0</v>
          </cell>
          <cell r="R382">
            <v>0</v>
          </cell>
          <cell r="S382">
            <v>0</v>
          </cell>
          <cell r="V382" t="str">
            <v>EBSC Transactional2</v>
          </cell>
          <cell r="W382" t="str">
            <v>Passthroughs</v>
          </cell>
          <cell r="AA382" t="str">
            <v>[10601]  Commonwealth Edison CompanyEBSC TransactionalPassthroughs</v>
          </cell>
          <cell r="AB382" t="str">
            <v>[10601]  Commonwealth Edison CompanyEBSC Transactional (Passthroughs)Other Operating Expenses</v>
          </cell>
          <cell r="AC382" t="str">
            <v>[10601]  Commonwealth Edison CompanyEBSC Transactional (Passthroughs)Gen Company Activities-ComEd (03603 - Region Lead-Chicago South)</v>
          </cell>
          <cell r="AF382" t="e">
            <v>#N/A</v>
          </cell>
        </row>
        <row r="383">
          <cell r="E383">
            <v>74</v>
          </cell>
          <cell r="H383">
            <v>-74</v>
          </cell>
          <cell r="I383">
            <v>-74</v>
          </cell>
          <cell r="J383">
            <v>150</v>
          </cell>
          <cell r="M383">
            <v>-150</v>
          </cell>
          <cell r="N383">
            <v>-74</v>
          </cell>
          <cell r="O383">
            <v>150</v>
          </cell>
          <cell r="R383">
            <v>-150</v>
          </cell>
          <cell r="S383">
            <v>-74</v>
          </cell>
          <cell r="V383" t="str">
            <v>EBSC Transactional2</v>
          </cell>
          <cell r="W383" t="str">
            <v>Tools For People</v>
          </cell>
          <cell r="AA383" t="str">
            <v>[10601]  Commonwealth Edison CompanyEBSC TransactionalTools For People</v>
          </cell>
          <cell r="AB383" t="str">
            <v>[10601]  Commonwealth Edison CompanyEBSC Transactional (Tools For People)Business Services</v>
          </cell>
          <cell r="AC383" t="str">
            <v>[10601]  Commonwealth Edison CompanyEBSC Transactional (Tools For People)Gen Company Activities-ComEd (07999 - T&amp;D General Co Activities)</v>
          </cell>
          <cell r="AF383" t="e">
            <v>#N/A</v>
          </cell>
        </row>
        <row r="384">
          <cell r="E384">
            <v>291</v>
          </cell>
          <cell r="H384">
            <v>-291</v>
          </cell>
          <cell r="I384">
            <v>-291</v>
          </cell>
          <cell r="J384">
            <v>396</v>
          </cell>
          <cell r="M384">
            <v>-396</v>
          </cell>
          <cell r="N384">
            <v>-291</v>
          </cell>
          <cell r="O384">
            <v>396</v>
          </cell>
          <cell r="R384">
            <v>-396</v>
          </cell>
          <cell r="S384">
            <v>-291</v>
          </cell>
          <cell r="V384" t="str">
            <v>EBSC Transactional2</v>
          </cell>
          <cell r="W384" t="str">
            <v>Passthroughs</v>
          </cell>
          <cell r="AA384" t="str">
            <v>[10601]  Commonwealth Edison CompanyEBSC TransactionalPassthroughs</v>
          </cell>
          <cell r="AB384" t="str">
            <v>[10601]  Commonwealth Edison CompanyEBSC Transactional (Passthroughs)Other Operating Expenses</v>
          </cell>
          <cell r="AC384" t="str">
            <v>[10601]  Commonwealth Edison CompanyEBSC Transactional (Passthroughs)Gen Company Activities-ComEd (07999 - T&amp;D General Co Activities)</v>
          </cell>
          <cell r="AF384" t="e">
            <v>#N/A</v>
          </cell>
        </row>
        <row r="385">
          <cell r="E385">
            <v>0</v>
          </cell>
          <cell r="H385">
            <v>0</v>
          </cell>
          <cell r="I385">
            <v>0</v>
          </cell>
          <cell r="J385">
            <v>178785</v>
          </cell>
          <cell r="M385">
            <v>-178785</v>
          </cell>
          <cell r="N385">
            <v>0</v>
          </cell>
          <cell r="O385">
            <v>178785</v>
          </cell>
          <cell r="R385">
            <v>-178785</v>
          </cell>
          <cell r="S385">
            <v>0</v>
          </cell>
          <cell r="V385" t="str">
            <v>EBSC Transactional2</v>
          </cell>
          <cell r="W385" t="str">
            <v>Tools For People</v>
          </cell>
          <cell r="AA385" t="str">
            <v>[10601]  Commonwealth Edison CompanyEBSC TransactionalTools For People</v>
          </cell>
          <cell r="AB385" t="str">
            <v>[10601]  Commonwealth Edison CompanyEBSC Transactional (Tools For People)Business Services</v>
          </cell>
          <cell r="AC385" t="str">
            <v>[10601]  Commonwealth Edison CompanyEBSC Transactional (Tools For People)Gen Company Activities-ComEd (08000 - CED Exelon Way)</v>
          </cell>
          <cell r="AF385" t="e">
            <v>#N/A</v>
          </cell>
        </row>
        <row r="386">
          <cell r="E386">
            <v>0</v>
          </cell>
          <cell r="H386">
            <v>0</v>
          </cell>
          <cell r="I386">
            <v>0</v>
          </cell>
          <cell r="J386">
            <v>3</v>
          </cell>
          <cell r="M386">
            <v>-3</v>
          </cell>
          <cell r="N386">
            <v>0</v>
          </cell>
          <cell r="O386">
            <v>3</v>
          </cell>
          <cell r="R386">
            <v>-3</v>
          </cell>
          <cell r="S386">
            <v>0</v>
          </cell>
          <cell r="V386" t="str">
            <v>EBSC Transactional2</v>
          </cell>
          <cell r="W386" t="str">
            <v>Tools For People</v>
          </cell>
          <cell r="AA386" t="str">
            <v>[10601]  Commonwealth Edison CompanyEBSC TransactionalTools For People</v>
          </cell>
          <cell r="AB386" t="str">
            <v>[10601]  Commonwealth Edison CompanyEBSC Transactional (Tools For People)Business Services</v>
          </cell>
          <cell r="AC386" t="str">
            <v>[10601]  Commonwealth Edison CompanyEBSC Transactional (Tools For People)Gen Company Activities-ComEd (08264 - CED Incentive)</v>
          </cell>
          <cell r="AF386" t="e">
            <v>#N/A</v>
          </cell>
        </row>
        <row r="387">
          <cell r="E387">
            <v>0</v>
          </cell>
          <cell r="H387">
            <v>0</v>
          </cell>
          <cell r="I387">
            <v>0</v>
          </cell>
          <cell r="J387">
            <v>17</v>
          </cell>
          <cell r="M387">
            <v>-17</v>
          </cell>
          <cell r="N387">
            <v>0</v>
          </cell>
          <cell r="O387">
            <v>17</v>
          </cell>
          <cell r="R387">
            <v>-17</v>
          </cell>
          <cell r="S387">
            <v>0</v>
          </cell>
          <cell r="V387" t="str">
            <v>EBSC Transactional2</v>
          </cell>
          <cell r="W387" t="str">
            <v>Tools For People</v>
          </cell>
          <cell r="AA387" t="str">
            <v>[10601]  Commonwealth Edison CompanyEBSC TransactionalTools For People</v>
          </cell>
          <cell r="AB387" t="str">
            <v>[10601]  Commonwealth Edison CompanyEBSC Transactional (Tools For People)Business Services</v>
          </cell>
          <cell r="AC387" t="str">
            <v>[10601]  Commonwealth Edison CompanyEBSC Transactional (Tools For People)Gen Company Activities-ComEd (09950 - DCU Retirees' spouses)</v>
          </cell>
          <cell r="AF387" t="e">
            <v>#N/A</v>
          </cell>
        </row>
        <row r="388">
          <cell r="E388">
            <v>39</v>
          </cell>
          <cell r="H388">
            <v>-39</v>
          </cell>
          <cell r="I388">
            <v>-39</v>
          </cell>
          <cell r="J388">
            <v>156</v>
          </cell>
          <cell r="M388">
            <v>-156</v>
          </cell>
          <cell r="N388">
            <v>-39</v>
          </cell>
          <cell r="O388">
            <v>156</v>
          </cell>
          <cell r="R388">
            <v>-156</v>
          </cell>
          <cell r="S388">
            <v>-39</v>
          </cell>
          <cell r="V388" t="str">
            <v>EBSC Transactional2</v>
          </cell>
          <cell r="W388" t="str">
            <v>Tools For People</v>
          </cell>
          <cell r="AA388" t="str">
            <v>[10601]  Commonwealth Edison CompanyEBSC TransactionalTools For People</v>
          </cell>
          <cell r="AB388" t="str">
            <v>[10601]  Commonwealth Edison CompanyEBSC Transactional (Tools For People)Business Services</v>
          </cell>
          <cell r="AC388" t="str">
            <v>[10601]  Commonwealth Edison CompanyEBSC Transactional (Tools For People)Gen Company Activities-ComEd (10601 Unassigned Departments)</v>
          </cell>
          <cell r="AF388" t="e">
            <v>#N/A</v>
          </cell>
        </row>
        <row r="389">
          <cell r="E389">
            <v>6375</v>
          </cell>
          <cell r="H389">
            <v>-1275</v>
          </cell>
          <cell r="I389">
            <v>-1275</v>
          </cell>
          <cell r="J389">
            <v>24109</v>
          </cell>
          <cell r="M389">
            <v>-3709</v>
          </cell>
          <cell r="N389">
            <v>-1275</v>
          </cell>
          <cell r="O389">
            <v>64909</v>
          </cell>
          <cell r="R389">
            <v>-3709</v>
          </cell>
          <cell r="S389">
            <v>-1275</v>
          </cell>
          <cell r="V389" t="str">
            <v>EBSC Transactional2</v>
          </cell>
          <cell r="W389" t="str">
            <v>Tools For People</v>
          </cell>
          <cell r="AA389" t="str">
            <v>[10601]  Commonwealth Edison CompanyEBSC TransactionalTools For People</v>
          </cell>
          <cell r="AB389" t="str">
            <v>[10601]  Commonwealth Edison CompanyEBSC Transactional (Tools For People)Business Services</v>
          </cell>
          <cell r="AC389" t="str">
            <v>[10601]  Commonwealth Edison CompanyEBSC Transactional (Tools For People)Office of the President -ComEd (CED Claims)</v>
          </cell>
          <cell r="AF389" t="e">
            <v>#N/A</v>
          </cell>
        </row>
        <row r="390">
          <cell r="E390">
            <v>2283</v>
          </cell>
          <cell r="H390">
            <v>-199</v>
          </cell>
          <cell r="I390">
            <v>-199</v>
          </cell>
          <cell r="J390">
            <v>8900</v>
          </cell>
          <cell r="M390">
            <v>-567</v>
          </cell>
          <cell r="N390">
            <v>-199</v>
          </cell>
          <cell r="O390">
            <v>25567</v>
          </cell>
          <cell r="R390">
            <v>-567</v>
          </cell>
          <cell r="S390">
            <v>-199</v>
          </cell>
          <cell r="V390" t="str">
            <v>EBSC Transactional2</v>
          </cell>
          <cell r="W390" t="str">
            <v>Passthroughs</v>
          </cell>
          <cell r="AA390" t="str">
            <v>[10601]  Commonwealth Edison CompanyEBSC TransactionalPassthroughs</v>
          </cell>
          <cell r="AB390" t="str">
            <v>[10601]  Commonwealth Edison CompanyEBSC Transactional (Passthroughs)Other Operating Expenses</v>
          </cell>
          <cell r="AC390" t="str">
            <v>[10601]  Commonwealth Edison CompanyEBSC Transactional (Passthroughs)Office of the President -ComEd (CED Claims)</v>
          </cell>
          <cell r="AF390" t="e">
            <v>#N/A</v>
          </cell>
        </row>
        <row r="391">
          <cell r="E391">
            <v>9366</v>
          </cell>
          <cell r="H391">
            <v>-384</v>
          </cell>
          <cell r="I391">
            <v>-384</v>
          </cell>
          <cell r="J391">
            <v>43818</v>
          </cell>
          <cell r="M391">
            <v>-7890</v>
          </cell>
          <cell r="N391">
            <v>-384</v>
          </cell>
          <cell r="O391">
            <v>115674</v>
          </cell>
          <cell r="R391">
            <v>-7890</v>
          </cell>
          <cell r="S391">
            <v>-384</v>
          </cell>
          <cell r="V391" t="str">
            <v>EBSC Transactional2</v>
          </cell>
          <cell r="W391" t="str">
            <v>Tools For People</v>
          </cell>
          <cell r="AA391" t="str">
            <v>[10601]  Commonwealth Edison CompanyEBSC TransactionalTools For People</v>
          </cell>
          <cell r="AB391" t="str">
            <v>[10601]  Commonwealth Edison CompanyEBSC Transactional (Tools For People)Business Services</v>
          </cell>
          <cell r="AC391" t="str">
            <v>[10601]  Commonwealth Edison CompanyEBSC Transactional (Tools For People)Office of the President -ComEd (CED External &amp; Gov't Affairs)</v>
          </cell>
          <cell r="AF391" t="e">
            <v>#N/A</v>
          </cell>
        </row>
        <row r="392">
          <cell r="E392">
            <v>4008</v>
          </cell>
          <cell r="H392">
            <v>1807</v>
          </cell>
          <cell r="I392">
            <v>1807</v>
          </cell>
          <cell r="J392">
            <v>26232</v>
          </cell>
          <cell r="M392">
            <v>-2972</v>
          </cell>
          <cell r="N392">
            <v>1807</v>
          </cell>
          <cell r="O392">
            <v>74752</v>
          </cell>
          <cell r="R392">
            <v>-2972</v>
          </cell>
          <cell r="S392">
            <v>1807</v>
          </cell>
          <cell r="V392" t="str">
            <v>EBSC Transactional2</v>
          </cell>
          <cell r="W392" t="str">
            <v>Passthroughs</v>
          </cell>
          <cell r="AA392" t="str">
            <v>[10601]  Commonwealth Edison CompanyEBSC TransactionalPassthroughs</v>
          </cell>
          <cell r="AB392" t="str">
            <v>[10601]  Commonwealth Edison CompanyEBSC Transactional (Passthroughs)Other Operating Expenses</v>
          </cell>
          <cell r="AC392" t="str">
            <v>[10601]  Commonwealth Edison CompanyEBSC Transactional (Passthroughs)Office of the President -ComEd (CED External &amp; Gov't Affairs)</v>
          </cell>
          <cell r="AF392" t="e">
            <v>#N/A</v>
          </cell>
        </row>
        <row r="393">
          <cell r="E393">
            <v>2832</v>
          </cell>
          <cell r="H393">
            <v>3918</v>
          </cell>
          <cell r="I393">
            <v>3918</v>
          </cell>
          <cell r="J393">
            <v>11801</v>
          </cell>
          <cell r="M393">
            <v>15199</v>
          </cell>
          <cell r="N393">
            <v>3918</v>
          </cell>
          <cell r="O393">
            <v>65801</v>
          </cell>
          <cell r="R393">
            <v>15199</v>
          </cell>
          <cell r="S393">
            <v>3918</v>
          </cell>
          <cell r="V393" t="str">
            <v>EBSC Transactional2</v>
          </cell>
          <cell r="W393" t="str">
            <v>Tools For People</v>
          </cell>
          <cell r="AA393" t="str">
            <v>[10601]  Commonwealth Edison CompanyEBSC TransactionalTools For People</v>
          </cell>
          <cell r="AB393" t="str">
            <v>[10601]  Commonwealth Edison CompanyEBSC Transactional (Tools For People)Business Services</v>
          </cell>
          <cell r="AC393" t="str">
            <v>[10601]  Commonwealth Edison CompanyEBSC Transactional (Tools For People)Office of the President -ComEd (CED - Office of President)</v>
          </cell>
          <cell r="AF393" t="e">
            <v>#N/A</v>
          </cell>
        </row>
        <row r="394">
          <cell r="E394">
            <v>1864</v>
          </cell>
          <cell r="H394">
            <v>-614</v>
          </cell>
          <cell r="I394">
            <v>-614</v>
          </cell>
          <cell r="J394">
            <v>6526</v>
          </cell>
          <cell r="M394">
            <v>-1526</v>
          </cell>
          <cell r="N394">
            <v>-614</v>
          </cell>
          <cell r="O394">
            <v>16526</v>
          </cell>
          <cell r="R394">
            <v>-1526</v>
          </cell>
          <cell r="S394">
            <v>-614</v>
          </cell>
          <cell r="V394" t="str">
            <v>EBSC Transactional2</v>
          </cell>
          <cell r="W394" t="str">
            <v>Passthroughs</v>
          </cell>
          <cell r="AA394" t="str">
            <v>[10601]  Commonwealth Edison CompanyEBSC TransactionalPassthroughs</v>
          </cell>
          <cell r="AB394" t="str">
            <v>[10601]  Commonwealth Edison CompanyEBSC Transactional (Passthroughs)Other Operating Expenses</v>
          </cell>
          <cell r="AC394" t="str">
            <v>[10601]  Commonwealth Edison CompanyEBSC Transactional (Passthroughs)Office of the President -ComEd (CED - Office of President)</v>
          </cell>
          <cell r="AF394" t="e">
            <v>#N/A</v>
          </cell>
        </row>
        <row r="395">
          <cell r="E395">
            <v>0</v>
          </cell>
          <cell r="H395">
            <v>1150</v>
          </cell>
          <cell r="I395">
            <v>1150</v>
          </cell>
          <cell r="J395">
            <v>0</v>
          </cell>
          <cell r="M395">
            <v>4600</v>
          </cell>
          <cell r="N395">
            <v>1150</v>
          </cell>
          <cell r="O395">
            <v>9200</v>
          </cell>
          <cell r="R395">
            <v>4600</v>
          </cell>
          <cell r="S395">
            <v>1150</v>
          </cell>
          <cell r="V395" t="str">
            <v>EBSC Transactional2</v>
          </cell>
          <cell r="W395" t="str">
            <v>Passthroughs</v>
          </cell>
          <cell r="AA395" t="str">
            <v>[10601]  Commonwealth Edison CompanyEBSC TransactionalPassthroughs</v>
          </cell>
          <cell r="AB395" t="str">
            <v>[10601]  Commonwealth Edison CompanyEBSC Transactional (Passthroughs)Contracting</v>
          </cell>
          <cell r="AC395" t="str">
            <v>[10601]  Commonwealth Edison CompanyEBSC Transactional (Passthroughs)Office of the President -ComEd (CED Real Estate &amp; Facilities)</v>
          </cell>
          <cell r="AF395" t="e">
            <v>#N/A</v>
          </cell>
        </row>
        <row r="396">
          <cell r="E396">
            <v>24744</v>
          </cell>
          <cell r="H396">
            <v>-24744</v>
          </cell>
          <cell r="I396">
            <v>-24744</v>
          </cell>
          <cell r="J396">
            <v>106796</v>
          </cell>
          <cell r="M396">
            <v>-106796</v>
          </cell>
          <cell r="N396">
            <v>-24744</v>
          </cell>
          <cell r="O396">
            <v>106796</v>
          </cell>
          <cell r="R396">
            <v>-106796</v>
          </cell>
          <cell r="S396">
            <v>-24744</v>
          </cell>
          <cell r="V396" t="str">
            <v>EBSC Transactional2</v>
          </cell>
          <cell r="W396" t="str">
            <v>Tools For People</v>
          </cell>
          <cell r="AA396" t="str">
            <v>[10601]  Commonwealth Edison CompanyEBSC TransactionalTools For People</v>
          </cell>
          <cell r="AB396" t="str">
            <v>[10601]  Commonwealth Edison CompanyEBSC Transactional (Tools For People)Business Services</v>
          </cell>
          <cell r="AC396" t="str">
            <v>[10601]  Commonwealth Edison CompanyEBSC Transactional (Tools For People)Office of the President -ComEd (CED Real Estate &amp; Facilities)</v>
          </cell>
          <cell r="AF396" t="e">
            <v>#N/A</v>
          </cell>
        </row>
        <row r="397">
          <cell r="E397">
            <v>-4251</v>
          </cell>
          <cell r="H397">
            <v>45352</v>
          </cell>
          <cell r="I397">
            <v>45352</v>
          </cell>
          <cell r="J397">
            <v>10362</v>
          </cell>
          <cell r="M397">
            <v>154042</v>
          </cell>
          <cell r="N397">
            <v>45352</v>
          </cell>
          <cell r="O397">
            <v>327670</v>
          </cell>
          <cell r="R397">
            <v>154042</v>
          </cell>
          <cell r="S397">
            <v>45352</v>
          </cell>
          <cell r="V397" t="str">
            <v>EBSC Transactional2</v>
          </cell>
          <cell r="W397" t="str">
            <v>Passthroughs</v>
          </cell>
          <cell r="AA397" t="str">
            <v>[10601]  Commonwealth Edison CompanyEBSC TransactionalPassthroughs</v>
          </cell>
          <cell r="AB397" t="str">
            <v>[10601]  Commonwealth Edison CompanyEBSC Transactional (Passthroughs)Other Operating Expenses</v>
          </cell>
          <cell r="AC397" t="str">
            <v>[10601]  Commonwealth Edison CompanyEBSC Transactional (Passthroughs)Office of the President -ComEd (CED Real Estate &amp; Facilities)</v>
          </cell>
          <cell r="AF397" t="e">
            <v>#N/A</v>
          </cell>
        </row>
        <row r="398">
          <cell r="E398">
            <v>10212</v>
          </cell>
          <cell r="H398">
            <v>5386</v>
          </cell>
          <cell r="I398">
            <v>5456</v>
          </cell>
          <cell r="J398">
            <v>41710</v>
          </cell>
          <cell r="M398">
            <v>20682</v>
          </cell>
          <cell r="N398">
            <v>5456</v>
          </cell>
          <cell r="O398">
            <v>171774</v>
          </cell>
          <cell r="R398">
            <v>15402</v>
          </cell>
          <cell r="S398">
            <v>732</v>
          </cell>
          <cell r="V398" t="str">
            <v>EBSC Transactional2</v>
          </cell>
          <cell r="W398" t="str">
            <v>Tools For People</v>
          </cell>
          <cell r="AA398" t="str">
            <v>[10601]  Commonwealth Edison CompanyEBSC TransactionalTools For People</v>
          </cell>
          <cell r="AB398" t="str">
            <v>[10601]  Commonwealth Edison CompanyEBSC Transactional (Tools For People)Business Services</v>
          </cell>
          <cell r="AC398" t="str">
            <v>[10601]  Commonwealth Edison CompanyEBSC Transactional (Tools For People)Office of the President -ComEd (CED - Reg &amp; Strategic Srvcs)</v>
          </cell>
          <cell r="AF398" t="e">
            <v>#N/A</v>
          </cell>
        </row>
        <row r="399">
          <cell r="E399">
            <v>732</v>
          </cell>
          <cell r="H399">
            <v>-732</v>
          </cell>
          <cell r="I399">
            <v>-732</v>
          </cell>
          <cell r="J399">
            <v>11552</v>
          </cell>
          <cell r="M399">
            <v>-11552</v>
          </cell>
          <cell r="N399">
            <v>-732</v>
          </cell>
          <cell r="O399">
            <v>11552</v>
          </cell>
          <cell r="R399">
            <v>-11552</v>
          </cell>
          <cell r="S399">
            <v>-732</v>
          </cell>
          <cell r="V399" t="str">
            <v>EBSC Transactional2</v>
          </cell>
          <cell r="W399" t="str">
            <v>Passthroughs</v>
          </cell>
          <cell r="AA399" t="str">
            <v>[10601]  Commonwealth Edison CompanyEBSC TransactionalPassthroughs</v>
          </cell>
          <cell r="AB399" t="str">
            <v>[10601]  Commonwealth Edison CompanyEBSC Transactional (Passthroughs)Other Operating Expenses</v>
          </cell>
          <cell r="AC399" t="str">
            <v>[10601]  Commonwealth Edison CompanyEBSC Transactional (Passthroughs)Office of the President -ComEd (CED - Reg &amp; Strategic Srvcs)</v>
          </cell>
          <cell r="AF399" t="e">
            <v>#N/A</v>
          </cell>
        </row>
        <row r="400">
          <cell r="E400">
            <v>2197</v>
          </cell>
          <cell r="H400">
            <v>-2197</v>
          </cell>
          <cell r="I400">
            <v>-2197</v>
          </cell>
          <cell r="J400">
            <v>10483</v>
          </cell>
          <cell r="M400">
            <v>-10483</v>
          </cell>
          <cell r="N400">
            <v>-2197</v>
          </cell>
          <cell r="O400">
            <v>10483</v>
          </cell>
          <cell r="R400">
            <v>-10483</v>
          </cell>
          <cell r="S400">
            <v>-2197</v>
          </cell>
          <cell r="V400" t="str">
            <v>EBSC Transactional2</v>
          </cell>
          <cell r="W400" t="str">
            <v>Tools For People</v>
          </cell>
          <cell r="AA400" t="str">
            <v>[10601]  Commonwealth Edison CompanyEBSC TransactionalTools For People</v>
          </cell>
          <cell r="AB400" t="str">
            <v>[10601]  Commonwealth Edison CompanyEBSC Transactional (Tools For People)Business Services</v>
          </cell>
          <cell r="AC400" t="str">
            <v>[10601]  Commonwealth Edison CompanyEBSC Transactional (Tools For People)Office of the President -ComEd (ComEd Energy Acquisition)</v>
          </cell>
          <cell r="AF400" t="e">
            <v>#N/A</v>
          </cell>
        </row>
        <row r="401">
          <cell r="E401">
            <v>335</v>
          </cell>
          <cell r="H401">
            <v>3915</v>
          </cell>
          <cell r="I401">
            <v>2355</v>
          </cell>
          <cell r="J401">
            <v>5906</v>
          </cell>
          <cell r="M401">
            <v>11094</v>
          </cell>
          <cell r="N401">
            <v>2355</v>
          </cell>
          <cell r="O401">
            <v>33666</v>
          </cell>
          <cell r="R401">
            <v>17334</v>
          </cell>
          <cell r="S401">
            <v>2355</v>
          </cell>
          <cell r="V401" t="str">
            <v>EBSC Transactional2</v>
          </cell>
          <cell r="W401" t="str">
            <v>Passthroughs</v>
          </cell>
          <cell r="AA401" t="str">
            <v>[10601]  Commonwealth Edison CompanyEBSC TransactionalPassthroughs</v>
          </cell>
          <cell r="AB401" t="str">
            <v>[10601]  Commonwealth Edison CompanyEBSC Transactional (Passthroughs)Other Operating Expenses</v>
          </cell>
          <cell r="AC401" t="str">
            <v>[10601]  Commonwealth Edison CompanyEBSC Transactional (Passthroughs)Office of the President -ComEd (ComEd Energy Acquisition)</v>
          </cell>
          <cell r="AF401" t="e">
            <v>#N/A</v>
          </cell>
        </row>
        <row r="402">
          <cell r="E402">
            <v>1653</v>
          </cell>
          <cell r="H402">
            <v>6780</v>
          </cell>
          <cell r="I402">
            <v>8267</v>
          </cell>
          <cell r="J402">
            <v>9664</v>
          </cell>
          <cell r="M402">
            <v>24069</v>
          </cell>
          <cell r="N402">
            <v>8267</v>
          </cell>
          <cell r="O402">
            <v>95152</v>
          </cell>
          <cell r="R402">
            <v>6048</v>
          </cell>
          <cell r="S402">
            <v>2137</v>
          </cell>
          <cell r="V402" t="str">
            <v>EBSC Transactional2</v>
          </cell>
          <cell r="W402" t="str">
            <v>Tools For People</v>
          </cell>
          <cell r="AA402" t="str">
            <v>[10601]  Commonwealth Edison CompanyEBSC TransactionalTools For People</v>
          </cell>
          <cell r="AB402" t="str">
            <v>[10601]  Commonwealth Edison CompanyEBSC Transactional (Tools For People)Business Services</v>
          </cell>
          <cell r="AC402" t="str">
            <v>[10601]  Commonwealth Edison CompanyEBSC Transactional (Tools For People)Office of the President -ComEd (Post 2006 Team)</v>
          </cell>
          <cell r="AF402" t="e">
            <v>#N/A</v>
          </cell>
        </row>
        <row r="403">
          <cell r="E403">
            <v>955</v>
          </cell>
          <cell r="H403">
            <v>-955</v>
          </cell>
          <cell r="I403">
            <v>-955</v>
          </cell>
          <cell r="J403">
            <v>2602</v>
          </cell>
          <cell r="M403">
            <v>-2602</v>
          </cell>
          <cell r="N403">
            <v>-955</v>
          </cell>
          <cell r="O403">
            <v>2602</v>
          </cell>
          <cell r="R403">
            <v>-2602</v>
          </cell>
          <cell r="S403">
            <v>-955</v>
          </cell>
          <cell r="V403" t="str">
            <v>EBSC Transactional2</v>
          </cell>
          <cell r="W403" t="str">
            <v>Passthroughs</v>
          </cell>
          <cell r="AA403" t="str">
            <v>[10601]  Commonwealth Edison CompanyEBSC TransactionalPassthroughs</v>
          </cell>
          <cell r="AB403" t="str">
            <v>[10601]  Commonwealth Edison CompanyEBSC Transactional (Passthroughs)Other Operating Expenses</v>
          </cell>
          <cell r="AC403" t="str">
            <v>[10601]  Commonwealth Edison CompanyEBSC Transactional (Passthroughs)Office of the President -ComEd (Post 2006 Team)</v>
          </cell>
          <cell r="AF403" t="e">
            <v>#N/A</v>
          </cell>
        </row>
        <row r="404">
          <cell r="E404">
            <v>2091</v>
          </cell>
          <cell r="H404">
            <v>-2091</v>
          </cell>
          <cell r="I404">
            <v>2909</v>
          </cell>
          <cell r="J404">
            <v>9840</v>
          </cell>
          <cell r="M404">
            <v>-9840</v>
          </cell>
          <cell r="N404">
            <v>2909</v>
          </cell>
          <cell r="O404">
            <v>49840</v>
          </cell>
          <cell r="R404">
            <v>-49840</v>
          </cell>
          <cell r="S404">
            <v>2909</v>
          </cell>
          <cell r="V404" t="str">
            <v>EBSC Transactional2</v>
          </cell>
          <cell r="W404" t="str">
            <v>Tools For People</v>
          </cell>
          <cell r="AA404" t="str">
            <v>[10601]  Commonwealth Edison CompanyEBSC TransactionalTools For People</v>
          </cell>
          <cell r="AB404" t="str">
            <v>[10601]  Commonwealth Edison CompanyEBSC Transactional (Tools For People)Business Services</v>
          </cell>
          <cell r="AC404" t="str">
            <v>[10601]  Commonwealth Edison CompanyEBSC Transactional (Tools For People)Operations - ComEd (00200 - Office EVP Operations)</v>
          </cell>
          <cell r="AF404" t="e">
            <v>#N/A</v>
          </cell>
        </row>
        <row r="405">
          <cell r="E405">
            <v>19</v>
          </cell>
          <cell r="H405">
            <v>-19</v>
          </cell>
          <cell r="I405">
            <v>-19</v>
          </cell>
          <cell r="J405">
            <v>22121</v>
          </cell>
          <cell r="M405">
            <v>-22121</v>
          </cell>
          <cell r="N405">
            <v>-19</v>
          </cell>
          <cell r="O405">
            <v>22121</v>
          </cell>
          <cell r="R405">
            <v>-22121</v>
          </cell>
          <cell r="S405">
            <v>-19</v>
          </cell>
          <cell r="V405" t="str">
            <v>EBSC Transactional2</v>
          </cell>
          <cell r="W405" t="str">
            <v>Passthroughs</v>
          </cell>
          <cell r="AA405" t="str">
            <v>[10601]  Commonwealth Edison CompanyEBSC TransactionalPassthroughs</v>
          </cell>
          <cell r="AB405" t="str">
            <v>[10601]  Commonwealth Edison CompanyEBSC Transactional (Passthroughs)Other Operating Expenses</v>
          </cell>
          <cell r="AC405" t="str">
            <v>[10601]  Commonwealth Edison CompanyEBSC Transactional (Passthroughs)Operations - ComEd (00200 - Office EVP Operations)</v>
          </cell>
          <cell r="AF405" t="e">
            <v>#N/A</v>
          </cell>
        </row>
        <row r="406">
          <cell r="E406">
            <v>25049</v>
          </cell>
          <cell r="H406">
            <v>-4957</v>
          </cell>
          <cell r="I406">
            <v>-4957</v>
          </cell>
          <cell r="J406">
            <v>96951</v>
          </cell>
          <cell r="M406">
            <v>-20010</v>
          </cell>
          <cell r="N406">
            <v>-4957</v>
          </cell>
          <cell r="O406">
            <v>269686</v>
          </cell>
          <cell r="R406">
            <v>-20010</v>
          </cell>
          <cell r="S406">
            <v>-4957</v>
          </cell>
          <cell r="V406" t="str">
            <v>EBSC Transactional2</v>
          </cell>
          <cell r="W406" t="str">
            <v>Tools For People</v>
          </cell>
          <cell r="AA406" t="str">
            <v>[10601]  Commonwealth Edison CompanyEBSC TransactionalTools For People</v>
          </cell>
          <cell r="AB406" t="str">
            <v>[10601]  Commonwealth Edison CompanyEBSC Transactional (Tools For People)Business Services</v>
          </cell>
          <cell r="AC406" t="str">
            <v>[10601]  Commonwealth Edison CompanyEBSC Transactional (Tools For People)Operations - ComEd (Construction&amp;Maintenance-ComEd)</v>
          </cell>
          <cell r="AF406" t="e">
            <v>#N/A</v>
          </cell>
        </row>
        <row r="407">
          <cell r="E407">
            <v>17346</v>
          </cell>
          <cell r="H407">
            <v>-17346</v>
          </cell>
          <cell r="I407">
            <v>-17346</v>
          </cell>
          <cell r="J407">
            <v>84981</v>
          </cell>
          <cell r="M407">
            <v>-84981</v>
          </cell>
          <cell r="N407">
            <v>-17346</v>
          </cell>
          <cell r="O407">
            <v>84981</v>
          </cell>
          <cell r="R407">
            <v>-84981</v>
          </cell>
          <cell r="S407">
            <v>-17346</v>
          </cell>
          <cell r="V407" t="str">
            <v>EBSC Transactional2</v>
          </cell>
          <cell r="W407" t="str">
            <v>Passthroughs</v>
          </cell>
          <cell r="AA407" t="str">
            <v>[10601]  Commonwealth Edison CompanyEBSC TransactionalPassthroughs</v>
          </cell>
          <cell r="AB407" t="str">
            <v>[10601]  Commonwealth Edison CompanyEBSC Transactional (Passthroughs)Other Operating Expenses</v>
          </cell>
          <cell r="AC407" t="str">
            <v>[10601]  Commonwealth Edison CompanyEBSC Transactional (Passthroughs)Operations - ComEd (Construction&amp;Maintenance-ComEd)</v>
          </cell>
          <cell r="AF407" t="e">
            <v>#N/A</v>
          </cell>
        </row>
        <row r="408">
          <cell r="E408">
            <v>85162</v>
          </cell>
          <cell r="H408">
            <v>10931</v>
          </cell>
          <cell r="I408">
            <v>26277</v>
          </cell>
          <cell r="J408">
            <v>324280</v>
          </cell>
          <cell r="M408">
            <v>56969</v>
          </cell>
          <cell r="N408">
            <v>26277</v>
          </cell>
          <cell r="O408">
            <v>1020296</v>
          </cell>
          <cell r="R408">
            <v>133795</v>
          </cell>
          <cell r="S408">
            <v>133795</v>
          </cell>
          <cell r="V408" t="str">
            <v>EBSC Transactional2</v>
          </cell>
          <cell r="W408" t="str">
            <v>Tools For People</v>
          </cell>
          <cell r="AA408" t="str">
            <v>[10601]  Commonwealth Edison CompanyEBSC TransactionalTools For People</v>
          </cell>
          <cell r="AB408" t="str">
            <v>[10601]  Commonwealth Edison CompanyEBSC Transactional (Tools For People)Business Services</v>
          </cell>
          <cell r="AC408" t="str">
            <v>[10601]  Commonwealth Edison CompanyEBSC Transactional (Tools For People)Operations - ComEd (Dispatch &amp; Operations - ComEd)</v>
          </cell>
          <cell r="AF408" t="e">
            <v>#N/A</v>
          </cell>
        </row>
        <row r="409">
          <cell r="E409">
            <v>65484</v>
          </cell>
          <cell r="H409">
            <v>-65484</v>
          </cell>
          <cell r="I409">
            <v>-65484</v>
          </cell>
          <cell r="J409">
            <v>264621</v>
          </cell>
          <cell r="M409">
            <v>-264621</v>
          </cell>
          <cell r="N409">
            <v>-65484</v>
          </cell>
          <cell r="O409">
            <v>264621</v>
          </cell>
          <cell r="R409">
            <v>-264621</v>
          </cell>
          <cell r="S409">
            <v>-65484</v>
          </cell>
          <cell r="V409" t="str">
            <v>EBSC Transactional2</v>
          </cell>
          <cell r="W409" t="str">
            <v>Passthroughs</v>
          </cell>
          <cell r="AA409" t="str">
            <v>[10601]  Commonwealth Edison CompanyEBSC TransactionalPassthroughs</v>
          </cell>
          <cell r="AB409" t="str">
            <v>[10601]  Commonwealth Edison CompanyEBSC Transactional (Passthroughs)Other Operating Expenses</v>
          </cell>
          <cell r="AC409" t="str">
            <v>[10601]  Commonwealth Edison CompanyEBSC Transactional (Passthroughs)Operations - ComEd (Dispatch &amp; Operations - ComEd)</v>
          </cell>
          <cell r="AF409" t="e">
            <v>#N/A</v>
          </cell>
        </row>
        <row r="410">
          <cell r="E410">
            <v>6477</v>
          </cell>
          <cell r="H410">
            <v>523</v>
          </cell>
          <cell r="I410">
            <v>523</v>
          </cell>
          <cell r="J410">
            <v>27716</v>
          </cell>
          <cell r="M410">
            <v>284</v>
          </cell>
          <cell r="N410">
            <v>523</v>
          </cell>
          <cell r="O410">
            <v>83716</v>
          </cell>
          <cell r="R410">
            <v>284</v>
          </cell>
          <cell r="S410">
            <v>523</v>
          </cell>
          <cell r="V410" t="str">
            <v>EBSC Transactional2</v>
          </cell>
          <cell r="W410" t="str">
            <v>Tools For People</v>
          </cell>
          <cell r="AA410" t="str">
            <v>[10601]  Commonwealth Edison CompanyEBSC TransactionalTools For People</v>
          </cell>
          <cell r="AB410" t="str">
            <v>[10601]  Commonwealth Edison CompanyEBSC Transactional (Tools For People)Business Services</v>
          </cell>
          <cell r="AC410" t="str">
            <v>[10601]  Commonwealth Edison CompanyEBSC Transactional (Tools For People)Operations - ComEd (Environ Safety &amp; Indust Hygien)</v>
          </cell>
          <cell r="AF410" t="e">
            <v>#N/A</v>
          </cell>
        </row>
        <row r="411">
          <cell r="E411">
            <v>3590</v>
          </cell>
          <cell r="H411">
            <v>-3590</v>
          </cell>
          <cell r="I411">
            <v>-3590</v>
          </cell>
          <cell r="J411">
            <v>13623</v>
          </cell>
          <cell r="M411">
            <v>-13623</v>
          </cell>
          <cell r="N411">
            <v>-3590</v>
          </cell>
          <cell r="O411">
            <v>13623</v>
          </cell>
          <cell r="R411">
            <v>-13623</v>
          </cell>
          <cell r="S411">
            <v>-3590</v>
          </cell>
          <cell r="V411" t="str">
            <v>EBSC Transactional2</v>
          </cell>
          <cell r="W411" t="str">
            <v>Passthroughs</v>
          </cell>
          <cell r="AA411" t="str">
            <v>[10601]  Commonwealth Edison CompanyEBSC TransactionalPassthroughs</v>
          </cell>
          <cell r="AB411" t="str">
            <v>[10601]  Commonwealth Edison CompanyEBSC Transactional (Passthroughs)Other Operating Expenses</v>
          </cell>
          <cell r="AC411" t="str">
            <v>[10601]  Commonwealth Edison CompanyEBSC Transactional (Passthroughs)Operations - ComEd (Environ Safety &amp; Indust Hygien)</v>
          </cell>
          <cell r="AF411" t="e">
            <v>#N/A</v>
          </cell>
        </row>
        <row r="412">
          <cell r="E412">
            <v>651</v>
          </cell>
          <cell r="H412">
            <v>1049</v>
          </cell>
          <cell r="I412">
            <v>1049</v>
          </cell>
          <cell r="J412">
            <v>2595</v>
          </cell>
          <cell r="M412">
            <v>4205</v>
          </cell>
          <cell r="N412">
            <v>1049</v>
          </cell>
          <cell r="O412">
            <v>16195</v>
          </cell>
          <cell r="R412">
            <v>4205</v>
          </cell>
          <cell r="S412">
            <v>1049</v>
          </cell>
          <cell r="V412" t="str">
            <v>EBSC Transactional2</v>
          </cell>
          <cell r="W412" t="str">
            <v>Tools For People</v>
          </cell>
          <cell r="AA412" t="str">
            <v>[10601]  Commonwealth Edison CompanyEBSC TransactionalTools For People</v>
          </cell>
          <cell r="AB412" t="str">
            <v>[10601]  Commonwealth Edison CompanyEBSC Transactional (Tools For People)Business Services</v>
          </cell>
          <cell r="AC412" t="str">
            <v>[10601]  Commonwealth Edison CompanyEBSC Transactional (Tools For People)Operations - ComEd (Methods - ComEd)</v>
          </cell>
          <cell r="AF412" t="e">
            <v>#N/A</v>
          </cell>
        </row>
        <row r="413">
          <cell r="E413">
            <v>343</v>
          </cell>
          <cell r="H413">
            <v>-343</v>
          </cell>
          <cell r="I413">
            <v>-343</v>
          </cell>
          <cell r="J413">
            <v>1225</v>
          </cell>
          <cell r="M413">
            <v>-1225</v>
          </cell>
          <cell r="N413">
            <v>-343</v>
          </cell>
          <cell r="O413">
            <v>1225</v>
          </cell>
          <cell r="R413">
            <v>-1225</v>
          </cell>
          <cell r="S413">
            <v>-343</v>
          </cell>
          <cell r="V413" t="str">
            <v>EBSC Transactional2</v>
          </cell>
          <cell r="W413" t="str">
            <v>Passthroughs</v>
          </cell>
          <cell r="AA413" t="str">
            <v>[10601]  Commonwealth Edison CompanyEBSC TransactionalPassthroughs</v>
          </cell>
          <cell r="AB413" t="str">
            <v>[10601]  Commonwealth Edison CompanyEBSC Transactional (Passthroughs)Other Operating Expenses</v>
          </cell>
          <cell r="AC413" t="str">
            <v>[10601]  Commonwealth Edison CompanyEBSC Transactional (Passthroughs)Operations - ComEd (Methods - ComEd)</v>
          </cell>
          <cell r="AF413" t="e">
            <v>#N/A</v>
          </cell>
        </row>
        <row r="414">
          <cell r="E414">
            <v>34094</v>
          </cell>
          <cell r="H414">
            <v>-34094</v>
          </cell>
          <cell r="I414">
            <v>-34094</v>
          </cell>
          <cell r="J414">
            <v>144727</v>
          </cell>
          <cell r="M414">
            <v>-108540</v>
          </cell>
          <cell r="N414">
            <v>-34094</v>
          </cell>
          <cell r="O414">
            <v>144727</v>
          </cell>
          <cell r="R414">
            <v>-108540</v>
          </cell>
          <cell r="S414">
            <v>-34094</v>
          </cell>
          <cell r="V414" t="str">
            <v>EBSC Transactional2</v>
          </cell>
          <cell r="W414" t="str">
            <v>Tools For People</v>
          </cell>
          <cell r="AA414" t="str">
            <v>[10601]  Commonwealth Edison CompanyEBSC TransactionalTools For People</v>
          </cell>
          <cell r="AB414" t="str">
            <v>[10601]  Commonwealth Edison CompanyEBSC Transactional (Tools For People)Business Services</v>
          </cell>
          <cell r="AC414" t="str">
            <v>[10601]  Commonwealth Edison CompanyEBSC Transactional (Tools For People)Operations - ComEd (Training West)</v>
          </cell>
          <cell r="AF414" t="e">
            <v>#N/A</v>
          </cell>
        </row>
        <row r="415">
          <cell r="E415">
            <v>1229</v>
          </cell>
          <cell r="H415">
            <v>-1229</v>
          </cell>
          <cell r="I415">
            <v>-1229</v>
          </cell>
          <cell r="J415">
            <v>5215</v>
          </cell>
          <cell r="M415">
            <v>-3914</v>
          </cell>
          <cell r="N415">
            <v>-1229</v>
          </cell>
          <cell r="O415">
            <v>5215</v>
          </cell>
          <cell r="R415">
            <v>-3914</v>
          </cell>
          <cell r="S415">
            <v>-1229</v>
          </cell>
          <cell r="V415" t="str">
            <v>EBSC Transactional2</v>
          </cell>
          <cell r="W415" t="str">
            <v>Passthroughs</v>
          </cell>
          <cell r="AA415" t="str">
            <v>[10601]  Commonwealth Edison CompanyEBSC TransactionalPassthroughs</v>
          </cell>
          <cell r="AB415" t="str">
            <v>[10601]  Commonwealth Edison CompanyEBSC Transactional (Passthroughs)Other Operating Expenses</v>
          </cell>
          <cell r="AC415" t="str">
            <v>[10601]  Commonwealth Edison CompanyEBSC Transactional (Passthroughs)Operations - ComEd (Training West)</v>
          </cell>
          <cell r="AF415" t="e">
            <v>#N/A</v>
          </cell>
        </row>
        <row r="416">
          <cell r="E416">
            <v>61642</v>
          </cell>
          <cell r="H416">
            <v>2642</v>
          </cell>
          <cell r="I416">
            <v>2642</v>
          </cell>
          <cell r="J416">
            <v>252138</v>
          </cell>
          <cell r="M416">
            <v>6688</v>
          </cell>
          <cell r="N416">
            <v>2642</v>
          </cell>
          <cell r="O416">
            <v>805473</v>
          </cell>
          <cell r="R416">
            <v>28688</v>
          </cell>
          <cell r="S416">
            <v>24642</v>
          </cell>
          <cell r="V416" t="str">
            <v>EBSC Transactional2</v>
          </cell>
          <cell r="W416" t="str">
            <v>Tools For People</v>
          </cell>
          <cell r="AA416" t="str">
            <v>[10601]  Commonwealth Edison CompanyEBSC TransactionalTools For People</v>
          </cell>
          <cell r="AB416" t="str">
            <v>[10601]  Commonwealth Edison CompanyEBSC Transactional (Tools For People)Business Services</v>
          </cell>
          <cell r="AC416" t="str">
            <v>[10601]  Commonwealth Edison CompanyEBSC Transactional (Tools For People)Operations - ComEd (Transmission&amp;Substation-ComEd)</v>
          </cell>
          <cell r="AF416" t="e">
            <v>#N/A</v>
          </cell>
        </row>
        <row r="417">
          <cell r="E417">
            <v>30434</v>
          </cell>
          <cell r="H417">
            <v>-30434</v>
          </cell>
          <cell r="I417">
            <v>-30434</v>
          </cell>
          <cell r="J417">
            <v>132203</v>
          </cell>
          <cell r="M417">
            <v>-132203</v>
          </cell>
          <cell r="N417">
            <v>-30434</v>
          </cell>
          <cell r="O417">
            <v>132203</v>
          </cell>
          <cell r="R417">
            <v>-132203</v>
          </cell>
          <cell r="S417">
            <v>-30434</v>
          </cell>
          <cell r="V417" t="str">
            <v>EBSC Transactional2</v>
          </cell>
          <cell r="W417" t="str">
            <v>Passthroughs</v>
          </cell>
          <cell r="AA417" t="str">
            <v>[10601]  Commonwealth Edison CompanyEBSC TransactionalPassthroughs</v>
          </cell>
          <cell r="AB417" t="str">
            <v>[10601]  Commonwealth Edison CompanyEBSC Transactional (Passthroughs)Other Operating Expenses</v>
          </cell>
          <cell r="AC417" t="str">
            <v>[10601]  Commonwealth Edison CompanyEBSC Transactional (Passthroughs)Operations - ComEd (Transmission&amp;Substation-ComEd)</v>
          </cell>
          <cell r="AF417" t="e">
            <v>#N/A</v>
          </cell>
        </row>
        <row r="418">
          <cell r="E418">
            <v>16080</v>
          </cell>
          <cell r="H418">
            <v>12650</v>
          </cell>
          <cell r="I418">
            <v>9430</v>
          </cell>
          <cell r="J418">
            <v>74526</v>
          </cell>
          <cell r="M418">
            <v>40394</v>
          </cell>
          <cell r="N418">
            <v>9430</v>
          </cell>
          <cell r="O418">
            <v>278603</v>
          </cell>
          <cell r="R418">
            <v>66158</v>
          </cell>
          <cell r="S418">
            <v>9430</v>
          </cell>
          <cell r="V418" t="str">
            <v>EBSC Transactional2</v>
          </cell>
          <cell r="W418" t="str">
            <v>Tools For People</v>
          </cell>
          <cell r="AA418" t="str">
            <v>[10601]  Commonwealth Edison CompanyEBSC TransactionalTools For People</v>
          </cell>
          <cell r="AB418" t="str">
            <v>[10601]  Commonwealth Edison CompanyEBSC Transactional (Tools For People)Business Services</v>
          </cell>
          <cell r="AC418" t="str">
            <v>[10601]  Commonwealth Edison CompanyEBSC Transactional (Tools For People)Operations - ComEd (Work Management - ComEd)</v>
          </cell>
          <cell r="AF418" t="e">
            <v>#N/A</v>
          </cell>
        </row>
        <row r="419">
          <cell r="E419">
            <v>6920</v>
          </cell>
          <cell r="H419">
            <v>-6920</v>
          </cell>
          <cell r="I419">
            <v>-6920</v>
          </cell>
          <cell r="J419">
            <v>45861</v>
          </cell>
          <cell r="M419">
            <v>-45861</v>
          </cell>
          <cell r="N419">
            <v>-6920</v>
          </cell>
          <cell r="O419">
            <v>45861</v>
          </cell>
          <cell r="R419">
            <v>-45861</v>
          </cell>
          <cell r="S419">
            <v>-6920</v>
          </cell>
          <cell r="V419" t="str">
            <v>EBSC Transactional2</v>
          </cell>
          <cell r="W419" t="str">
            <v>Passthroughs</v>
          </cell>
          <cell r="AA419" t="str">
            <v>[10601]  Commonwealth Edison CompanyEBSC TransactionalPassthroughs</v>
          </cell>
          <cell r="AB419" t="str">
            <v>[10601]  Commonwealth Edison CompanyEBSC Transactional (Passthroughs)Other Operating Expenses</v>
          </cell>
          <cell r="AC419" t="str">
            <v>[10601]  Commonwealth Edison CompanyEBSC Transactional (Passthroughs)Operations - ComEd (Work Management - ComEd)</v>
          </cell>
          <cell r="AF419" t="e">
            <v>#N/A</v>
          </cell>
        </row>
        <row r="420">
          <cell r="E420">
            <v>10</v>
          </cell>
          <cell r="H420">
            <v>-10</v>
          </cell>
          <cell r="I420">
            <v>-10</v>
          </cell>
          <cell r="J420">
            <v>26</v>
          </cell>
          <cell r="M420">
            <v>-26</v>
          </cell>
          <cell r="N420">
            <v>-10</v>
          </cell>
          <cell r="O420">
            <v>26</v>
          </cell>
          <cell r="R420">
            <v>-26</v>
          </cell>
          <cell r="S420">
            <v>-10</v>
          </cell>
          <cell r="V420" t="str">
            <v>EBSC Transactional2</v>
          </cell>
          <cell r="W420" t="str">
            <v>Tools For People</v>
          </cell>
          <cell r="AA420" t="str">
            <v>[10601]  Commonwealth Edison CompanyEBSC TransactionalTools For People</v>
          </cell>
          <cell r="AB420" t="str">
            <v>[10601]  Commonwealth Edison CompanyEBSC Transactional (Tools For People)Business Services</v>
          </cell>
          <cell r="AC420" t="str">
            <v>[10601]  Commonwealth Edison CompanyEBSC Transactional (Tools For People)Storm Fund - ComEd (00411 - Storm Fund-CED)</v>
          </cell>
          <cell r="AF420" t="e">
            <v>#N/A</v>
          </cell>
        </row>
        <row r="421">
          <cell r="E421">
            <v>0</v>
          </cell>
          <cell r="H421">
            <v>0</v>
          </cell>
          <cell r="I421">
            <v>0</v>
          </cell>
          <cell r="J421">
            <v>22828</v>
          </cell>
          <cell r="M421">
            <v>-22828</v>
          </cell>
          <cell r="N421">
            <v>0</v>
          </cell>
          <cell r="O421">
            <v>22828</v>
          </cell>
          <cell r="R421">
            <v>-22828</v>
          </cell>
          <cell r="S421">
            <v>0</v>
          </cell>
          <cell r="V421" t="str">
            <v>EBSC Transactional2</v>
          </cell>
          <cell r="W421" t="str">
            <v>Passthroughs</v>
          </cell>
          <cell r="AA421" t="str">
            <v>[10601]  Commonwealth Edison CompanyEBSC TransactionalPassthroughs</v>
          </cell>
          <cell r="AB421" t="str">
            <v>[10601]  Commonwealth Edison CompanyEBSC Transactional (Passthroughs)Other Operating Expenses</v>
          </cell>
          <cell r="AC421" t="str">
            <v>[10601]  Commonwealth Edison CompanyEBSC Transactional (Passthroughs)Storm Fund - ComEd (00411 - Storm Fund-CED)</v>
          </cell>
          <cell r="AF421" t="e">
            <v>#N/A</v>
          </cell>
        </row>
        <row r="422">
          <cell r="E422">
            <v>428</v>
          </cell>
          <cell r="H422">
            <v>-428</v>
          </cell>
          <cell r="I422">
            <v>-428</v>
          </cell>
          <cell r="J422">
            <v>1840</v>
          </cell>
          <cell r="M422">
            <v>-1840</v>
          </cell>
          <cell r="N422">
            <v>-428</v>
          </cell>
          <cell r="O422">
            <v>1840</v>
          </cell>
          <cell r="R422">
            <v>-1840</v>
          </cell>
          <cell r="S422">
            <v>-428</v>
          </cell>
          <cell r="V422" t="str">
            <v>EBSC Transactional2</v>
          </cell>
          <cell r="W422" t="str">
            <v>Tools For People</v>
          </cell>
          <cell r="AA422" t="str">
            <v>[10601]  Commonwealth Edison CompanyEBSC TransactionalTools For People</v>
          </cell>
          <cell r="AB422" t="str">
            <v>[10601]  Commonwealth Edison CompanyEBSC Transactional (Tools For People)Business Services</v>
          </cell>
          <cell r="AC422" t="str">
            <v>[10601]  Commonwealth Edison CompanyEBSC Transactional (Tools For People)Technical Services - CED (00660 - Ofc VP Sys Engineer &amp; Planning)</v>
          </cell>
          <cell r="AF422" t="e">
            <v>#N/A</v>
          </cell>
        </row>
        <row r="423">
          <cell r="E423">
            <v>44</v>
          </cell>
          <cell r="H423">
            <v>-44</v>
          </cell>
          <cell r="I423">
            <v>-44</v>
          </cell>
          <cell r="J423">
            <v>267</v>
          </cell>
          <cell r="M423">
            <v>-267</v>
          </cell>
          <cell r="N423">
            <v>-44</v>
          </cell>
          <cell r="O423">
            <v>267</v>
          </cell>
          <cell r="R423">
            <v>-267</v>
          </cell>
          <cell r="S423">
            <v>-44</v>
          </cell>
          <cell r="V423" t="str">
            <v>EBSC Transactional2</v>
          </cell>
          <cell r="W423" t="str">
            <v>Passthroughs</v>
          </cell>
          <cell r="AA423" t="str">
            <v>[10601]  Commonwealth Edison CompanyEBSC TransactionalPassthroughs</v>
          </cell>
          <cell r="AB423" t="str">
            <v>[10601]  Commonwealth Edison CompanyEBSC Transactional (Passthroughs)Other Operating Expenses</v>
          </cell>
          <cell r="AC423" t="str">
            <v>[10601]  Commonwealth Edison CompanyEBSC Transactional (Passthroughs)Technical Services - CED (00660 - Ofc VP Sys Engineer &amp; Planning)</v>
          </cell>
          <cell r="AF423" t="e">
            <v>#N/A</v>
          </cell>
        </row>
        <row r="424">
          <cell r="E424">
            <v>2877</v>
          </cell>
          <cell r="H424">
            <v>596</v>
          </cell>
          <cell r="I424">
            <v>596</v>
          </cell>
          <cell r="J424">
            <v>8490</v>
          </cell>
          <cell r="M424">
            <v>5399</v>
          </cell>
          <cell r="N424">
            <v>596</v>
          </cell>
          <cell r="O424">
            <v>36268</v>
          </cell>
          <cell r="R424">
            <v>5399</v>
          </cell>
          <cell r="S424">
            <v>596</v>
          </cell>
          <cell r="V424" t="str">
            <v>EBSC Transactional2</v>
          </cell>
          <cell r="W424" t="str">
            <v>Tools For People</v>
          </cell>
          <cell r="AA424" t="str">
            <v>[10601]  Commonwealth Edison CompanyEBSC TransactionalTools For People</v>
          </cell>
          <cell r="AB424" t="str">
            <v>[10601]  Commonwealth Edison CompanyEBSC Transactional (Tools For People)Business Services</v>
          </cell>
          <cell r="AC424" t="str">
            <v>[10601]  Commonwealth Edison CompanyEBSC Transactional (Tools For People)Technical Services - CED (Asset Perf&amp;Invst Strategy-CED)</v>
          </cell>
          <cell r="AF424" t="e">
            <v>#N/A</v>
          </cell>
        </row>
        <row r="425">
          <cell r="E425">
            <v>391</v>
          </cell>
          <cell r="H425">
            <v>-391</v>
          </cell>
          <cell r="I425">
            <v>-391</v>
          </cell>
          <cell r="J425">
            <v>2126</v>
          </cell>
          <cell r="M425">
            <v>-2126</v>
          </cell>
          <cell r="N425">
            <v>-391</v>
          </cell>
          <cell r="O425">
            <v>2126</v>
          </cell>
          <cell r="R425">
            <v>-2126</v>
          </cell>
          <cell r="S425">
            <v>-391</v>
          </cell>
          <cell r="V425" t="str">
            <v>EBSC Transactional2</v>
          </cell>
          <cell r="W425" t="str">
            <v>Passthroughs</v>
          </cell>
          <cell r="AA425" t="str">
            <v>[10601]  Commonwealth Edison CompanyEBSC TransactionalPassthroughs</v>
          </cell>
          <cell r="AB425" t="str">
            <v>[10601]  Commonwealth Edison CompanyEBSC Transactional (Passthroughs)Other Operating Expenses</v>
          </cell>
          <cell r="AC425" t="str">
            <v>[10601]  Commonwealth Edison CompanyEBSC Transactional (Passthroughs)Technical Services - CED (Asset Perf&amp;Invst Strategy-CED)</v>
          </cell>
          <cell r="AF425" t="e">
            <v>#N/A</v>
          </cell>
        </row>
        <row r="426">
          <cell r="E426">
            <v>0</v>
          </cell>
          <cell r="H426">
            <v>0</v>
          </cell>
          <cell r="I426">
            <v>0</v>
          </cell>
          <cell r="J426">
            <v>5</v>
          </cell>
          <cell r="M426">
            <v>-5</v>
          </cell>
          <cell r="N426">
            <v>0</v>
          </cell>
          <cell r="O426">
            <v>5</v>
          </cell>
          <cell r="R426">
            <v>-5</v>
          </cell>
          <cell r="S426">
            <v>0</v>
          </cell>
          <cell r="V426" t="str">
            <v>EBSC Transactional2</v>
          </cell>
          <cell r="W426" t="str">
            <v>Passthroughs</v>
          </cell>
          <cell r="AA426" t="str">
            <v>[10601]  Commonwealth Edison CompanyEBSC TransactionalPassthroughs</v>
          </cell>
          <cell r="AB426" t="str">
            <v>[10601]  Commonwealth Edison CompanyEBSC Transactional (Passthroughs)Contracting</v>
          </cell>
          <cell r="AC426" t="str">
            <v>[10601]  Commonwealth Edison CompanyEBSC Transactional (Passthroughs)Technical Services - CED (Engineering &amp; System Perf.)</v>
          </cell>
          <cell r="AF426" t="e">
            <v>#N/A</v>
          </cell>
        </row>
        <row r="427">
          <cell r="E427">
            <v>28866</v>
          </cell>
          <cell r="H427">
            <v>-1846</v>
          </cell>
          <cell r="I427">
            <v>-1846</v>
          </cell>
          <cell r="J427">
            <v>97867</v>
          </cell>
          <cell r="M427">
            <v>10215</v>
          </cell>
          <cell r="N427">
            <v>-1846</v>
          </cell>
          <cell r="O427">
            <v>114031</v>
          </cell>
          <cell r="R427">
            <v>210215</v>
          </cell>
          <cell r="S427">
            <v>198154</v>
          </cell>
          <cell r="V427" t="str">
            <v>EBSC Transactional2</v>
          </cell>
          <cell r="W427" t="str">
            <v>Tools For People</v>
          </cell>
          <cell r="AA427" t="str">
            <v>[10601]  Commonwealth Edison CompanyEBSC TransactionalTools For People</v>
          </cell>
          <cell r="AB427" t="str">
            <v>[10601]  Commonwealth Edison CompanyEBSC Transactional (Tools For People)Business Services</v>
          </cell>
          <cell r="AC427" t="str">
            <v>[10601]  Commonwealth Edison CompanyEBSC Transactional (Tools For People)Technical Services - CED (Engineering &amp; System Perf.)</v>
          </cell>
          <cell r="AF427" t="e">
            <v>#N/A</v>
          </cell>
        </row>
        <row r="428">
          <cell r="E428">
            <v>191252</v>
          </cell>
          <cell r="H428">
            <v>-191252</v>
          </cell>
          <cell r="I428">
            <v>-191252</v>
          </cell>
          <cell r="J428">
            <v>559330</v>
          </cell>
          <cell r="M428">
            <v>-559330</v>
          </cell>
          <cell r="N428">
            <v>-191252</v>
          </cell>
          <cell r="O428">
            <v>559330</v>
          </cell>
          <cell r="R428">
            <v>-559330</v>
          </cell>
          <cell r="S428">
            <v>-191252</v>
          </cell>
          <cell r="V428" t="str">
            <v>EBSC Transactional2</v>
          </cell>
          <cell r="W428" t="str">
            <v>Passthroughs</v>
          </cell>
          <cell r="AA428" t="str">
            <v>[10601]  Commonwealth Edison CompanyEBSC TransactionalPassthroughs</v>
          </cell>
          <cell r="AB428" t="str">
            <v>[10601]  Commonwealth Edison CompanyEBSC Transactional (Passthroughs)Other Operating Expenses</v>
          </cell>
          <cell r="AC428" t="str">
            <v>[10601]  Commonwealth Edison CompanyEBSC Transactional (Passthroughs)Technical Services - CED (Engineering &amp; System Perf.)</v>
          </cell>
          <cell r="AF428" t="e">
            <v>#N/A</v>
          </cell>
        </row>
        <row r="429">
          <cell r="E429">
            <v>27016</v>
          </cell>
          <cell r="H429">
            <v>-18077</v>
          </cell>
          <cell r="I429">
            <v>-18077</v>
          </cell>
          <cell r="J429">
            <v>59914</v>
          </cell>
          <cell r="M429">
            <v>-24157</v>
          </cell>
          <cell r="N429">
            <v>-18077</v>
          </cell>
          <cell r="O429">
            <v>107271</v>
          </cell>
          <cell r="R429">
            <v>0</v>
          </cell>
          <cell r="S429">
            <v>0</v>
          </cell>
          <cell r="V429" t="str">
            <v>EBSC Transactional2</v>
          </cell>
          <cell r="W429" t="str">
            <v>Tools For People</v>
          </cell>
          <cell r="AA429" t="str">
            <v>[10601]  Commonwealth Edison CompanyEBSC TransactionalTools For People</v>
          </cell>
          <cell r="AB429" t="str">
            <v>[10601]  Commonwealth Edison CompanyEBSC Transactional (Tools For People)Business Services</v>
          </cell>
          <cell r="AC429" t="str">
            <v>[10601]  Commonwealth Edison CompanyEBSC Transactional (Tools For People)Technical Services - CED (New Business - ComEd)</v>
          </cell>
          <cell r="AF429" t="e">
            <v>#N/A</v>
          </cell>
        </row>
        <row r="430">
          <cell r="E430">
            <v>10541</v>
          </cell>
          <cell r="H430">
            <v>-10541</v>
          </cell>
          <cell r="I430">
            <v>-10541</v>
          </cell>
          <cell r="J430">
            <v>28124</v>
          </cell>
          <cell r="M430">
            <v>-28124</v>
          </cell>
          <cell r="N430">
            <v>-10541</v>
          </cell>
          <cell r="O430">
            <v>28124</v>
          </cell>
          <cell r="R430">
            <v>-28124</v>
          </cell>
          <cell r="S430">
            <v>-10541</v>
          </cell>
          <cell r="V430" t="str">
            <v>EBSC Transactional2</v>
          </cell>
          <cell r="W430" t="str">
            <v>Passthroughs</v>
          </cell>
          <cell r="AA430" t="str">
            <v>[10601]  Commonwealth Edison CompanyEBSC TransactionalPassthroughs</v>
          </cell>
          <cell r="AB430" t="str">
            <v>[10601]  Commonwealth Edison CompanyEBSC Transactional (Passthroughs)Other Operating Expenses</v>
          </cell>
          <cell r="AC430" t="str">
            <v>[10601]  Commonwealth Edison CompanyEBSC Transactional (Passthroughs)Technical Services - CED (New Business - ComEd)</v>
          </cell>
          <cell r="AF430" t="e">
            <v>#N/A</v>
          </cell>
        </row>
        <row r="431">
          <cell r="E431">
            <v>12898</v>
          </cell>
          <cell r="H431">
            <v>-969</v>
          </cell>
          <cell r="I431">
            <v>-969</v>
          </cell>
          <cell r="J431">
            <v>51317</v>
          </cell>
          <cell r="M431">
            <v>-3600</v>
          </cell>
          <cell r="N431">
            <v>-969</v>
          </cell>
          <cell r="O431">
            <v>146752</v>
          </cell>
          <cell r="R431">
            <v>-3600</v>
          </cell>
          <cell r="S431">
            <v>-969</v>
          </cell>
          <cell r="V431" t="str">
            <v>EBSC Transactional2</v>
          </cell>
          <cell r="W431" t="str">
            <v>Tools For People</v>
          </cell>
          <cell r="AA431" t="str">
            <v>[10601]  Commonwealth Edison CompanyEBSC TransactionalTools For People</v>
          </cell>
          <cell r="AB431" t="str">
            <v>[10601]  Commonwealth Edison CompanyEBSC Transactional (Tools For People)Business Services</v>
          </cell>
          <cell r="AC431" t="str">
            <v>[10601]  Commonwealth Edison CompanyEBSC Transactional (Tools For People)Technical Services - CED (Proj&amp;Contract Management-ComEd)</v>
          </cell>
          <cell r="AF431" t="e">
            <v>#N/A</v>
          </cell>
        </row>
        <row r="432">
          <cell r="E432">
            <v>2578</v>
          </cell>
          <cell r="H432">
            <v>-2578</v>
          </cell>
          <cell r="I432">
            <v>-2578</v>
          </cell>
          <cell r="J432">
            <v>21701</v>
          </cell>
          <cell r="M432">
            <v>-21701</v>
          </cell>
          <cell r="N432">
            <v>-2578</v>
          </cell>
          <cell r="O432">
            <v>21701</v>
          </cell>
          <cell r="R432">
            <v>-21701</v>
          </cell>
          <cell r="S432">
            <v>-2578</v>
          </cell>
          <cell r="V432" t="str">
            <v>EBSC Transactional2</v>
          </cell>
          <cell r="W432" t="str">
            <v>Passthroughs</v>
          </cell>
          <cell r="AA432" t="str">
            <v>[10601]  Commonwealth Edison CompanyEBSC TransactionalPassthroughs</v>
          </cell>
          <cell r="AB432" t="str">
            <v>[10601]  Commonwealth Edison CompanyEBSC Transactional (Passthroughs)Other Operating Expenses</v>
          </cell>
          <cell r="AC432" t="str">
            <v>[10601]  Commonwealth Edison CompanyEBSC Transactional (Passthroughs)Technical Services - CED (Proj&amp;Contract Management-ComEd)</v>
          </cell>
          <cell r="AF432" t="e">
            <v>#N/A</v>
          </cell>
        </row>
        <row r="433">
          <cell r="E433">
            <v>0</v>
          </cell>
          <cell r="H433">
            <v>0</v>
          </cell>
          <cell r="I433">
            <v>0</v>
          </cell>
          <cell r="J433">
            <v>0</v>
          </cell>
          <cell r="M433">
            <v>100</v>
          </cell>
          <cell r="N433">
            <v>0</v>
          </cell>
          <cell r="O433">
            <v>750</v>
          </cell>
          <cell r="R433">
            <v>100</v>
          </cell>
          <cell r="S433">
            <v>0</v>
          </cell>
          <cell r="V433" t="str">
            <v>EBSC Transactional2</v>
          </cell>
          <cell r="W433" t="str">
            <v>Passthroughs</v>
          </cell>
          <cell r="AA433" t="str">
            <v>[10601]  Commonwealth Edison CompanyEBSC TransactionalPassthroughs</v>
          </cell>
          <cell r="AB433" t="str">
            <v>[10601]  Commonwealth Edison CompanyEBSC Transactional (Passthroughs)Contracting</v>
          </cell>
          <cell r="AC433" t="str">
            <v>[10601]  Commonwealth Edison CompanyEBSC Transactional (Passthroughs)Transmission Operations-ComEd (CEDTransmission Operation West)</v>
          </cell>
          <cell r="AF433" t="e">
            <v>#N/A</v>
          </cell>
        </row>
        <row r="434">
          <cell r="E434">
            <v>18153</v>
          </cell>
          <cell r="H434">
            <v>4330</v>
          </cell>
          <cell r="I434">
            <v>4330</v>
          </cell>
          <cell r="J434">
            <v>68632</v>
          </cell>
          <cell r="M434">
            <v>21301</v>
          </cell>
          <cell r="N434">
            <v>4330</v>
          </cell>
          <cell r="O434">
            <v>248499</v>
          </cell>
          <cell r="R434">
            <v>21301</v>
          </cell>
          <cell r="S434">
            <v>4330</v>
          </cell>
          <cell r="V434" t="str">
            <v>EBSC Transactional2</v>
          </cell>
          <cell r="W434" t="str">
            <v>Tools For People</v>
          </cell>
          <cell r="AA434" t="str">
            <v>[10601]  Commonwealth Edison CompanyEBSC TransactionalTools For People</v>
          </cell>
          <cell r="AB434" t="str">
            <v>[10601]  Commonwealth Edison CompanyEBSC Transactional (Tools For People)Business Services</v>
          </cell>
          <cell r="AC434" t="str">
            <v>[10601]  Commonwealth Edison CompanyEBSC Transactional (Tools For People)Transmission Operations-ComEd (CEDTransmission Operation West)</v>
          </cell>
          <cell r="AF434" t="e">
            <v>#N/A</v>
          </cell>
        </row>
        <row r="435">
          <cell r="E435">
            <v>1504</v>
          </cell>
          <cell r="H435">
            <v>1830</v>
          </cell>
          <cell r="I435">
            <v>1830</v>
          </cell>
          <cell r="J435">
            <v>11111</v>
          </cell>
          <cell r="M435">
            <v>2222</v>
          </cell>
          <cell r="N435">
            <v>1830</v>
          </cell>
          <cell r="O435">
            <v>37778</v>
          </cell>
          <cell r="R435">
            <v>2222</v>
          </cell>
          <cell r="S435">
            <v>1830</v>
          </cell>
          <cell r="V435" t="str">
            <v>EBSC Transactional2</v>
          </cell>
          <cell r="W435" t="str">
            <v>Passthroughs</v>
          </cell>
          <cell r="AA435" t="str">
            <v>[10601]  Commonwealth Edison CompanyEBSC TransactionalPassthroughs</v>
          </cell>
          <cell r="AB435" t="str">
            <v>[10601]  Commonwealth Edison CompanyEBSC Transactional (Passthroughs)Other Operating Expenses</v>
          </cell>
          <cell r="AC435" t="str">
            <v>[10601]  Commonwealth Edison CompanyEBSC Transactional (Passthroughs)Transmission Operations-ComEd (CEDTransmission Operation West)</v>
          </cell>
          <cell r="AF435" t="e">
            <v>#N/A</v>
          </cell>
        </row>
        <row r="436">
          <cell r="E436">
            <v>4130</v>
          </cell>
          <cell r="H436">
            <v>220</v>
          </cell>
          <cell r="I436">
            <v>220</v>
          </cell>
          <cell r="J436">
            <v>16674</v>
          </cell>
          <cell r="M436">
            <v>726</v>
          </cell>
          <cell r="N436">
            <v>220</v>
          </cell>
          <cell r="O436">
            <v>51474</v>
          </cell>
          <cell r="R436">
            <v>726</v>
          </cell>
          <cell r="S436">
            <v>220</v>
          </cell>
          <cell r="V436" t="str">
            <v>EBSC Transactional2</v>
          </cell>
          <cell r="W436" t="str">
            <v>Tools For People</v>
          </cell>
          <cell r="AA436" t="str">
            <v>[10601]  Commonwealth Edison CompanyEBSC TransactionalTools For People</v>
          </cell>
          <cell r="AB436" t="str">
            <v>[10601]  Commonwealth Edison CompanyEBSC Transactional (Tools For People)Business Services</v>
          </cell>
          <cell r="AC436" t="str">
            <v>[10601]  Commonwealth Edison CompanyEBSC Transactional (Tools For People)Transmission Operations-ComEd (CED Transmission Planning West)</v>
          </cell>
          <cell r="AF436" t="e">
            <v>#N/A</v>
          </cell>
        </row>
        <row r="437">
          <cell r="E437">
            <v>229</v>
          </cell>
          <cell r="H437">
            <v>271</v>
          </cell>
          <cell r="I437">
            <v>271</v>
          </cell>
          <cell r="J437">
            <v>1124</v>
          </cell>
          <cell r="M437">
            <v>876</v>
          </cell>
          <cell r="N437">
            <v>271</v>
          </cell>
          <cell r="O437">
            <v>5124</v>
          </cell>
          <cell r="R437">
            <v>876</v>
          </cell>
          <cell r="S437">
            <v>271</v>
          </cell>
          <cell r="V437" t="str">
            <v>EBSC Transactional2</v>
          </cell>
          <cell r="W437" t="str">
            <v>Passthroughs</v>
          </cell>
          <cell r="AA437" t="str">
            <v>[10601]  Commonwealth Edison CompanyEBSC TransactionalPassthroughs</v>
          </cell>
          <cell r="AB437" t="str">
            <v>[10601]  Commonwealth Edison CompanyEBSC Transactional (Passthroughs)Other Operating Expenses</v>
          </cell>
          <cell r="AC437" t="str">
            <v>[10601]  Commonwealth Edison CompanyEBSC Transactional (Passthroughs)Transmission Operations-ComEd (CED Transmission Planning West)</v>
          </cell>
          <cell r="AF437" t="e">
            <v>#N/A</v>
          </cell>
        </row>
        <row r="438">
          <cell r="E438">
            <v>782</v>
          </cell>
          <cell r="H438">
            <v>3043</v>
          </cell>
          <cell r="I438">
            <v>3043</v>
          </cell>
          <cell r="J438">
            <v>5146</v>
          </cell>
          <cell r="M438">
            <v>10154</v>
          </cell>
          <cell r="N438">
            <v>3043</v>
          </cell>
          <cell r="O438">
            <v>35746</v>
          </cell>
          <cell r="R438">
            <v>10154</v>
          </cell>
          <cell r="S438">
            <v>3043</v>
          </cell>
          <cell r="V438" t="str">
            <v>EBSC Transactional2</v>
          </cell>
          <cell r="W438" t="str">
            <v>Tools For People</v>
          </cell>
          <cell r="AA438" t="str">
            <v>[10601]  Commonwealth Edison CompanyEBSC TransactionalTools For People</v>
          </cell>
          <cell r="AB438" t="str">
            <v>[10601]  Commonwealth Edison CompanyEBSC Transactional (Tools For People)Business Services</v>
          </cell>
          <cell r="AC438" t="str">
            <v>[10601]  Commonwealth Edison CompanyEBSC Transactional (Tools For People)Transmission Operations-ComEd (Trans Strat&amp;Business Oper West)</v>
          </cell>
          <cell r="AF438" t="e">
            <v>#N/A</v>
          </cell>
        </row>
        <row r="439">
          <cell r="E439">
            <v>96</v>
          </cell>
          <cell r="H439">
            <v>604</v>
          </cell>
          <cell r="I439">
            <v>604</v>
          </cell>
          <cell r="J439">
            <v>1113</v>
          </cell>
          <cell r="M439">
            <v>1687</v>
          </cell>
          <cell r="N439">
            <v>604</v>
          </cell>
          <cell r="O439">
            <v>6713</v>
          </cell>
          <cell r="R439">
            <v>1687</v>
          </cell>
          <cell r="S439">
            <v>604</v>
          </cell>
          <cell r="V439" t="str">
            <v>EBSC Transactional2</v>
          </cell>
          <cell r="W439" t="str">
            <v>Passthroughs</v>
          </cell>
          <cell r="AA439" t="str">
            <v>[10601]  Commonwealth Edison CompanyEBSC TransactionalPassthroughs</v>
          </cell>
          <cell r="AB439" t="str">
            <v>[10601]  Commonwealth Edison CompanyEBSC Transactional (Passthroughs)Other Operating Expenses</v>
          </cell>
          <cell r="AC439" t="str">
            <v>[10601]  Commonwealth Edison CompanyEBSC Transactional (Passthroughs)Transmission Operations-ComEd (Trans Strat&amp;Business Oper West)</v>
          </cell>
          <cell r="AF439" t="e">
            <v>#N/A</v>
          </cell>
        </row>
        <row r="440">
          <cell r="E440">
            <v>947</v>
          </cell>
          <cell r="H440">
            <v>603</v>
          </cell>
          <cell r="I440">
            <v>603</v>
          </cell>
          <cell r="J440">
            <v>4327</v>
          </cell>
          <cell r="M440">
            <v>1873</v>
          </cell>
          <cell r="N440">
            <v>603</v>
          </cell>
          <cell r="O440">
            <v>16727</v>
          </cell>
          <cell r="R440">
            <v>1873</v>
          </cell>
          <cell r="S440">
            <v>603</v>
          </cell>
          <cell r="V440" t="str">
            <v>EBSC Transactional2</v>
          </cell>
          <cell r="W440" t="str">
            <v>Tools For People</v>
          </cell>
          <cell r="AA440" t="str">
            <v>[10005]  Exelon Delivery Shared ServiceEBSC TransactionalTools For People</v>
          </cell>
          <cell r="AB440" t="str">
            <v>[10005]  Exelon Delivery Shared ServiceEBSC Transactional (Tools For People)Business Services</v>
          </cell>
          <cell r="AC440" t="str">
            <v>[10005]  Exelon Delivery Shared ServiceEBSC Transactional (Tools For People)  (~04983 - VP - EED Trans Ops and Plan)</v>
          </cell>
          <cell r="AF440" t="e">
            <v>#N/A</v>
          </cell>
        </row>
        <row r="441">
          <cell r="E441">
            <v>369</v>
          </cell>
          <cell r="H441">
            <v>1231</v>
          </cell>
          <cell r="I441">
            <v>1231</v>
          </cell>
          <cell r="J441">
            <v>1323</v>
          </cell>
          <cell r="M441">
            <v>5077</v>
          </cell>
          <cell r="N441">
            <v>1231</v>
          </cell>
          <cell r="O441">
            <v>14123</v>
          </cell>
          <cell r="R441">
            <v>5077</v>
          </cell>
          <cell r="S441">
            <v>1231</v>
          </cell>
          <cell r="V441" t="str">
            <v>EBSC Transactional2</v>
          </cell>
          <cell r="W441" t="str">
            <v>Passthroughs</v>
          </cell>
          <cell r="AA441" t="str">
            <v>[10005]  Exelon Delivery Shared ServiceEBSC TransactionalPassthroughs</v>
          </cell>
          <cell r="AB441" t="str">
            <v>[10005]  Exelon Delivery Shared ServiceEBSC Transactional (Passthroughs)Other Operating Expenses</v>
          </cell>
          <cell r="AC441" t="str">
            <v>[10005]  Exelon Delivery Shared ServiceEBSC Transactional (Passthroughs)  (~04983 - VP - EED Trans Ops and Plan)</v>
          </cell>
          <cell r="AF441" t="e">
            <v>#N/A</v>
          </cell>
        </row>
        <row r="442">
          <cell r="E442">
            <v>1074</v>
          </cell>
          <cell r="H442">
            <v>-155</v>
          </cell>
          <cell r="I442">
            <v>-155</v>
          </cell>
          <cell r="J442">
            <v>4123</v>
          </cell>
          <cell r="M442">
            <v>-448</v>
          </cell>
          <cell r="N442">
            <v>-155</v>
          </cell>
          <cell r="O442">
            <v>11473</v>
          </cell>
          <cell r="R442">
            <v>-448</v>
          </cell>
          <cell r="S442">
            <v>-155</v>
          </cell>
          <cell r="V442" t="str">
            <v>EBSC Transactional2</v>
          </cell>
          <cell r="W442" t="str">
            <v>Tools For People</v>
          </cell>
          <cell r="AA442" t="str">
            <v>[10005]  Exelon Delivery Shared ServiceEBSC TransactionalTools For People</v>
          </cell>
          <cell r="AB442" t="str">
            <v>[10005]  Exelon Delivery Shared ServiceEBSC Transactional (Tools For People)Business Services</v>
          </cell>
          <cell r="AC442" t="str">
            <v>[10005]  Exelon Delivery Shared ServiceEBSC Transactional (Tools For People)Asset Perfor &amp; Invest Strategy (04915 - OVP For Asset Ivest Str &amp; Dev)</v>
          </cell>
          <cell r="AF442" t="e">
            <v>#N/A</v>
          </cell>
        </row>
        <row r="443">
          <cell r="E443">
            <v>3687</v>
          </cell>
          <cell r="H443">
            <v>-3687</v>
          </cell>
          <cell r="I443">
            <v>-3687</v>
          </cell>
          <cell r="J443">
            <v>5289</v>
          </cell>
          <cell r="M443">
            <v>-5289</v>
          </cell>
          <cell r="N443">
            <v>-3687</v>
          </cell>
          <cell r="O443">
            <v>5289</v>
          </cell>
          <cell r="R443">
            <v>-5289</v>
          </cell>
          <cell r="S443">
            <v>-3687</v>
          </cell>
          <cell r="V443" t="str">
            <v>EBSC Transactional2</v>
          </cell>
          <cell r="W443" t="str">
            <v>Passthroughs</v>
          </cell>
          <cell r="AA443" t="str">
            <v>[10005]  Exelon Delivery Shared ServiceEBSC TransactionalPassthroughs</v>
          </cell>
          <cell r="AB443" t="str">
            <v>[10005]  Exelon Delivery Shared ServiceEBSC Transactional (Passthroughs)Other Operating Expenses</v>
          </cell>
          <cell r="AC443" t="str">
            <v>[10005]  Exelon Delivery Shared ServiceEBSC Transactional (Passthroughs)Asset Perfor &amp; Invest Strategy (04915 - OVP For Asset Ivest Str &amp; Dev)</v>
          </cell>
          <cell r="AF443" t="e">
            <v>#N/A</v>
          </cell>
        </row>
        <row r="444">
          <cell r="E444">
            <v>2807</v>
          </cell>
          <cell r="H444">
            <v>-382</v>
          </cell>
          <cell r="I444">
            <v>-382</v>
          </cell>
          <cell r="J444">
            <v>11466</v>
          </cell>
          <cell r="M444">
            <v>-1767</v>
          </cell>
          <cell r="N444">
            <v>-382</v>
          </cell>
          <cell r="O444">
            <v>30864</v>
          </cell>
          <cell r="R444">
            <v>-1767</v>
          </cell>
          <cell r="S444">
            <v>-382</v>
          </cell>
          <cell r="V444" t="str">
            <v>EBSC Transactional2</v>
          </cell>
          <cell r="W444" t="str">
            <v>Tools For People</v>
          </cell>
          <cell r="AA444" t="str">
            <v>[10005]  Exelon Delivery Shared ServiceEBSC TransactionalTools For People</v>
          </cell>
          <cell r="AB444" t="str">
            <v>[10005]  Exelon Delivery Shared ServiceEBSC Transactional (Tools For People)Business Services</v>
          </cell>
          <cell r="AC444" t="str">
            <v>[10005]  Exelon Delivery Shared ServiceEBSC Transactional (Tools For People)Asset Perfor &amp; Invest Strategy (04918 - Performance Analysis &amp; Program)</v>
          </cell>
          <cell r="AF444" t="e">
            <v>#N/A</v>
          </cell>
        </row>
        <row r="445">
          <cell r="E445">
            <v>191</v>
          </cell>
          <cell r="H445">
            <v>-191</v>
          </cell>
          <cell r="I445">
            <v>-191</v>
          </cell>
          <cell r="J445">
            <v>3390</v>
          </cell>
          <cell r="M445">
            <v>-3390</v>
          </cell>
          <cell r="N445">
            <v>-191</v>
          </cell>
          <cell r="O445">
            <v>3390</v>
          </cell>
          <cell r="R445">
            <v>-3390</v>
          </cell>
          <cell r="S445">
            <v>-191</v>
          </cell>
          <cell r="V445" t="str">
            <v>EBSC Transactional2</v>
          </cell>
          <cell r="W445" t="str">
            <v>Passthroughs</v>
          </cell>
          <cell r="AA445" t="str">
            <v>[10005]  Exelon Delivery Shared ServiceEBSC TransactionalPassthroughs</v>
          </cell>
          <cell r="AB445" t="str">
            <v>[10005]  Exelon Delivery Shared ServiceEBSC Transactional (Passthroughs)Other Operating Expenses</v>
          </cell>
          <cell r="AC445" t="str">
            <v>[10005]  Exelon Delivery Shared ServiceEBSC Transactional (Passthroughs)Asset Perfor &amp; Invest Strategy (04918 - Performance Analysis &amp; Program)</v>
          </cell>
          <cell r="AF445" t="e">
            <v>#N/A</v>
          </cell>
        </row>
        <row r="446">
          <cell r="E446">
            <v>4077</v>
          </cell>
          <cell r="H446">
            <v>112</v>
          </cell>
          <cell r="I446">
            <v>112</v>
          </cell>
          <cell r="J446">
            <v>17236</v>
          </cell>
          <cell r="M446">
            <v>-480</v>
          </cell>
          <cell r="N446">
            <v>112</v>
          </cell>
          <cell r="O446">
            <v>50747</v>
          </cell>
          <cell r="R446">
            <v>-480</v>
          </cell>
          <cell r="S446">
            <v>112</v>
          </cell>
          <cell r="V446" t="str">
            <v>EBSC Transactional2</v>
          </cell>
          <cell r="W446" t="str">
            <v>Tools For People</v>
          </cell>
          <cell r="AA446" t="str">
            <v>[10005]  Exelon Delivery Shared ServiceEBSC TransactionalTools For People</v>
          </cell>
          <cell r="AB446" t="str">
            <v>[10005]  Exelon Delivery Shared ServiceEBSC Transactional (Tools For People)Business Services</v>
          </cell>
          <cell r="AC446" t="str">
            <v>[10005]  Exelon Delivery Shared ServiceEBSC Transactional (Tools For People)Asset Perfor &amp; Invest Strategy (04919 - Business Performance Measuremt)</v>
          </cell>
          <cell r="AF446" t="e">
            <v>#N/A</v>
          </cell>
        </row>
        <row r="447">
          <cell r="E447">
            <v>625</v>
          </cell>
          <cell r="H447">
            <v>-625</v>
          </cell>
          <cell r="I447">
            <v>-625</v>
          </cell>
          <cell r="J447">
            <v>3219</v>
          </cell>
          <cell r="M447">
            <v>-3219</v>
          </cell>
          <cell r="N447">
            <v>-625</v>
          </cell>
          <cell r="O447">
            <v>3219</v>
          </cell>
          <cell r="R447">
            <v>-3219</v>
          </cell>
          <cell r="S447">
            <v>-625</v>
          </cell>
          <cell r="V447" t="str">
            <v>EBSC Transactional2</v>
          </cell>
          <cell r="W447" t="str">
            <v>Passthroughs</v>
          </cell>
          <cell r="AA447" t="str">
            <v>[10005]  Exelon Delivery Shared ServiceEBSC TransactionalPassthroughs</v>
          </cell>
          <cell r="AB447" t="str">
            <v>[10005]  Exelon Delivery Shared ServiceEBSC Transactional (Passthroughs)Other Operating Expenses</v>
          </cell>
          <cell r="AC447" t="str">
            <v>[10005]  Exelon Delivery Shared ServiceEBSC Transactional (Passthroughs)Asset Perfor &amp; Invest Strategy (04919 - Business Performance Measuremt)</v>
          </cell>
          <cell r="AF447" t="e">
            <v>#N/A</v>
          </cell>
        </row>
        <row r="448">
          <cell r="E448">
            <v>2223</v>
          </cell>
          <cell r="H448">
            <v>-783</v>
          </cell>
          <cell r="I448">
            <v>-783</v>
          </cell>
          <cell r="J448">
            <v>8903</v>
          </cell>
          <cell r="M448">
            <v>-3143</v>
          </cell>
          <cell r="N448">
            <v>-783</v>
          </cell>
          <cell r="O448">
            <v>20423</v>
          </cell>
          <cell r="R448">
            <v>-3143</v>
          </cell>
          <cell r="S448">
            <v>-783</v>
          </cell>
          <cell r="V448" t="str">
            <v>EBSC Transactional2</v>
          </cell>
          <cell r="W448" t="str">
            <v>Tools For People</v>
          </cell>
          <cell r="AA448" t="str">
            <v>[10005]  Exelon Delivery Shared ServiceEBSC TransactionalTools For People</v>
          </cell>
          <cell r="AB448" t="str">
            <v>[10005]  Exelon Delivery Shared ServiceEBSC Transactional (Tools For People)Business Services</v>
          </cell>
          <cell r="AC448" t="str">
            <v>[10005]  Exelon Delivery Shared ServiceEBSC Transactional (Tools For People)Asset Perfor &amp; Invest Strategy (04920 - Work Priorization &amp; Invest Str)</v>
          </cell>
          <cell r="AF448" t="e">
            <v>#N/A</v>
          </cell>
        </row>
        <row r="449">
          <cell r="E449">
            <v>1627</v>
          </cell>
          <cell r="H449">
            <v>-1627</v>
          </cell>
          <cell r="I449">
            <v>-1627</v>
          </cell>
          <cell r="J449">
            <v>6121</v>
          </cell>
          <cell r="M449">
            <v>-6121</v>
          </cell>
          <cell r="N449">
            <v>-1627</v>
          </cell>
          <cell r="O449">
            <v>6121</v>
          </cell>
          <cell r="R449">
            <v>-6121</v>
          </cell>
          <cell r="S449">
            <v>-1627</v>
          </cell>
          <cell r="V449" t="str">
            <v>EBSC Transactional2</v>
          </cell>
          <cell r="W449" t="str">
            <v>Passthroughs</v>
          </cell>
          <cell r="AA449" t="str">
            <v>[10005]  Exelon Delivery Shared ServiceEBSC TransactionalPassthroughs</v>
          </cell>
          <cell r="AB449" t="str">
            <v>[10005]  Exelon Delivery Shared ServiceEBSC Transactional (Passthroughs)Other Operating Expenses</v>
          </cell>
          <cell r="AC449" t="str">
            <v>[10005]  Exelon Delivery Shared ServiceEBSC Transactional (Passthroughs)Asset Perfor &amp; Invest Strategy (04920 - Work Priorization &amp; Invest Str)</v>
          </cell>
          <cell r="AF449" t="e">
            <v>#N/A</v>
          </cell>
        </row>
        <row r="450">
          <cell r="E450">
            <v>1809</v>
          </cell>
          <cell r="H450">
            <v>-329</v>
          </cell>
          <cell r="I450">
            <v>-329</v>
          </cell>
          <cell r="J450">
            <v>8093</v>
          </cell>
          <cell r="M450">
            <v>-2171</v>
          </cell>
          <cell r="N450">
            <v>-329</v>
          </cell>
          <cell r="O450">
            <v>19938</v>
          </cell>
          <cell r="R450">
            <v>-2171</v>
          </cell>
          <cell r="S450">
            <v>-329</v>
          </cell>
          <cell r="V450" t="str">
            <v>EBSC Transactional2</v>
          </cell>
          <cell r="W450" t="str">
            <v>Tools For People</v>
          </cell>
          <cell r="AA450" t="str">
            <v>[10005]  Exelon Delivery Shared ServiceEBSC TransactionalTools For People</v>
          </cell>
          <cell r="AB450" t="str">
            <v>[10005]  Exelon Delivery Shared ServiceEBSC Transactional (Tools For People)Business Services</v>
          </cell>
          <cell r="AC450" t="str">
            <v>[10005]  Exelon Delivery Shared ServiceEBSC Transactional (Tools For People)Asset Perfor &amp; Invest Strategy (04922 - Capacity Planning)</v>
          </cell>
          <cell r="AF450" t="e">
            <v>#N/A</v>
          </cell>
        </row>
        <row r="451">
          <cell r="E451">
            <v>4454</v>
          </cell>
          <cell r="H451">
            <v>-4454</v>
          </cell>
          <cell r="I451">
            <v>-4454</v>
          </cell>
          <cell r="J451">
            <v>5297</v>
          </cell>
          <cell r="M451">
            <v>-5297</v>
          </cell>
          <cell r="N451">
            <v>-4454</v>
          </cell>
          <cell r="O451">
            <v>5297</v>
          </cell>
          <cell r="R451">
            <v>-5297</v>
          </cell>
          <cell r="S451">
            <v>-4454</v>
          </cell>
          <cell r="V451" t="str">
            <v>EBSC Transactional2</v>
          </cell>
          <cell r="W451" t="str">
            <v>Passthroughs</v>
          </cell>
          <cell r="AA451" t="str">
            <v>[10005]  Exelon Delivery Shared ServiceEBSC TransactionalPassthroughs</v>
          </cell>
          <cell r="AB451" t="str">
            <v>[10005]  Exelon Delivery Shared ServiceEBSC Transactional (Passthroughs)Other Operating Expenses</v>
          </cell>
          <cell r="AC451" t="str">
            <v>[10005]  Exelon Delivery Shared ServiceEBSC Transactional (Passthroughs)Asset Perfor &amp; Invest Strategy (04922 - Capacity Planning)</v>
          </cell>
          <cell r="AF451" t="e">
            <v>#N/A</v>
          </cell>
        </row>
        <row r="452">
          <cell r="E452">
            <v>546</v>
          </cell>
          <cell r="H452">
            <v>-359</v>
          </cell>
          <cell r="I452">
            <v>-359</v>
          </cell>
          <cell r="J452">
            <v>1858</v>
          </cell>
          <cell r="M452">
            <v>-1110</v>
          </cell>
          <cell r="N452">
            <v>-359</v>
          </cell>
          <cell r="O452">
            <v>3354</v>
          </cell>
          <cell r="R452">
            <v>-1110</v>
          </cell>
          <cell r="S452">
            <v>-359</v>
          </cell>
          <cell r="V452" t="str">
            <v>EBSC Transactional2</v>
          </cell>
          <cell r="W452" t="str">
            <v>Tools For People</v>
          </cell>
          <cell r="AA452" t="str">
            <v>[10005]  Exelon Delivery Shared ServiceEBSC TransactionalTools For People</v>
          </cell>
          <cell r="AB452" t="str">
            <v>[10005]  Exelon Delivery Shared ServiceEBSC Transactional (Tools For People)Business Services</v>
          </cell>
          <cell r="AC452" t="str">
            <v>[10005]  Exelon Delivery Shared ServiceEBSC Transactional (Tools For People)Asset Perfor &amp; Invest Strategy (04938 - Research &amp; Development)</v>
          </cell>
          <cell r="AF452" t="e">
            <v>#N/A</v>
          </cell>
        </row>
        <row r="453">
          <cell r="E453">
            <v>171</v>
          </cell>
          <cell r="H453">
            <v>-171</v>
          </cell>
          <cell r="I453">
            <v>-171</v>
          </cell>
          <cell r="J453">
            <v>779</v>
          </cell>
          <cell r="M453">
            <v>-779</v>
          </cell>
          <cell r="N453">
            <v>-171</v>
          </cell>
          <cell r="O453">
            <v>779</v>
          </cell>
          <cell r="R453">
            <v>-779</v>
          </cell>
          <cell r="S453">
            <v>-171</v>
          </cell>
          <cell r="V453" t="str">
            <v>EBSC Transactional2</v>
          </cell>
          <cell r="W453" t="str">
            <v>Passthroughs</v>
          </cell>
          <cell r="AA453" t="str">
            <v>[10005]  Exelon Delivery Shared ServiceEBSC TransactionalPassthroughs</v>
          </cell>
          <cell r="AB453" t="str">
            <v>[10005]  Exelon Delivery Shared ServiceEBSC Transactional (Passthroughs)Other Operating Expenses</v>
          </cell>
          <cell r="AC453" t="str">
            <v>[10005]  Exelon Delivery Shared ServiceEBSC Transactional (Passthroughs)Asset Perfor &amp; Invest Strategy (04938 - Research &amp; Development)</v>
          </cell>
          <cell r="AF453" t="e">
            <v>#N/A</v>
          </cell>
        </row>
        <row r="454">
          <cell r="E454">
            <v>3611</v>
          </cell>
          <cell r="H454">
            <v>-3323</v>
          </cell>
          <cell r="I454">
            <v>-3323</v>
          </cell>
          <cell r="J454">
            <v>15033</v>
          </cell>
          <cell r="M454">
            <v>-13883</v>
          </cell>
          <cell r="N454">
            <v>-3323</v>
          </cell>
          <cell r="O454">
            <v>17333</v>
          </cell>
          <cell r="R454">
            <v>-13883</v>
          </cell>
          <cell r="S454">
            <v>-3323</v>
          </cell>
          <cell r="V454" t="str">
            <v>EBSC Transactional2</v>
          </cell>
          <cell r="W454" t="str">
            <v>Tools For People</v>
          </cell>
          <cell r="AA454" t="str">
            <v>[10005]  Exelon Delivery Shared ServiceEBSC TransactionalTools For People</v>
          </cell>
          <cell r="AB454" t="str">
            <v>[10005]  Exelon Delivery Shared ServiceEBSC Transactional (Tools For People)Business Services</v>
          </cell>
          <cell r="AC454" t="str">
            <v>[10005]  Exelon Delivery Shared ServiceEBSC Transactional (Tools For People)Asset Perfor &amp; Invest Strategy (App Support &amp; Bus Process Imp.)</v>
          </cell>
          <cell r="AF454" t="e">
            <v>#N/A</v>
          </cell>
        </row>
        <row r="455">
          <cell r="E455">
            <v>828</v>
          </cell>
          <cell r="H455">
            <v>-828</v>
          </cell>
          <cell r="I455">
            <v>-828</v>
          </cell>
          <cell r="J455">
            <v>3725</v>
          </cell>
          <cell r="M455">
            <v>-3725</v>
          </cell>
          <cell r="N455">
            <v>-828</v>
          </cell>
          <cell r="O455">
            <v>3725</v>
          </cell>
          <cell r="R455">
            <v>-3725</v>
          </cell>
          <cell r="S455">
            <v>-828</v>
          </cell>
          <cell r="V455" t="str">
            <v>EBSC Transactional2</v>
          </cell>
          <cell r="W455" t="str">
            <v>Passthroughs</v>
          </cell>
          <cell r="AA455" t="str">
            <v>[10005]  Exelon Delivery Shared ServiceEBSC TransactionalPassthroughs</v>
          </cell>
          <cell r="AB455" t="str">
            <v>[10005]  Exelon Delivery Shared ServiceEBSC Transactional (Passthroughs)Other Operating Expenses</v>
          </cell>
          <cell r="AC455" t="str">
            <v>[10005]  Exelon Delivery Shared ServiceEBSC Transactional (Passthroughs)Asset Perfor &amp; Invest Strategy (App Support &amp; Bus Process Imp.)</v>
          </cell>
          <cell r="AF455" t="e">
            <v>#N/A</v>
          </cell>
        </row>
        <row r="456">
          <cell r="E456">
            <v>22003</v>
          </cell>
          <cell r="H456">
            <v>-21331</v>
          </cell>
          <cell r="I456">
            <v>-21331</v>
          </cell>
          <cell r="J456">
            <v>26192</v>
          </cell>
          <cell r="M456">
            <v>-23504</v>
          </cell>
          <cell r="N456">
            <v>-21331</v>
          </cell>
          <cell r="O456">
            <v>31568</v>
          </cell>
          <cell r="R456">
            <v>-23504</v>
          </cell>
          <cell r="S456">
            <v>-21331</v>
          </cell>
          <cell r="V456" t="str">
            <v>EBSC Transactional2</v>
          </cell>
          <cell r="W456" t="str">
            <v>Tools For People</v>
          </cell>
          <cell r="AA456" t="str">
            <v>[10005]  Exelon Delivery Shared ServiceEBSC TransactionalTools For People</v>
          </cell>
          <cell r="AB456" t="str">
            <v>[10005]  Exelon Delivery Shared ServiceEBSC Transactional (Tools For People)Business Services</v>
          </cell>
          <cell r="AC456" t="str">
            <v>[10005]  Exelon Delivery Shared ServiceEBSC Transactional (Tools For People)Customer &amp; Marketing Services (EED Customer Contact Center)</v>
          </cell>
          <cell r="AF456" t="e">
            <v>#N/A</v>
          </cell>
        </row>
        <row r="457">
          <cell r="E457">
            <v>1698</v>
          </cell>
          <cell r="H457">
            <v>-1698</v>
          </cell>
          <cell r="I457">
            <v>-1698</v>
          </cell>
          <cell r="J457">
            <v>3645</v>
          </cell>
          <cell r="M457">
            <v>-3645</v>
          </cell>
          <cell r="N457">
            <v>-1698</v>
          </cell>
          <cell r="O457">
            <v>3645</v>
          </cell>
          <cell r="R457">
            <v>-3645</v>
          </cell>
          <cell r="S457">
            <v>-1698</v>
          </cell>
          <cell r="V457" t="str">
            <v>EBSC Transactional2</v>
          </cell>
          <cell r="W457" t="str">
            <v>Passthroughs</v>
          </cell>
          <cell r="AA457" t="str">
            <v>[10005]  Exelon Delivery Shared ServiceEBSC TransactionalPassthroughs</v>
          </cell>
          <cell r="AB457" t="str">
            <v>[10005]  Exelon Delivery Shared ServiceEBSC Transactional (Passthroughs)Other Operating Expenses</v>
          </cell>
          <cell r="AC457" t="str">
            <v>[10005]  Exelon Delivery Shared ServiceEBSC Transactional (Passthroughs)Customer &amp; Marketing Services (EED Customer Contact Center)</v>
          </cell>
          <cell r="AF457" t="e">
            <v>#N/A</v>
          </cell>
        </row>
        <row r="458">
          <cell r="E458">
            <v>-31668</v>
          </cell>
          <cell r="H458">
            <v>34866</v>
          </cell>
          <cell r="I458">
            <v>65206</v>
          </cell>
          <cell r="J458">
            <v>45187</v>
          </cell>
          <cell r="M458">
            <v>-32129</v>
          </cell>
          <cell r="N458">
            <v>65206</v>
          </cell>
          <cell r="O458">
            <v>73491</v>
          </cell>
          <cell r="R458">
            <v>-34855</v>
          </cell>
          <cell r="S458">
            <v>65206</v>
          </cell>
          <cell r="V458" t="str">
            <v>EBSC Transactional2</v>
          </cell>
          <cell r="W458" t="str">
            <v>Tools For People</v>
          </cell>
          <cell r="AA458" t="str">
            <v>[10005]  Exelon Delivery Shared ServiceEBSC TransactionalTools For People</v>
          </cell>
          <cell r="AB458" t="str">
            <v>[10005]  Exelon Delivery Shared ServiceEBSC Transactional (Tools For People)Business Services</v>
          </cell>
          <cell r="AC458" t="str">
            <v>[10005]  Exelon Delivery Shared ServiceEBSC Transactional (Tools For People)Customer &amp; Marketing Services (EED Customer Field Ops)</v>
          </cell>
          <cell r="AF458" t="e">
            <v>#N/A</v>
          </cell>
        </row>
        <row r="459">
          <cell r="E459">
            <v>1315</v>
          </cell>
          <cell r="H459">
            <v>-1025</v>
          </cell>
          <cell r="I459">
            <v>75</v>
          </cell>
          <cell r="J459">
            <v>6740</v>
          </cell>
          <cell r="M459">
            <v>-5582</v>
          </cell>
          <cell r="N459">
            <v>75</v>
          </cell>
          <cell r="O459">
            <v>17856</v>
          </cell>
          <cell r="R459">
            <v>-14383</v>
          </cell>
          <cell r="S459">
            <v>75</v>
          </cell>
          <cell r="V459" t="str">
            <v>EBSC Transactional2</v>
          </cell>
          <cell r="W459" t="str">
            <v>Passthroughs</v>
          </cell>
          <cell r="AA459" t="str">
            <v>[10005]  Exelon Delivery Shared ServiceEBSC TransactionalPassthroughs</v>
          </cell>
          <cell r="AB459" t="str">
            <v>[10005]  Exelon Delivery Shared ServiceEBSC Transactional (Passthroughs)Other Operating Expenses</v>
          </cell>
          <cell r="AC459" t="str">
            <v>[10005]  Exelon Delivery Shared ServiceEBSC Transactional (Passthroughs)Customer &amp; Marketing Services (EED Customer Field Ops)</v>
          </cell>
          <cell r="AF459" t="e">
            <v>#N/A</v>
          </cell>
        </row>
        <row r="460">
          <cell r="E460">
            <v>2731</v>
          </cell>
          <cell r="H460">
            <v>2719</v>
          </cell>
          <cell r="I460">
            <v>2742</v>
          </cell>
          <cell r="J460">
            <v>16245</v>
          </cell>
          <cell r="M460">
            <v>5554</v>
          </cell>
          <cell r="N460">
            <v>2742</v>
          </cell>
          <cell r="O460">
            <v>60030</v>
          </cell>
          <cell r="R460">
            <v>3453</v>
          </cell>
          <cell r="S460">
            <v>2742</v>
          </cell>
          <cell r="V460" t="str">
            <v>EBSC Transactional2</v>
          </cell>
          <cell r="W460" t="str">
            <v>Tools For People</v>
          </cell>
          <cell r="AA460" t="str">
            <v>[10005]  Exelon Delivery Shared ServiceEBSC TransactionalTools For People</v>
          </cell>
          <cell r="AB460" t="str">
            <v>[10005]  Exelon Delivery Shared ServiceEBSC Transactional (Tools For People)Business Services</v>
          </cell>
          <cell r="AC460" t="str">
            <v>[10005]  Exelon Delivery Shared ServiceEBSC Transactional (Tools For People)Customer &amp; Marketing Services (EED Customer Financial Ops)</v>
          </cell>
          <cell r="AF460" t="e">
            <v>#N/A</v>
          </cell>
        </row>
        <row r="461">
          <cell r="E461">
            <v>4168</v>
          </cell>
          <cell r="H461">
            <v>-3451</v>
          </cell>
          <cell r="I461">
            <v>-3406</v>
          </cell>
          <cell r="J461">
            <v>8542</v>
          </cell>
          <cell r="M461">
            <v>-5672</v>
          </cell>
          <cell r="N461">
            <v>-3406</v>
          </cell>
          <cell r="O461">
            <v>14640</v>
          </cell>
          <cell r="R461">
            <v>-6362</v>
          </cell>
          <cell r="S461">
            <v>-3406</v>
          </cell>
          <cell r="V461" t="str">
            <v>EBSC Transactional2</v>
          </cell>
          <cell r="W461" t="str">
            <v>Passthroughs</v>
          </cell>
          <cell r="AA461" t="str">
            <v>[10005]  Exelon Delivery Shared ServiceEBSC TransactionalPassthroughs</v>
          </cell>
          <cell r="AB461" t="str">
            <v>[10005]  Exelon Delivery Shared ServiceEBSC Transactional (Passthroughs)Other Operating Expenses</v>
          </cell>
          <cell r="AC461" t="str">
            <v>[10005]  Exelon Delivery Shared ServiceEBSC Transactional (Passthroughs)Customer &amp; Marketing Services (EED Customer Financial Ops)</v>
          </cell>
          <cell r="AF461" t="e">
            <v>#N/A</v>
          </cell>
        </row>
        <row r="462">
          <cell r="E462">
            <v>3938</v>
          </cell>
          <cell r="H462">
            <v>1814</v>
          </cell>
          <cell r="I462">
            <v>1814</v>
          </cell>
          <cell r="J462">
            <v>15554</v>
          </cell>
          <cell r="M462">
            <v>7454</v>
          </cell>
          <cell r="N462">
            <v>1814</v>
          </cell>
          <cell r="O462">
            <v>65126</v>
          </cell>
          <cell r="R462">
            <v>3892</v>
          </cell>
          <cell r="S462">
            <v>1814</v>
          </cell>
          <cell r="V462" t="str">
            <v>EBSC Transactional2</v>
          </cell>
          <cell r="W462" t="str">
            <v>Tools For People</v>
          </cell>
          <cell r="AA462" t="str">
            <v>[10005]  Exelon Delivery Shared ServiceEBSC TransactionalTools For People</v>
          </cell>
          <cell r="AB462" t="str">
            <v>[10005]  Exelon Delivery Shared ServiceEBSC Transactional (Tools For People)Business Services</v>
          </cell>
          <cell r="AC462" t="str">
            <v>[10005]  Exelon Delivery Shared ServiceEBSC Transactional (Tools For People)Customer &amp; Marketing Services (EED Cust Strategies &amp; Support)</v>
          </cell>
          <cell r="AF462" t="e">
            <v>#N/A</v>
          </cell>
        </row>
        <row r="463">
          <cell r="E463">
            <v>2546</v>
          </cell>
          <cell r="H463">
            <v>-246</v>
          </cell>
          <cell r="I463">
            <v>-246</v>
          </cell>
          <cell r="J463">
            <v>6438</v>
          </cell>
          <cell r="M463">
            <v>2762</v>
          </cell>
          <cell r="N463">
            <v>-246</v>
          </cell>
          <cell r="O463">
            <v>27841</v>
          </cell>
          <cell r="R463">
            <v>-239</v>
          </cell>
          <cell r="S463">
            <v>-246</v>
          </cell>
          <cell r="V463" t="str">
            <v>EBSC Transactional2</v>
          </cell>
          <cell r="W463" t="str">
            <v>Passthroughs</v>
          </cell>
          <cell r="AA463" t="str">
            <v>[10005]  Exelon Delivery Shared ServiceEBSC TransactionalPassthroughs</v>
          </cell>
          <cell r="AB463" t="str">
            <v>[10005]  Exelon Delivery Shared ServiceEBSC Transactional (Passthroughs)Other Operating Expenses</v>
          </cell>
          <cell r="AC463" t="str">
            <v>[10005]  Exelon Delivery Shared ServiceEBSC Transactional (Passthroughs)Customer &amp; Marketing Services (EED Cust Strategies &amp; Support)</v>
          </cell>
          <cell r="AF463" t="e">
            <v>#N/A</v>
          </cell>
        </row>
        <row r="464">
          <cell r="E464">
            <v>19132</v>
          </cell>
          <cell r="H464">
            <v>-15799</v>
          </cell>
          <cell r="I464">
            <v>-15799</v>
          </cell>
          <cell r="J464">
            <v>33071</v>
          </cell>
          <cell r="M464">
            <v>-19739</v>
          </cell>
          <cell r="N464">
            <v>-15799</v>
          </cell>
          <cell r="O464">
            <v>59739</v>
          </cell>
          <cell r="R464">
            <v>-19739</v>
          </cell>
          <cell r="S464">
            <v>-15799</v>
          </cell>
          <cell r="V464" t="str">
            <v>EBSC Transactional2</v>
          </cell>
          <cell r="W464" t="str">
            <v>Tools For People</v>
          </cell>
          <cell r="AA464" t="str">
            <v>[10005]  Exelon Delivery Shared ServiceEBSC TransactionalTools For People</v>
          </cell>
          <cell r="AB464" t="str">
            <v>[10005]  Exelon Delivery Shared ServiceEBSC Transactional (Tools For People)Business Services</v>
          </cell>
          <cell r="AC464" t="str">
            <v>[10005]  Exelon Delivery Shared ServiceEBSC Transactional (Tools For People)Customer &amp; Marketing Services (EED Energy&amp;Marketing Services)</v>
          </cell>
          <cell r="AF464" t="e">
            <v>#N/A</v>
          </cell>
        </row>
        <row r="465">
          <cell r="E465">
            <v>757</v>
          </cell>
          <cell r="H465">
            <v>76</v>
          </cell>
          <cell r="I465">
            <v>76</v>
          </cell>
          <cell r="J465">
            <v>3049</v>
          </cell>
          <cell r="M465">
            <v>283</v>
          </cell>
          <cell r="N465">
            <v>76</v>
          </cell>
          <cell r="O465">
            <v>9717</v>
          </cell>
          <cell r="R465">
            <v>283</v>
          </cell>
          <cell r="S465">
            <v>76</v>
          </cell>
          <cell r="V465" t="str">
            <v>EBSC Transactional2</v>
          </cell>
          <cell r="W465" t="str">
            <v>Passthroughs</v>
          </cell>
          <cell r="AA465" t="str">
            <v>[10005]  Exelon Delivery Shared ServiceEBSC TransactionalPassthroughs</v>
          </cell>
          <cell r="AB465" t="str">
            <v>[10005]  Exelon Delivery Shared ServiceEBSC Transactional (Passthroughs)Other Operating Expenses</v>
          </cell>
          <cell r="AC465" t="str">
            <v>[10005]  Exelon Delivery Shared ServiceEBSC Transactional (Passthroughs)Customer &amp; Marketing Services (EED Energy&amp;Marketing Services)</v>
          </cell>
          <cell r="AF465" t="e">
            <v>#N/A</v>
          </cell>
        </row>
        <row r="466">
          <cell r="E466">
            <v>4185</v>
          </cell>
          <cell r="H466">
            <v>3815</v>
          </cell>
          <cell r="I466">
            <v>2515</v>
          </cell>
          <cell r="J466">
            <v>20060</v>
          </cell>
          <cell r="M466">
            <v>12940</v>
          </cell>
          <cell r="N466">
            <v>2515</v>
          </cell>
          <cell r="O466">
            <v>73660</v>
          </cell>
          <cell r="R466">
            <v>26340</v>
          </cell>
          <cell r="S466">
            <v>2515</v>
          </cell>
          <cell r="V466" t="str">
            <v>EBSC Transactional2</v>
          </cell>
          <cell r="W466" t="str">
            <v>Tools For People</v>
          </cell>
          <cell r="AA466" t="str">
            <v>[10005]  Exelon Delivery Shared ServiceEBSC TransactionalTools For People</v>
          </cell>
          <cell r="AB466" t="str">
            <v>[10005]  Exelon Delivery Shared ServiceEBSC Transactional (Tools For People)Business Services</v>
          </cell>
          <cell r="AC466" t="str">
            <v>[10005]  Exelon Delivery Shared ServiceEBSC Transactional (Tools For People)Customer &amp; Marketing Services (EED Fleet Services)</v>
          </cell>
          <cell r="AF466" t="e">
            <v>#N/A</v>
          </cell>
        </row>
        <row r="467">
          <cell r="E467">
            <v>1685</v>
          </cell>
          <cell r="H467">
            <v>815</v>
          </cell>
          <cell r="I467">
            <v>815</v>
          </cell>
          <cell r="J467">
            <v>8631</v>
          </cell>
          <cell r="M467">
            <v>1369</v>
          </cell>
          <cell r="N467">
            <v>815</v>
          </cell>
          <cell r="O467">
            <v>28331</v>
          </cell>
          <cell r="R467">
            <v>1669</v>
          </cell>
          <cell r="S467">
            <v>815</v>
          </cell>
          <cell r="V467" t="str">
            <v>EBSC Transactional2</v>
          </cell>
          <cell r="W467" t="str">
            <v>Passthroughs</v>
          </cell>
          <cell r="AA467" t="str">
            <v>[10005]  Exelon Delivery Shared ServiceEBSC TransactionalPassthroughs</v>
          </cell>
          <cell r="AB467" t="str">
            <v>[10005]  Exelon Delivery Shared ServiceEBSC Transactional (Passthroughs)Other Operating Expenses</v>
          </cell>
          <cell r="AC467" t="str">
            <v>[10005]  Exelon Delivery Shared ServiceEBSC Transactional (Passthroughs)Customer &amp; Marketing Services (EED Fleet Services)</v>
          </cell>
          <cell r="AF467" t="e">
            <v>#N/A</v>
          </cell>
        </row>
        <row r="468">
          <cell r="E468">
            <v>1106</v>
          </cell>
          <cell r="H468">
            <v>-6</v>
          </cell>
          <cell r="I468">
            <v>-6</v>
          </cell>
          <cell r="J468">
            <v>4637</v>
          </cell>
          <cell r="M468">
            <v>-237</v>
          </cell>
          <cell r="N468">
            <v>-6</v>
          </cell>
          <cell r="O468">
            <v>13437</v>
          </cell>
          <cell r="R468">
            <v>-237</v>
          </cell>
          <cell r="S468">
            <v>-6</v>
          </cell>
          <cell r="V468" t="str">
            <v>EBSC Transactional2</v>
          </cell>
          <cell r="W468" t="str">
            <v>Tools For People</v>
          </cell>
          <cell r="AA468" t="str">
            <v>[10005]  Exelon Delivery Shared ServiceEBSC TransactionalTools For People</v>
          </cell>
          <cell r="AB468" t="str">
            <v>[10005]  Exelon Delivery Shared ServiceEBSC Transactional (Tools For People)Business Services</v>
          </cell>
          <cell r="AC468" t="str">
            <v>[10005]  Exelon Delivery Shared ServiceEBSC Transactional (Tools For People)Customer &amp; Marketing Services (EED Senior VP)</v>
          </cell>
          <cell r="AF468" t="e">
            <v>#N/A</v>
          </cell>
        </row>
        <row r="469">
          <cell r="E469">
            <v>1931</v>
          </cell>
          <cell r="H469">
            <v>-1931</v>
          </cell>
          <cell r="I469">
            <v>-1931</v>
          </cell>
          <cell r="J469">
            <v>4320</v>
          </cell>
          <cell r="M469">
            <v>-4320</v>
          </cell>
          <cell r="N469">
            <v>-1931</v>
          </cell>
          <cell r="O469">
            <v>4320</v>
          </cell>
          <cell r="R469">
            <v>-4320</v>
          </cell>
          <cell r="S469">
            <v>-1931</v>
          </cell>
          <cell r="V469" t="str">
            <v>EBSC Transactional2</v>
          </cell>
          <cell r="W469" t="str">
            <v>Passthroughs</v>
          </cell>
          <cell r="AA469" t="str">
            <v>[10005]  Exelon Delivery Shared ServiceEBSC TransactionalPassthroughs</v>
          </cell>
          <cell r="AB469" t="str">
            <v>[10005]  Exelon Delivery Shared ServiceEBSC Transactional (Passthroughs)Other Operating Expenses</v>
          </cell>
          <cell r="AC469" t="str">
            <v>[10005]  Exelon Delivery Shared ServiceEBSC Transactional (Passthroughs)Customer &amp; Marketing Services (EED Senior VP)</v>
          </cell>
          <cell r="AF469" t="e">
            <v>#N/A</v>
          </cell>
        </row>
        <row r="470">
          <cell r="E470">
            <v>219</v>
          </cell>
          <cell r="H470">
            <v>1881</v>
          </cell>
          <cell r="I470">
            <v>1881</v>
          </cell>
          <cell r="J470">
            <v>971</v>
          </cell>
          <cell r="M470">
            <v>7429</v>
          </cell>
          <cell r="N470">
            <v>1881</v>
          </cell>
          <cell r="O470">
            <v>17771</v>
          </cell>
          <cell r="R470">
            <v>7429</v>
          </cell>
          <cell r="S470">
            <v>1881</v>
          </cell>
          <cell r="V470" t="str">
            <v>EBSC Transactional2</v>
          </cell>
          <cell r="W470" t="str">
            <v>Tools For People</v>
          </cell>
          <cell r="AA470" t="str">
            <v>[10005]  Exelon Delivery Shared ServiceEBSC TransactionalTools For People</v>
          </cell>
          <cell r="AB470" t="str">
            <v>[10005]  Exelon Delivery Shared ServiceEBSC Transactional (Tools For People)Business Services</v>
          </cell>
          <cell r="AC470" t="str">
            <v>[10005]  Exelon Delivery Shared ServiceEBSC Transactional (Tools For People)Dispatch &amp; Operations (01101 - Operation Control Center)</v>
          </cell>
          <cell r="AF470" t="e">
            <v>#N/A</v>
          </cell>
        </row>
        <row r="471">
          <cell r="E471">
            <v>228</v>
          </cell>
          <cell r="H471">
            <v>-228</v>
          </cell>
          <cell r="I471">
            <v>-228</v>
          </cell>
          <cell r="J471">
            <v>819</v>
          </cell>
          <cell r="M471">
            <v>-819</v>
          </cell>
          <cell r="N471">
            <v>-228</v>
          </cell>
          <cell r="O471">
            <v>819</v>
          </cell>
          <cell r="R471">
            <v>-819</v>
          </cell>
          <cell r="S471">
            <v>-228</v>
          </cell>
          <cell r="V471" t="str">
            <v>EBSC Transactional2</v>
          </cell>
          <cell r="W471" t="str">
            <v>Passthroughs</v>
          </cell>
          <cell r="AA471" t="str">
            <v>[10005]  Exelon Delivery Shared ServiceEBSC TransactionalPassthroughs</v>
          </cell>
          <cell r="AB471" t="str">
            <v>[10005]  Exelon Delivery Shared ServiceEBSC Transactional (Passthroughs)Other Operating Expenses</v>
          </cell>
          <cell r="AC471" t="str">
            <v>[10005]  Exelon Delivery Shared ServiceEBSC Transactional (Passthroughs)Dispatch &amp; Operations (01101 - Operation Control Center)</v>
          </cell>
          <cell r="AF471" t="e">
            <v>#N/A</v>
          </cell>
        </row>
        <row r="472">
          <cell r="E472">
            <v>1165</v>
          </cell>
          <cell r="H472">
            <v>-115</v>
          </cell>
          <cell r="I472">
            <v>-115</v>
          </cell>
          <cell r="J472">
            <v>5437</v>
          </cell>
          <cell r="M472">
            <v>-1237</v>
          </cell>
          <cell r="N472">
            <v>-115</v>
          </cell>
          <cell r="O472">
            <v>13837</v>
          </cell>
          <cell r="R472">
            <v>-1237</v>
          </cell>
          <cell r="S472">
            <v>-115</v>
          </cell>
          <cell r="V472" t="str">
            <v>EBSC Transactional2</v>
          </cell>
          <cell r="W472" t="str">
            <v>Tools For People</v>
          </cell>
          <cell r="AA472" t="str">
            <v>[10005]  Exelon Delivery Shared ServiceEBSC TransactionalTools For People</v>
          </cell>
          <cell r="AB472" t="str">
            <v>[10005]  Exelon Delivery Shared ServiceEBSC Transactional (Tools For People)Business Services</v>
          </cell>
          <cell r="AC472" t="str">
            <v>[10005]  Exelon Delivery Shared ServiceEBSC Transactional (Tools For People)Dispatch &amp; Operations (04906 - EED Dispatch &amp; Operations)</v>
          </cell>
          <cell r="AF472" t="e">
            <v>#N/A</v>
          </cell>
        </row>
        <row r="473">
          <cell r="E473">
            <v>487</v>
          </cell>
          <cell r="H473">
            <v>-487</v>
          </cell>
          <cell r="I473">
            <v>-487</v>
          </cell>
          <cell r="J473">
            <v>2097</v>
          </cell>
          <cell r="M473">
            <v>-2097</v>
          </cell>
          <cell r="N473">
            <v>-487</v>
          </cell>
          <cell r="O473">
            <v>2097</v>
          </cell>
          <cell r="R473">
            <v>-2097</v>
          </cell>
          <cell r="S473">
            <v>-487</v>
          </cell>
          <cell r="V473" t="str">
            <v>EBSC Transactional2</v>
          </cell>
          <cell r="W473" t="str">
            <v>Passthroughs</v>
          </cell>
          <cell r="AA473" t="str">
            <v>[10005]  Exelon Delivery Shared ServiceEBSC TransactionalPassthroughs</v>
          </cell>
          <cell r="AB473" t="str">
            <v>[10005]  Exelon Delivery Shared ServiceEBSC Transactional (Passthroughs)Other Operating Expenses</v>
          </cell>
          <cell r="AC473" t="str">
            <v>[10005]  Exelon Delivery Shared ServiceEBSC Transactional (Passthroughs)Dispatch &amp; Operations (04906 - EED Dispatch &amp; Operations)</v>
          </cell>
          <cell r="AF473" t="e">
            <v>#N/A</v>
          </cell>
        </row>
        <row r="474">
          <cell r="E474">
            <v>5838</v>
          </cell>
          <cell r="H474">
            <v>57</v>
          </cell>
          <cell r="I474">
            <v>57</v>
          </cell>
          <cell r="J474">
            <v>19560</v>
          </cell>
          <cell r="M474">
            <v>4020</v>
          </cell>
          <cell r="N474">
            <v>57</v>
          </cell>
          <cell r="O474">
            <v>66720</v>
          </cell>
          <cell r="R474">
            <v>4020</v>
          </cell>
          <cell r="S474">
            <v>57</v>
          </cell>
          <cell r="V474" t="str">
            <v>EBSC Transactional2</v>
          </cell>
          <cell r="W474" t="str">
            <v>Tools For People</v>
          </cell>
          <cell r="AA474" t="str">
            <v>[10005]  Exelon Delivery Shared ServiceEBSC TransactionalTools For People</v>
          </cell>
          <cell r="AB474" t="str">
            <v>[10005]  Exelon Delivery Shared ServiceEBSC Transactional (Tools For People)Business Services</v>
          </cell>
          <cell r="AC474" t="str">
            <v>[10005]  Exelon Delivery Shared ServiceEBSC Transactional (Tools For People)Dispatch &amp; Operations (04907 - Emergency Preparedness)</v>
          </cell>
          <cell r="AF474" t="e">
            <v>#N/A</v>
          </cell>
        </row>
        <row r="475">
          <cell r="E475">
            <v>7617</v>
          </cell>
          <cell r="H475">
            <v>-7617</v>
          </cell>
          <cell r="I475">
            <v>-7617</v>
          </cell>
          <cell r="J475">
            <v>21755</v>
          </cell>
          <cell r="M475">
            <v>-21755</v>
          </cell>
          <cell r="N475">
            <v>-7617</v>
          </cell>
          <cell r="O475">
            <v>21755</v>
          </cell>
          <cell r="R475">
            <v>-21755</v>
          </cell>
          <cell r="S475">
            <v>-7617</v>
          </cell>
          <cell r="V475" t="str">
            <v>EBSC Transactional2</v>
          </cell>
          <cell r="W475" t="str">
            <v>Passthroughs</v>
          </cell>
          <cell r="AA475" t="str">
            <v>[10005]  Exelon Delivery Shared ServiceEBSC TransactionalPassthroughs</v>
          </cell>
          <cell r="AB475" t="str">
            <v>[10005]  Exelon Delivery Shared ServiceEBSC Transactional (Passthroughs)Other Operating Expenses</v>
          </cell>
          <cell r="AC475" t="str">
            <v>[10005]  Exelon Delivery Shared ServiceEBSC Transactional (Passthroughs)Dispatch &amp; Operations (04907 - Emergency Preparedness)</v>
          </cell>
          <cell r="AF475" t="e">
            <v>#N/A</v>
          </cell>
        </row>
        <row r="476">
          <cell r="E476">
            <v>2687</v>
          </cell>
          <cell r="H476">
            <v>2993</v>
          </cell>
          <cell r="I476">
            <v>2993</v>
          </cell>
          <cell r="J476">
            <v>9993</v>
          </cell>
          <cell r="M476">
            <v>12724</v>
          </cell>
          <cell r="N476">
            <v>2993</v>
          </cell>
          <cell r="O476">
            <v>55429</v>
          </cell>
          <cell r="R476">
            <v>12724</v>
          </cell>
          <cell r="S476">
            <v>2993</v>
          </cell>
          <cell r="V476" t="str">
            <v>EBSC Transactional2</v>
          </cell>
          <cell r="W476" t="str">
            <v>Tools For People</v>
          </cell>
          <cell r="AA476" t="str">
            <v>[10005]  Exelon Delivery Shared ServiceEBSC TransactionalTools For People</v>
          </cell>
          <cell r="AB476" t="str">
            <v>[10005]  Exelon Delivery Shared ServiceEBSC Transactional (Tools For People)Business Services</v>
          </cell>
          <cell r="AC476" t="str">
            <v>[10005]  Exelon Delivery Shared ServiceEBSC Transactional (Tools For People)EED Executive &amp; Services (00859 - Quality Services)</v>
          </cell>
          <cell r="AF476" t="e">
            <v>#N/A</v>
          </cell>
        </row>
        <row r="477">
          <cell r="E477">
            <v>2062</v>
          </cell>
          <cell r="H477">
            <v>2896</v>
          </cell>
          <cell r="I477">
            <v>2896</v>
          </cell>
          <cell r="J477">
            <v>7672</v>
          </cell>
          <cell r="M477">
            <v>12162</v>
          </cell>
          <cell r="N477">
            <v>2896</v>
          </cell>
          <cell r="O477">
            <v>47338</v>
          </cell>
          <cell r="R477">
            <v>12162</v>
          </cell>
          <cell r="S477">
            <v>2896</v>
          </cell>
          <cell r="V477" t="str">
            <v>EBSC Transactional2</v>
          </cell>
          <cell r="W477" t="str">
            <v>Passthroughs</v>
          </cell>
          <cell r="AA477" t="str">
            <v>[10005]  Exelon Delivery Shared ServiceEBSC TransactionalPassthroughs</v>
          </cell>
          <cell r="AB477" t="str">
            <v>[10005]  Exelon Delivery Shared ServiceEBSC Transactional (Passthroughs)Other Operating Expenses</v>
          </cell>
          <cell r="AC477" t="str">
            <v>[10005]  Exelon Delivery Shared ServiceEBSC Transactional (Passthroughs)EED Executive &amp; Services (00859 - Quality Services)</v>
          </cell>
          <cell r="AF477" t="e">
            <v>#N/A</v>
          </cell>
        </row>
        <row r="478">
          <cell r="E478">
            <v>808</v>
          </cell>
          <cell r="H478">
            <v>109</v>
          </cell>
          <cell r="I478">
            <v>-458</v>
          </cell>
          <cell r="J478">
            <v>5035</v>
          </cell>
          <cell r="M478">
            <v>-1368</v>
          </cell>
          <cell r="N478">
            <v>-458</v>
          </cell>
          <cell r="O478">
            <v>7835</v>
          </cell>
          <cell r="R478">
            <v>3165</v>
          </cell>
          <cell r="S478">
            <v>-458</v>
          </cell>
          <cell r="V478" t="str">
            <v>EBSC Transactional2</v>
          </cell>
          <cell r="W478" t="str">
            <v>Tools For People</v>
          </cell>
          <cell r="AA478" t="str">
            <v>[10005]  Exelon Delivery Shared ServiceEBSC TransactionalTools For People</v>
          </cell>
          <cell r="AB478" t="str">
            <v>[10005]  Exelon Delivery Shared ServiceEBSC Transactional (Tools For People)Business Services</v>
          </cell>
          <cell r="AC478" t="str">
            <v>[10005]  Exelon Delivery Shared ServiceEBSC Transactional (Tools For People)EED Executive &amp; Services (04900 - Office of EED President)</v>
          </cell>
          <cell r="AF478" t="e">
            <v>#N/A</v>
          </cell>
        </row>
        <row r="479">
          <cell r="E479">
            <v>416</v>
          </cell>
          <cell r="H479">
            <v>834</v>
          </cell>
          <cell r="I479">
            <v>-16</v>
          </cell>
          <cell r="J479">
            <v>3968</v>
          </cell>
          <cell r="M479">
            <v>1032</v>
          </cell>
          <cell r="N479">
            <v>-16</v>
          </cell>
          <cell r="O479">
            <v>7168</v>
          </cell>
          <cell r="R479">
            <v>7832</v>
          </cell>
          <cell r="S479">
            <v>-16</v>
          </cell>
          <cell r="V479" t="str">
            <v>EBSC Transactional2</v>
          </cell>
          <cell r="W479" t="str">
            <v>Passthroughs</v>
          </cell>
          <cell r="AA479" t="str">
            <v>[10005]  Exelon Delivery Shared ServiceEBSC TransactionalPassthroughs</v>
          </cell>
          <cell r="AB479" t="str">
            <v>[10005]  Exelon Delivery Shared ServiceEBSC Transactional (Passthroughs)Other Operating Expenses</v>
          </cell>
          <cell r="AC479" t="str">
            <v>[10005]  Exelon Delivery Shared ServiceEBSC Transactional (Passthroughs)EED Executive &amp; Services (04900 - Office of EED President)</v>
          </cell>
          <cell r="AF479" t="e">
            <v>#N/A</v>
          </cell>
        </row>
        <row r="480">
          <cell r="E480">
            <v>1585</v>
          </cell>
          <cell r="H480">
            <v>-1585</v>
          </cell>
          <cell r="I480">
            <v>-1585</v>
          </cell>
          <cell r="J480">
            <v>6835</v>
          </cell>
          <cell r="M480">
            <v>-6835</v>
          </cell>
          <cell r="N480">
            <v>-1585</v>
          </cell>
          <cell r="O480">
            <v>6835</v>
          </cell>
          <cell r="R480">
            <v>-6835</v>
          </cell>
          <cell r="S480">
            <v>-1585</v>
          </cell>
          <cell r="V480" t="str">
            <v>EBSC Transactional2</v>
          </cell>
          <cell r="W480" t="str">
            <v>Tools For People</v>
          </cell>
          <cell r="AA480" t="str">
            <v>[10005]  Exelon Delivery Shared ServiceEBSC TransactionalTools For People</v>
          </cell>
          <cell r="AB480" t="str">
            <v>[10005]  Exelon Delivery Shared ServiceEBSC Transactional (Tools For People)Business Services</v>
          </cell>
          <cell r="AC480" t="str">
            <v>[10005]  Exelon Delivery Shared ServiceEBSC Transactional (Tools For People)EED Executive &amp; Services (04982 - Office of VP - EED Integration)</v>
          </cell>
          <cell r="AF480" t="e">
            <v>#N/A</v>
          </cell>
        </row>
        <row r="481">
          <cell r="E481">
            <v>11</v>
          </cell>
          <cell r="H481">
            <v>-11</v>
          </cell>
          <cell r="I481">
            <v>-11</v>
          </cell>
          <cell r="J481">
            <v>2214</v>
          </cell>
          <cell r="M481">
            <v>-2214</v>
          </cell>
          <cell r="N481">
            <v>-11</v>
          </cell>
          <cell r="O481">
            <v>2214</v>
          </cell>
          <cell r="R481">
            <v>-2214</v>
          </cell>
          <cell r="S481">
            <v>-11</v>
          </cell>
          <cell r="V481" t="str">
            <v>EBSC Transactional2</v>
          </cell>
          <cell r="W481" t="str">
            <v>Passthroughs</v>
          </cell>
          <cell r="AA481" t="str">
            <v>[10005]  Exelon Delivery Shared ServiceEBSC TransactionalPassthroughs</v>
          </cell>
          <cell r="AB481" t="str">
            <v>[10005]  Exelon Delivery Shared ServiceEBSC Transactional (Passthroughs)Other Operating Expenses</v>
          </cell>
          <cell r="AC481" t="str">
            <v>[10005]  Exelon Delivery Shared ServiceEBSC Transactional (Passthroughs)EED Executive &amp; Services (04982 - Office of VP - EED Integration)</v>
          </cell>
          <cell r="AF481" t="e">
            <v>#N/A</v>
          </cell>
        </row>
        <row r="482">
          <cell r="E482">
            <v>148</v>
          </cell>
          <cell r="H482">
            <v>-148</v>
          </cell>
          <cell r="I482">
            <v>-148</v>
          </cell>
          <cell r="J482">
            <v>593</v>
          </cell>
          <cell r="M482">
            <v>-593</v>
          </cell>
          <cell r="N482">
            <v>-148</v>
          </cell>
          <cell r="O482">
            <v>593</v>
          </cell>
          <cell r="R482">
            <v>-593</v>
          </cell>
          <cell r="S482">
            <v>-148</v>
          </cell>
          <cell r="V482" t="str">
            <v>EBSC Transactional2</v>
          </cell>
          <cell r="W482" t="str">
            <v>Tools For People</v>
          </cell>
          <cell r="AA482" t="str">
            <v>[10005]  Exelon Delivery Shared ServiceEBSC TransactionalTools For People</v>
          </cell>
          <cell r="AB482" t="str">
            <v>[10005]  Exelon Delivery Shared ServiceEBSC Transactional (Tools For People)Business Services</v>
          </cell>
          <cell r="AC482" t="str">
            <v>[10005]  Exelon Delivery Shared ServiceEBSC Transactional (Tools For People)EED Executive &amp; Services (08500 - Office of the President - EED)</v>
          </cell>
          <cell r="AF482" t="e">
            <v>#N/A</v>
          </cell>
        </row>
        <row r="483">
          <cell r="E483">
            <v>21</v>
          </cell>
          <cell r="H483">
            <v>-21</v>
          </cell>
          <cell r="I483">
            <v>-21</v>
          </cell>
          <cell r="J483">
            <v>78</v>
          </cell>
          <cell r="M483">
            <v>-78</v>
          </cell>
          <cell r="N483">
            <v>-21</v>
          </cell>
          <cell r="O483">
            <v>78</v>
          </cell>
          <cell r="R483">
            <v>-78</v>
          </cell>
          <cell r="S483">
            <v>-21</v>
          </cell>
          <cell r="V483" t="str">
            <v>EBSC Transactional2</v>
          </cell>
          <cell r="W483" t="str">
            <v>Passthroughs</v>
          </cell>
          <cell r="AA483" t="str">
            <v>[10005]  Exelon Delivery Shared ServiceEBSC TransactionalPassthroughs</v>
          </cell>
          <cell r="AB483" t="str">
            <v>[10005]  Exelon Delivery Shared ServiceEBSC Transactional (Passthroughs)Other Operating Expenses</v>
          </cell>
          <cell r="AC483" t="str">
            <v>[10005]  Exelon Delivery Shared ServiceEBSC Transactional (Passthroughs)EED Executive &amp; Services (08500 - Office of the President - EED)</v>
          </cell>
          <cell r="AF483" t="e">
            <v>#N/A</v>
          </cell>
        </row>
        <row r="484">
          <cell r="E484">
            <v>120</v>
          </cell>
          <cell r="H484">
            <v>-120</v>
          </cell>
          <cell r="I484">
            <v>-120</v>
          </cell>
          <cell r="J484">
            <v>479</v>
          </cell>
          <cell r="M484">
            <v>-479</v>
          </cell>
          <cell r="N484">
            <v>-120</v>
          </cell>
          <cell r="O484">
            <v>479</v>
          </cell>
          <cell r="R484">
            <v>-479</v>
          </cell>
          <cell r="S484">
            <v>-120</v>
          </cell>
          <cell r="V484" t="str">
            <v>EBSC Transactional2</v>
          </cell>
          <cell r="W484" t="str">
            <v>Tools For People</v>
          </cell>
          <cell r="AA484" t="str">
            <v>[10005]  Exelon Delivery Shared ServiceEBSC TransactionalTools For People</v>
          </cell>
          <cell r="AB484" t="str">
            <v>[10005]  Exelon Delivery Shared ServiceEBSC Transactional (Tools For People)Business Services</v>
          </cell>
          <cell r="AC484" t="str">
            <v>[10005]  Exelon Delivery Shared ServiceEBSC Transactional (Tools For People)EED Executive &amp; Services (08502 - Ofc of Cust Strat &amp; Sys EED)</v>
          </cell>
          <cell r="AF484" t="e">
            <v>#N/A</v>
          </cell>
        </row>
        <row r="485">
          <cell r="E485">
            <v>120</v>
          </cell>
          <cell r="H485">
            <v>-120</v>
          </cell>
          <cell r="I485">
            <v>-120</v>
          </cell>
          <cell r="J485">
            <v>479</v>
          </cell>
          <cell r="M485">
            <v>-479</v>
          </cell>
          <cell r="N485">
            <v>-120</v>
          </cell>
          <cell r="O485">
            <v>479</v>
          </cell>
          <cell r="R485">
            <v>-479</v>
          </cell>
          <cell r="S485">
            <v>-120</v>
          </cell>
          <cell r="V485" t="str">
            <v>EBSC Transactional2</v>
          </cell>
          <cell r="W485" t="str">
            <v>Tools For People</v>
          </cell>
          <cell r="AA485" t="str">
            <v>[10005]  Exelon Delivery Shared ServiceEBSC TransactionalTools For People</v>
          </cell>
          <cell r="AB485" t="str">
            <v>[10005]  Exelon Delivery Shared ServiceEBSC Transactional (Tools For People)Business Services</v>
          </cell>
          <cell r="AC485" t="str">
            <v>[10005]  Exelon Delivery Shared ServiceEBSC Transactional (Tools For People)EED Executive &amp; Services (08503 - Ofc of VP Eng &amp; Tech Anal EED)</v>
          </cell>
          <cell r="AF485" t="e">
            <v>#N/A</v>
          </cell>
        </row>
        <row r="486">
          <cell r="E486">
            <v>141</v>
          </cell>
          <cell r="H486">
            <v>-141</v>
          </cell>
          <cell r="I486">
            <v>-141</v>
          </cell>
          <cell r="J486">
            <v>572</v>
          </cell>
          <cell r="M486">
            <v>-572</v>
          </cell>
          <cell r="N486">
            <v>-141</v>
          </cell>
          <cell r="O486">
            <v>572</v>
          </cell>
          <cell r="R486">
            <v>-572</v>
          </cell>
          <cell r="S486">
            <v>-141</v>
          </cell>
          <cell r="V486" t="str">
            <v>EBSC Transactional2</v>
          </cell>
          <cell r="W486" t="str">
            <v>Tools For People</v>
          </cell>
          <cell r="AA486" t="str">
            <v>[10005]  Exelon Delivery Shared ServiceEBSC TransactionalTools For People</v>
          </cell>
          <cell r="AB486" t="str">
            <v>[10005]  Exelon Delivery Shared ServiceEBSC Transactional (Tools For People)Business Services</v>
          </cell>
          <cell r="AC486" t="str">
            <v>[10005]  Exelon Delivery Shared ServiceEBSC Transactional (Tools For People)EED Executive &amp; Services (08596 - EED Office of the President)</v>
          </cell>
          <cell r="AF486" t="e">
            <v>#N/A</v>
          </cell>
        </row>
        <row r="487">
          <cell r="E487">
            <v>113</v>
          </cell>
          <cell r="H487">
            <v>-113</v>
          </cell>
          <cell r="I487">
            <v>-113</v>
          </cell>
          <cell r="J487">
            <v>174</v>
          </cell>
          <cell r="M487">
            <v>-174</v>
          </cell>
          <cell r="N487">
            <v>-113</v>
          </cell>
          <cell r="O487">
            <v>174</v>
          </cell>
          <cell r="R487">
            <v>-174</v>
          </cell>
          <cell r="S487">
            <v>-113</v>
          </cell>
          <cell r="V487" t="str">
            <v>EBSC Transactional2</v>
          </cell>
          <cell r="W487" t="str">
            <v>Passthroughs</v>
          </cell>
          <cell r="AA487" t="str">
            <v>[10005]  Exelon Delivery Shared ServiceEBSC TransactionalPassthroughs</v>
          </cell>
          <cell r="AB487" t="str">
            <v>[10005]  Exelon Delivery Shared ServiceEBSC Transactional (Passthroughs)Other Operating Expenses</v>
          </cell>
          <cell r="AC487" t="str">
            <v>[10005]  Exelon Delivery Shared ServiceEBSC Transactional (Passthroughs)EED Executive &amp; Services (08596 - EED Office of the President)</v>
          </cell>
          <cell r="AF487" t="e">
            <v>#N/A</v>
          </cell>
        </row>
        <row r="488">
          <cell r="E488">
            <v>4455</v>
          </cell>
          <cell r="H488">
            <v>-4455</v>
          </cell>
          <cell r="I488">
            <v>-4455</v>
          </cell>
          <cell r="J488">
            <v>17282</v>
          </cell>
          <cell r="M488">
            <v>-17282</v>
          </cell>
          <cell r="N488">
            <v>-4455</v>
          </cell>
          <cell r="O488">
            <v>17282</v>
          </cell>
          <cell r="R488">
            <v>-17282</v>
          </cell>
          <cell r="S488">
            <v>-4455</v>
          </cell>
          <cell r="V488" t="str">
            <v>EBSC Transactional2</v>
          </cell>
          <cell r="W488" t="str">
            <v>Tools For People</v>
          </cell>
          <cell r="AA488" t="str">
            <v>[10005]  Exelon Delivery Shared ServiceEBSC TransactionalTools For People</v>
          </cell>
          <cell r="AB488" t="str">
            <v>[10005]  Exelon Delivery Shared ServiceEBSC Transactional (Tools For People)Business Services</v>
          </cell>
          <cell r="AC488" t="str">
            <v>[10005]  Exelon Delivery Shared ServiceEBSC Transactional (Tools For People)EED Property Management (04782 - EED Property Mgmt)</v>
          </cell>
          <cell r="AF488" t="e">
            <v>#N/A</v>
          </cell>
        </row>
        <row r="489">
          <cell r="E489">
            <v>1361</v>
          </cell>
          <cell r="H489">
            <v>10022</v>
          </cell>
          <cell r="I489">
            <v>10022</v>
          </cell>
          <cell r="J489">
            <v>6580</v>
          </cell>
          <cell r="M489">
            <v>38953</v>
          </cell>
          <cell r="N489">
            <v>10022</v>
          </cell>
          <cell r="O489">
            <v>97647</v>
          </cell>
          <cell r="R489">
            <v>38953</v>
          </cell>
          <cell r="S489">
            <v>10022</v>
          </cell>
          <cell r="V489" t="str">
            <v>EBSC Transactional2</v>
          </cell>
          <cell r="W489" t="str">
            <v>Passthroughs</v>
          </cell>
          <cell r="AA489" t="str">
            <v>[10005]  Exelon Delivery Shared ServiceEBSC TransactionalPassthroughs</v>
          </cell>
          <cell r="AB489" t="str">
            <v>[10005]  Exelon Delivery Shared ServiceEBSC Transactional (Passthroughs)Other Operating Expenses</v>
          </cell>
          <cell r="AC489" t="str">
            <v>[10005]  Exelon Delivery Shared ServiceEBSC Transactional (Passthroughs)EED Property Management (04782 - EED Property Mgmt)</v>
          </cell>
          <cell r="AF489" t="e">
            <v>#N/A</v>
          </cell>
        </row>
        <row r="490">
          <cell r="E490">
            <v>65</v>
          </cell>
          <cell r="H490">
            <v>-65</v>
          </cell>
          <cell r="I490">
            <v>-384</v>
          </cell>
          <cell r="J490">
            <v>195</v>
          </cell>
          <cell r="M490">
            <v>-195</v>
          </cell>
          <cell r="N490">
            <v>-384</v>
          </cell>
          <cell r="O490">
            <v>195</v>
          </cell>
          <cell r="R490">
            <v>-195</v>
          </cell>
          <cell r="S490">
            <v>-384</v>
          </cell>
          <cell r="V490" t="str">
            <v>EBSC Transactional2</v>
          </cell>
          <cell r="W490" t="str">
            <v>Tools For People</v>
          </cell>
          <cell r="AA490" t="str">
            <v>[10005]  Exelon Delivery Shared ServiceEBSC TransactionalTools For People</v>
          </cell>
          <cell r="AB490" t="str">
            <v>[10005]  Exelon Delivery Shared ServiceEBSC Transactional (Tools For People)Business Services</v>
          </cell>
          <cell r="AC490" t="str">
            <v>[10005]  Exelon Delivery Shared ServiceEBSC Transactional (Tools For People)EED Work Management (04921 - Resource Strategy &amp; Prod. Meas)</v>
          </cell>
          <cell r="AF490" t="e">
            <v>#N/A</v>
          </cell>
        </row>
        <row r="491">
          <cell r="E491">
            <v>4</v>
          </cell>
          <cell r="H491">
            <v>-4</v>
          </cell>
          <cell r="I491">
            <v>-5</v>
          </cell>
          <cell r="J491">
            <v>8</v>
          </cell>
          <cell r="M491">
            <v>-8</v>
          </cell>
          <cell r="N491">
            <v>-5</v>
          </cell>
          <cell r="O491">
            <v>8</v>
          </cell>
          <cell r="R491">
            <v>-8</v>
          </cell>
          <cell r="S491">
            <v>-5</v>
          </cell>
          <cell r="V491" t="str">
            <v>EBSC Transactional2</v>
          </cell>
          <cell r="W491" t="str">
            <v>Passthroughs</v>
          </cell>
          <cell r="AA491" t="str">
            <v>[10005]  Exelon Delivery Shared ServiceEBSC TransactionalPassthroughs</v>
          </cell>
          <cell r="AB491" t="str">
            <v>[10005]  Exelon Delivery Shared ServiceEBSC Transactional (Passthroughs)Other Operating Expenses</v>
          </cell>
          <cell r="AC491" t="str">
            <v>[10005]  Exelon Delivery Shared ServiceEBSC Transactional (Passthroughs)EED Work Management (04921 - Resource Strategy &amp; Prod. Meas)</v>
          </cell>
          <cell r="AF491" t="e">
            <v>#N/A</v>
          </cell>
        </row>
        <row r="492">
          <cell r="E492">
            <v>2146</v>
          </cell>
          <cell r="H492">
            <v>-514</v>
          </cell>
          <cell r="I492">
            <v>-514</v>
          </cell>
          <cell r="J492">
            <v>8463</v>
          </cell>
          <cell r="M492">
            <v>-1937</v>
          </cell>
          <cell r="N492">
            <v>-514</v>
          </cell>
          <cell r="O492">
            <v>21513</v>
          </cell>
          <cell r="R492">
            <v>-1937</v>
          </cell>
          <cell r="S492">
            <v>-514</v>
          </cell>
          <cell r="V492" t="str">
            <v>EBSC Transactional2</v>
          </cell>
          <cell r="W492" t="str">
            <v>Tools For People</v>
          </cell>
          <cell r="AA492" t="str">
            <v>[10005]  Exelon Delivery Shared ServiceEBSC TransactionalTools For People</v>
          </cell>
          <cell r="AB492" t="str">
            <v>[10005]  Exelon Delivery Shared ServiceEBSC Transactional (Tools For People)Business Services</v>
          </cell>
          <cell r="AC492" t="str">
            <v>[10005]  Exelon Delivery Shared ServiceEBSC Transactional (Tools For People)EED Work Management (04927 - VP - Work Management)</v>
          </cell>
          <cell r="AF492" t="e">
            <v>#N/A</v>
          </cell>
        </row>
        <row r="493">
          <cell r="E493">
            <v>763</v>
          </cell>
          <cell r="H493">
            <v>-763</v>
          </cell>
          <cell r="I493">
            <v>-763</v>
          </cell>
          <cell r="J493">
            <v>4263</v>
          </cell>
          <cell r="M493">
            <v>-4263</v>
          </cell>
          <cell r="N493">
            <v>-763</v>
          </cell>
          <cell r="O493">
            <v>4263</v>
          </cell>
          <cell r="R493">
            <v>-4263</v>
          </cell>
          <cell r="S493">
            <v>-763</v>
          </cell>
          <cell r="V493" t="str">
            <v>EBSC Transactional2</v>
          </cell>
          <cell r="W493" t="str">
            <v>Passthroughs</v>
          </cell>
          <cell r="AA493" t="str">
            <v>[10005]  Exelon Delivery Shared ServiceEBSC TransactionalPassthroughs</v>
          </cell>
          <cell r="AB493" t="str">
            <v>[10005]  Exelon Delivery Shared ServiceEBSC Transactional (Passthroughs)Other Operating Expenses</v>
          </cell>
          <cell r="AC493" t="str">
            <v>[10005]  Exelon Delivery Shared ServiceEBSC Transactional (Passthroughs)EED Work Management (04927 - VP - Work Management)</v>
          </cell>
          <cell r="AF493" t="e">
            <v>#N/A</v>
          </cell>
        </row>
        <row r="494">
          <cell r="E494">
            <v>439</v>
          </cell>
          <cell r="H494">
            <v>661</v>
          </cell>
          <cell r="I494">
            <v>661</v>
          </cell>
          <cell r="J494">
            <v>1625</v>
          </cell>
          <cell r="M494">
            <v>2775</v>
          </cell>
          <cell r="N494">
            <v>661</v>
          </cell>
          <cell r="O494">
            <v>10425</v>
          </cell>
          <cell r="R494">
            <v>2775</v>
          </cell>
          <cell r="S494">
            <v>661</v>
          </cell>
          <cell r="V494" t="str">
            <v>EBSC Transactional2</v>
          </cell>
          <cell r="W494" t="str">
            <v>Tools For People</v>
          </cell>
          <cell r="AA494" t="str">
            <v>[10005]  Exelon Delivery Shared ServiceEBSC TransactionalTools For People</v>
          </cell>
          <cell r="AB494" t="str">
            <v>[10005]  Exelon Delivery Shared ServiceEBSC Transactional (Tools For People)Business Services</v>
          </cell>
          <cell r="AC494" t="str">
            <v>[10005]  Exelon Delivery Shared ServiceEBSC Transactional (Tools For People)EED Work Management (04928 - EED Work Control)</v>
          </cell>
          <cell r="AF494" t="e">
            <v>#N/A</v>
          </cell>
        </row>
        <row r="495">
          <cell r="E495">
            <v>3438</v>
          </cell>
          <cell r="H495">
            <v>-3438</v>
          </cell>
          <cell r="I495">
            <v>-3438</v>
          </cell>
          <cell r="J495">
            <v>16875</v>
          </cell>
          <cell r="M495">
            <v>-16875</v>
          </cell>
          <cell r="N495">
            <v>-3438</v>
          </cell>
          <cell r="O495">
            <v>16875</v>
          </cell>
          <cell r="R495">
            <v>-16875</v>
          </cell>
          <cell r="S495">
            <v>-3438</v>
          </cell>
          <cell r="V495" t="str">
            <v>EBSC Transactional2</v>
          </cell>
          <cell r="W495" t="str">
            <v>Passthroughs</v>
          </cell>
          <cell r="AA495" t="str">
            <v>[10005]  Exelon Delivery Shared ServiceEBSC TransactionalPassthroughs</v>
          </cell>
          <cell r="AB495" t="str">
            <v>[10005]  Exelon Delivery Shared ServiceEBSC Transactional (Passthroughs)Other Operating Expenses</v>
          </cell>
          <cell r="AC495" t="str">
            <v>[10005]  Exelon Delivery Shared ServiceEBSC Transactional (Passthroughs)EED Work Management (04928 - EED Work Control)</v>
          </cell>
          <cell r="AF495" t="e">
            <v>#N/A</v>
          </cell>
        </row>
        <row r="496">
          <cell r="E496">
            <v>294</v>
          </cell>
          <cell r="H496">
            <v>171</v>
          </cell>
          <cell r="I496">
            <v>171</v>
          </cell>
          <cell r="J496">
            <v>1155</v>
          </cell>
          <cell r="M496">
            <v>705</v>
          </cell>
          <cell r="N496">
            <v>171</v>
          </cell>
          <cell r="O496">
            <v>4875</v>
          </cell>
          <cell r="R496">
            <v>705</v>
          </cell>
          <cell r="S496">
            <v>171</v>
          </cell>
          <cell r="V496" t="str">
            <v>EBSC Transactional2</v>
          </cell>
          <cell r="W496" t="str">
            <v>Tools For People</v>
          </cell>
          <cell r="AA496" t="str">
            <v>[10005]  Exelon Delivery Shared ServiceEBSC TransactionalTools For People</v>
          </cell>
          <cell r="AB496" t="str">
            <v>[10005]  Exelon Delivery Shared ServiceEBSC Transactional (Tools For People)Business Services</v>
          </cell>
          <cell r="AC496" t="str">
            <v>[10005]  Exelon Delivery Shared ServiceEBSC Transactional (Tools For People)EED Work Management (04929 - EED Work Planning)</v>
          </cell>
          <cell r="AF496" t="e">
            <v>#N/A</v>
          </cell>
        </row>
        <row r="497">
          <cell r="E497">
            <v>32</v>
          </cell>
          <cell r="H497">
            <v>-32</v>
          </cell>
          <cell r="I497">
            <v>-32</v>
          </cell>
          <cell r="J497">
            <v>105</v>
          </cell>
          <cell r="M497">
            <v>-105</v>
          </cell>
          <cell r="N497">
            <v>-32</v>
          </cell>
          <cell r="O497">
            <v>105</v>
          </cell>
          <cell r="R497">
            <v>-105</v>
          </cell>
          <cell r="S497">
            <v>-32</v>
          </cell>
          <cell r="V497" t="str">
            <v>EBSC Transactional2</v>
          </cell>
          <cell r="W497" t="str">
            <v>Passthroughs</v>
          </cell>
          <cell r="AA497" t="str">
            <v>[10005]  Exelon Delivery Shared ServiceEBSC TransactionalPassthroughs</v>
          </cell>
          <cell r="AB497" t="str">
            <v>[10005]  Exelon Delivery Shared ServiceEBSC Transactional (Passthroughs)Other Operating Expenses</v>
          </cell>
          <cell r="AC497" t="str">
            <v>[10005]  Exelon Delivery Shared ServiceEBSC Transactional (Passthroughs)EED Work Management (04929 - EED Work Planning)</v>
          </cell>
          <cell r="AF497" t="e">
            <v>#N/A</v>
          </cell>
        </row>
        <row r="498">
          <cell r="E498">
            <v>208</v>
          </cell>
          <cell r="H498">
            <v>-208</v>
          </cell>
          <cell r="I498">
            <v>-208</v>
          </cell>
          <cell r="J498">
            <v>6712</v>
          </cell>
          <cell r="M498">
            <v>-6712</v>
          </cell>
          <cell r="N498">
            <v>-208</v>
          </cell>
          <cell r="O498">
            <v>6712</v>
          </cell>
          <cell r="R498">
            <v>-6712</v>
          </cell>
          <cell r="S498">
            <v>-208</v>
          </cell>
          <cell r="V498" t="str">
            <v>EBSC Transactional2</v>
          </cell>
          <cell r="W498" t="str">
            <v>Tools For People</v>
          </cell>
          <cell r="AA498" t="str">
            <v>[10005]  Exelon Delivery Shared ServiceEBSC TransactionalTools For People</v>
          </cell>
          <cell r="AB498" t="str">
            <v>[10005]  Exelon Delivery Shared ServiceEBSC Transactional (Tools For People)Business Services</v>
          </cell>
          <cell r="AC498" t="str">
            <v>[10005]  Exelon Delivery Shared ServiceEBSC Transactional (Tools For People)EED Work Management (04930 - EED Long-Range Planning)</v>
          </cell>
          <cell r="AF498" t="e">
            <v>#N/A</v>
          </cell>
        </row>
        <row r="499">
          <cell r="E499">
            <v>91</v>
          </cell>
          <cell r="H499">
            <v>-91</v>
          </cell>
          <cell r="I499">
            <v>-91</v>
          </cell>
          <cell r="J499">
            <v>964</v>
          </cell>
          <cell r="M499">
            <v>-964</v>
          </cell>
          <cell r="N499">
            <v>-91</v>
          </cell>
          <cell r="O499">
            <v>964</v>
          </cell>
          <cell r="R499">
            <v>-964</v>
          </cell>
          <cell r="S499">
            <v>-91</v>
          </cell>
          <cell r="V499" t="str">
            <v>EBSC Transactional2</v>
          </cell>
          <cell r="W499" t="str">
            <v>Passthroughs</v>
          </cell>
          <cell r="AA499" t="str">
            <v>[10005]  Exelon Delivery Shared ServiceEBSC TransactionalPassthroughs</v>
          </cell>
          <cell r="AB499" t="str">
            <v>[10005]  Exelon Delivery Shared ServiceEBSC Transactional (Passthroughs)Other Operating Expenses</v>
          </cell>
          <cell r="AC499" t="str">
            <v>[10005]  Exelon Delivery Shared ServiceEBSC Transactional (Passthroughs)EED Work Management (04930 - EED Long-Range Planning)</v>
          </cell>
          <cell r="AF499" t="e">
            <v>#N/A</v>
          </cell>
        </row>
        <row r="500">
          <cell r="E500">
            <v>35830</v>
          </cell>
          <cell r="H500">
            <v>-29680</v>
          </cell>
          <cell r="I500">
            <v>-29680</v>
          </cell>
          <cell r="J500">
            <v>58596</v>
          </cell>
          <cell r="M500">
            <v>-33996</v>
          </cell>
          <cell r="N500">
            <v>-29680</v>
          </cell>
          <cell r="O500">
            <v>67796</v>
          </cell>
          <cell r="R500">
            <v>6004</v>
          </cell>
          <cell r="S500">
            <v>10320</v>
          </cell>
          <cell r="V500" t="str">
            <v>EBSC Transactional2</v>
          </cell>
          <cell r="W500" t="str">
            <v>Tools For People</v>
          </cell>
          <cell r="AA500" t="str">
            <v>[10005]  Exelon Delivery Shared ServiceEBSC TransactionalTools For People</v>
          </cell>
          <cell r="AB500" t="str">
            <v>[10005]  Exelon Delivery Shared ServiceEBSC Transactional (Tools For People)Business Services</v>
          </cell>
          <cell r="AC500" t="str">
            <v>[10005]  Exelon Delivery Shared ServiceEBSC Transactional (Tools For People)EED Work Management (04931 - EED Work Mgmt Programs)</v>
          </cell>
          <cell r="AF500" t="e">
            <v>#N/A</v>
          </cell>
        </row>
        <row r="501">
          <cell r="E501">
            <v>1366</v>
          </cell>
          <cell r="H501">
            <v>-1366</v>
          </cell>
          <cell r="I501">
            <v>-1366</v>
          </cell>
          <cell r="J501">
            <v>6612</v>
          </cell>
          <cell r="M501">
            <v>-6612</v>
          </cell>
          <cell r="N501">
            <v>-1366</v>
          </cell>
          <cell r="O501">
            <v>6612</v>
          </cell>
          <cell r="R501">
            <v>-6612</v>
          </cell>
          <cell r="S501">
            <v>-1366</v>
          </cell>
          <cell r="V501" t="str">
            <v>EBSC Transactional2</v>
          </cell>
          <cell r="W501" t="str">
            <v>Passthroughs</v>
          </cell>
          <cell r="AA501" t="str">
            <v>[10005]  Exelon Delivery Shared ServiceEBSC TransactionalPassthroughs</v>
          </cell>
          <cell r="AB501" t="str">
            <v>[10005]  Exelon Delivery Shared ServiceEBSC Transactional (Passthroughs)Other Operating Expenses</v>
          </cell>
          <cell r="AC501" t="str">
            <v>[10005]  Exelon Delivery Shared ServiceEBSC Transactional (Passthroughs)EED Work Management (04931 - EED Work Mgmt Programs)</v>
          </cell>
          <cell r="AF501" t="e">
            <v>#N/A</v>
          </cell>
        </row>
        <row r="502">
          <cell r="E502">
            <v>1077</v>
          </cell>
          <cell r="H502">
            <v>-1077</v>
          </cell>
          <cell r="I502">
            <v>-1077</v>
          </cell>
          <cell r="J502">
            <v>4099</v>
          </cell>
          <cell r="M502">
            <v>-4099</v>
          </cell>
          <cell r="N502">
            <v>-1077</v>
          </cell>
          <cell r="O502">
            <v>4099</v>
          </cell>
          <cell r="R502">
            <v>-4099</v>
          </cell>
          <cell r="S502">
            <v>-1077</v>
          </cell>
          <cell r="V502" t="str">
            <v>EBSC Transactional2</v>
          </cell>
          <cell r="W502" t="str">
            <v>Tools For People</v>
          </cell>
          <cell r="AA502" t="str">
            <v>[10005]  Exelon Delivery Shared ServiceEBSC TransactionalTools For People</v>
          </cell>
          <cell r="AB502" t="str">
            <v>[10005]  Exelon Delivery Shared ServiceEBSC Transactional (Tools For People)Business Services</v>
          </cell>
          <cell r="AC502" t="str">
            <v>[10005]  Exelon Delivery Shared ServiceEBSC Transactional (Tools For People)Energy Acquisition EDSS (00397 - Energy Acquisition EED)</v>
          </cell>
          <cell r="AF502" t="e">
            <v>#N/A</v>
          </cell>
        </row>
        <row r="503">
          <cell r="E503">
            <v>131</v>
          </cell>
          <cell r="H503">
            <v>669</v>
          </cell>
          <cell r="I503">
            <v>669</v>
          </cell>
          <cell r="J503">
            <v>1768</v>
          </cell>
          <cell r="M503">
            <v>1432</v>
          </cell>
          <cell r="N503">
            <v>669</v>
          </cell>
          <cell r="O503">
            <v>8168</v>
          </cell>
          <cell r="R503">
            <v>1432</v>
          </cell>
          <cell r="S503">
            <v>669</v>
          </cell>
          <cell r="V503" t="str">
            <v>EBSC Transactional2</v>
          </cell>
          <cell r="W503" t="str">
            <v>Passthroughs</v>
          </cell>
          <cell r="AA503" t="str">
            <v>[10005]  Exelon Delivery Shared ServiceEBSC TransactionalPassthroughs</v>
          </cell>
          <cell r="AB503" t="str">
            <v>[10005]  Exelon Delivery Shared ServiceEBSC Transactional (Passthroughs)Other Operating Expenses</v>
          </cell>
          <cell r="AC503" t="str">
            <v>[10005]  Exelon Delivery Shared ServiceEBSC Transactional (Passthroughs)Energy Acquisition EDSS (00397 - Energy Acquisition EED)</v>
          </cell>
          <cell r="AF503" t="e">
            <v>#N/A</v>
          </cell>
        </row>
        <row r="504">
          <cell r="E504">
            <v>3010</v>
          </cell>
          <cell r="H504">
            <v>-1359</v>
          </cell>
          <cell r="I504">
            <v>-1359</v>
          </cell>
          <cell r="J504">
            <v>11221</v>
          </cell>
          <cell r="M504">
            <v>-4616</v>
          </cell>
          <cell r="N504">
            <v>-1359</v>
          </cell>
          <cell r="O504">
            <v>24431</v>
          </cell>
          <cell r="R504">
            <v>-4616</v>
          </cell>
          <cell r="S504">
            <v>-1359</v>
          </cell>
          <cell r="V504" t="str">
            <v>EBSC Transactional2</v>
          </cell>
          <cell r="W504" t="str">
            <v>Tools For People</v>
          </cell>
          <cell r="AA504" t="str">
            <v>[10005]  Exelon Delivery Shared ServiceEBSC TransactionalTools For People</v>
          </cell>
          <cell r="AB504" t="str">
            <v>[10005]  Exelon Delivery Shared ServiceEBSC Transactional (Tools For People)Business Services</v>
          </cell>
          <cell r="AC504" t="str">
            <v>[10005]  Exelon Delivery Shared ServiceEBSC Transactional (Tools For People)Engineering &amp; Sys Performance (04916 - Maintenance Programs)</v>
          </cell>
          <cell r="AF504" t="e">
            <v>#N/A</v>
          </cell>
        </row>
        <row r="505">
          <cell r="E505">
            <v>932</v>
          </cell>
          <cell r="H505">
            <v>-932</v>
          </cell>
          <cell r="I505">
            <v>-932</v>
          </cell>
          <cell r="J505">
            <v>3460</v>
          </cell>
          <cell r="M505">
            <v>-3460</v>
          </cell>
          <cell r="N505">
            <v>-932</v>
          </cell>
          <cell r="O505">
            <v>3460</v>
          </cell>
          <cell r="R505">
            <v>-3460</v>
          </cell>
          <cell r="S505">
            <v>-932</v>
          </cell>
          <cell r="V505" t="str">
            <v>EBSC Transactional2</v>
          </cell>
          <cell r="W505" t="str">
            <v>Passthroughs</v>
          </cell>
          <cell r="AA505" t="str">
            <v>[10005]  Exelon Delivery Shared ServiceEBSC TransactionalPassthroughs</v>
          </cell>
          <cell r="AB505" t="str">
            <v>[10005]  Exelon Delivery Shared ServiceEBSC Transactional (Passthroughs)Other Operating Expenses</v>
          </cell>
          <cell r="AC505" t="str">
            <v>[10005]  Exelon Delivery Shared ServiceEBSC Transactional (Passthroughs)Engineering &amp; Sys Performance (04916 - Maintenance Programs)</v>
          </cell>
          <cell r="AF505" t="e">
            <v>#N/A</v>
          </cell>
        </row>
        <row r="506">
          <cell r="E506">
            <v>2931</v>
          </cell>
          <cell r="H506">
            <v>-1473</v>
          </cell>
          <cell r="I506">
            <v>-1473</v>
          </cell>
          <cell r="J506">
            <v>11666</v>
          </cell>
          <cell r="M506">
            <v>-5834</v>
          </cell>
          <cell r="N506">
            <v>-1473</v>
          </cell>
          <cell r="O506">
            <v>23330</v>
          </cell>
          <cell r="R506">
            <v>-5834</v>
          </cell>
          <cell r="S506">
            <v>-1473</v>
          </cell>
          <cell r="V506" t="str">
            <v>EBSC Transactional2</v>
          </cell>
          <cell r="W506" t="str">
            <v>Tools For People</v>
          </cell>
          <cell r="AA506" t="str">
            <v>[10005]  Exelon Delivery Shared ServiceEBSC TransactionalTools For People</v>
          </cell>
          <cell r="AB506" t="str">
            <v>[10005]  Exelon Delivery Shared ServiceEBSC Transactional (Tools For People)Business Services</v>
          </cell>
          <cell r="AC506" t="str">
            <v>[10005]  Exelon Delivery Shared ServiceEBSC Transactional (Tools For People)Engineering &amp; Sys Performance (04917 - Reliability Programs)</v>
          </cell>
          <cell r="AF506" t="e">
            <v>#N/A</v>
          </cell>
        </row>
        <row r="507">
          <cell r="E507">
            <v>916</v>
          </cell>
          <cell r="H507">
            <v>-916</v>
          </cell>
          <cell r="I507">
            <v>-916</v>
          </cell>
          <cell r="J507">
            <v>10971</v>
          </cell>
          <cell r="M507">
            <v>-10971</v>
          </cell>
          <cell r="N507">
            <v>-916</v>
          </cell>
          <cell r="O507">
            <v>10971</v>
          </cell>
          <cell r="R507">
            <v>-10971</v>
          </cell>
          <cell r="S507">
            <v>-916</v>
          </cell>
          <cell r="V507" t="str">
            <v>EBSC Transactional2</v>
          </cell>
          <cell r="W507" t="str">
            <v>Passthroughs</v>
          </cell>
          <cell r="AA507" t="str">
            <v>[10005]  Exelon Delivery Shared ServiceEBSC TransactionalPassthroughs</v>
          </cell>
          <cell r="AB507" t="str">
            <v>[10005]  Exelon Delivery Shared ServiceEBSC Transactional (Passthroughs)Other Operating Expenses</v>
          </cell>
          <cell r="AC507" t="str">
            <v>[10005]  Exelon Delivery Shared ServiceEBSC Transactional (Passthroughs)Engineering &amp; Sys Performance (04917 - Reliability Programs)</v>
          </cell>
          <cell r="AF507" t="e">
            <v>#N/A</v>
          </cell>
        </row>
        <row r="508">
          <cell r="E508">
            <v>688</v>
          </cell>
          <cell r="H508">
            <v>-688</v>
          </cell>
          <cell r="I508">
            <v>-688</v>
          </cell>
          <cell r="J508">
            <v>3137</v>
          </cell>
          <cell r="M508">
            <v>-3137</v>
          </cell>
          <cell r="N508">
            <v>-688</v>
          </cell>
          <cell r="O508">
            <v>3137</v>
          </cell>
          <cell r="R508">
            <v>-3137</v>
          </cell>
          <cell r="S508">
            <v>-688</v>
          </cell>
          <cell r="V508" t="str">
            <v>EBSC Transactional2</v>
          </cell>
          <cell r="W508" t="str">
            <v>Tools For People</v>
          </cell>
          <cell r="AA508" t="str">
            <v>[10005]  Exelon Delivery Shared ServiceEBSC TransactionalTools For People</v>
          </cell>
          <cell r="AB508" t="str">
            <v>[10005]  Exelon Delivery Shared ServiceEBSC Transactional (Tools For People)Business Services</v>
          </cell>
          <cell r="AC508" t="str">
            <v>[10005]  Exelon Delivery Shared ServiceEBSC Transactional (Tools For People)Engineering &amp; Sys Performance (04994 - OSVP For Eng &amp; System Perf)</v>
          </cell>
          <cell r="AF508" t="e">
            <v>#N/A</v>
          </cell>
        </row>
        <row r="509">
          <cell r="E509">
            <v>906</v>
          </cell>
          <cell r="H509">
            <v>-906</v>
          </cell>
          <cell r="I509">
            <v>-906</v>
          </cell>
          <cell r="J509">
            <v>2991</v>
          </cell>
          <cell r="M509">
            <v>-2991</v>
          </cell>
          <cell r="N509">
            <v>-906</v>
          </cell>
          <cell r="O509">
            <v>2991</v>
          </cell>
          <cell r="R509">
            <v>-2991</v>
          </cell>
          <cell r="S509">
            <v>-906</v>
          </cell>
          <cell r="V509" t="str">
            <v>EBSC Transactional2</v>
          </cell>
          <cell r="W509" t="str">
            <v>Passthroughs</v>
          </cell>
          <cell r="AA509" t="str">
            <v>[10005]  Exelon Delivery Shared ServiceEBSC TransactionalPassthroughs</v>
          </cell>
          <cell r="AB509" t="str">
            <v>[10005]  Exelon Delivery Shared ServiceEBSC Transactional (Passthroughs)Other Operating Expenses</v>
          </cell>
          <cell r="AC509" t="str">
            <v>[10005]  Exelon Delivery Shared ServiceEBSC Transactional (Passthroughs)Engineering &amp; Sys Performance (04994 - OSVP For Eng &amp; System Perf)</v>
          </cell>
          <cell r="AF509" t="e">
            <v>#N/A</v>
          </cell>
        </row>
        <row r="510">
          <cell r="E510">
            <v>3184</v>
          </cell>
          <cell r="H510">
            <v>-1604</v>
          </cell>
          <cell r="I510">
            <v>-1604</v>
          </cell>
          <cell r="J510">
            <v>11453</v>
          </cell>
          <cell r="M510">
            <v>-5132</v>
          </cell>
          <cell r="N510">
            <v>-1604</v>
          </cell>
          <cell r="O510">
            <v>24096</v>
          </cell>
          <cell r="R510">
            <v>-5132</v>
          </cell>
          <cell r="S510">
            <v>-1604</v>
          </cell>
          <cell r="V510" t="str">
            <v>EBSC Transactional2</v>
          </cell>
          <cell r="W510" t="str">
            <v>Tools For People</v>
          </cell>
          <cell r="AA510" t="str">
            <v>[10005]  Exelon Delivery Shared ServiceEBSC TransactionalTools For People</v>
          </cell>
          <cell r="AB510" t="str">
            <v>[10005]  Exelon Delivery Shared ServiceEBSC Transactional (Tools For People)Business Services</v>
          </cell>
          <cell r="AC510" t="str">
            <v>[10005]  Exelon Delivery Shared ServiceEBSC Transactional (Tools For People)Engineering &amp; Sys Performance (Distribution Eng. &amp; Design)</v>
          </cell>
          <cell r="AF510" t="e">
            <v>#N/A</v>
          </cell>
        </row>
        <row r="511">
          <cell r="E511">
            <v>770</v>
          </cell>
          <cell r="H511">
            <v>-770</v>
          </cell>
          <cell r="I511">
            <v>-770</v>
          </cell>
          <cell r="J511">
            <v>4816</v>
          </cell>
          <cell r="M511">
            <v>-4816</v>
          </cell>
          <cell r="N511">
            <v>-770</v>
          </cell>
          <cell r="O511">
            <v>4816</v>
          </cell>
          <cell r="R511">
            <v>-4816</v>
          </cell>
          <cell r="S511">
            <v>-770</v>
          </cell>
          <cell r="V511" t="str">
            <v>EBSC Transactional2</v>
          </cell>
          <cell r="W511" t="str">
            <v>Passthroughs</v>
          </cell>
          <cell r="AA511" t="str">
            <v>[10005]  Exelon Delivery Shared ServiceEBSC TransactionalPassthroughs</v>
          </cell>
          <cell r="AB511" t="str">
            <v>[10005]  Exelon Delivery Shared ServiceEBSC Transactional (Passthroughs)Other Operating Expenses</v>
          </cell>
          <cell r="AC511" t="str">
            <v>[10005]  Exelon Delivery Shared ServiceEBSC Transactional (Passthroughs)Engineering &amp; Sys Performance (Distribution Eng. &amp; Design)</v>
          </cell>
          <cell r="AF511" t="e">
            <v>#N/A</v>
          </cell>
        </row>
        <row r="512">
          <cell r="E512">
            <v>2587</v>
          </cell>
          <cell r="H512">
            <v>-2342</v>
          </cell>
          <cell r="I512">
            <v>-2342</v>
          </cell>
          <cell r="J512">
            <v>8406</v>
          </cell>
          <cell r="M512">
            <v>-7425</v>
          </cell>
          <cell r="N512">
            <v>-2342</v>
          </cell>
          <cell r="O512">
            <v>10367</v>
          </cell>
          <cell r="R512">
            <v>-7425</v>
          </cell>
          <cell r="S512">
            <v>-2342</v>
          </cell>
          <cell r="V512" t="str">
            <v>EBSC Transactional2</v>
          </cell>
          <cell r="W512" t="str">
            <v>Tools For People</v>
          </cell>
          <cell r="AA512" t="str">
            <v>[10005]  Exelon Delivery Shared ServiceEBSC TransactionalTools For People</v>
          </cell>
          <cell r="AB512" t="str">
            <v>[10005]  Exelon Delivery Shared ServiceEBSC Transactional (Tools For People)Business Services</v>
          </cell>
          <cell r="AC512" t="str">
            <v>[10005]  Exelon Delivery Shared ServiceEBSC Transactional (Tools For People)Engineering &amp; Sys Performance (Mapping &amp; Doc services -EDSS)</v>
          </cell>
          <cell r="AF512" t="e">
            <v>#N/A</v>
          </cell>
        </row>
        <row r="513">
          <cell r="E513">
            <v>784</v>
          </cell>
          <cell r="H513">
            <v>-784</v>
          </cell>
          <cell r="I513">
            <v>-784</v>
          </cell>
          <cell r="J513">
            <v>2871</v>
          </cell>
          <cell r="M513">
            <v>-2871</v>
          </cell>
          <cell r="N513">
            <v>-784</v>
          </cell>
          <cell r="O513">
            <v>2871</v>
          </cell>
          <cell r="R513">
            <v>-2871</v>
          </cell>
          <cell r="S513">
            <v>-784</v>
          </cell>
          <cell r="V513" t="str">
            <v>EBSC Transactional2</v>
          </cell>
          <cell r="W513" t="str">
            <v>Passthroughs</v>
          </cell>
          <cell r="AA513" t="str">
            <v>[10005]  Exelon Delivery Shared ServiceEBSC TransactionalPassthroughs</v>
          </cell>
          <cell r="AB513" t="str">
            <v>[10005]  Exelon Delivery Shared ServiceEBSC Transactional (Passthroughs)Other Operating Expenses</v>
          </cell>
          <cell r="AC513" t="str">
            <v>[10005]  Exelon Delivery Shared ServiceEBSC Transactional (Passthroughs)Engineering &amp; Sys Performance (Mapping &amp; Doc services -EDSS)</v>
          </cell>
          <cell r="AF513" t="e">
            <v>#N/A</v>
          </cell>
        </row>
        <row r="514">
          <cell r="E514">
            <v>14941</v>
          </cell>
          <cell r="H514">
            <v>-3639</v>
          </cell>
          <cell r="I514">
            <v>-3639</v>
          </cell>
          <cell r="J514">
            <v>63257</v>
          </cell>
          <cell r="M514">
            <v>-18050</v>
          </cell>
          <cell r="N514">
            <v>-3639</v>
          </cell>
          <cell r="O514">
            <v>153671</v>
          </cell>
          <cell r="R514">
            <v>-18050</v>
          </cell>
          <cell r="S514">
            <v>-3639</v>
          </cell>
          <cell r="V514" t="str">
            <v>EBSC Transactional2</v>
          </cell>
          <cell r="W514" t="str">
            <v>Tools For People</v>
          </cell>
          <cell r="AA514" t="str">
            <v>[10005]  Exelon Delivery Shared ServiceEBSC TransactionalTools For People</v>
          </cell>
          <cell r="AB514" t="str">
            <v>[10005]  Exelon Delivery Shared ServiceEBSC Transactional (Tools For People)Business Services</v>
          </cell>
          <cell r="AC514" t="str">
            <v>[10005]  Exelon Delivery Shared ServiceEBSC Transactional (Tools For People)Engineering &amp; Sys Performance (Technical Standards &amp; Support)</v>
          </cell>
          <cell r="AF514" t="e">
            <v>#N/A</v>
          </cell>
        </row>
        <row r="515">
          <cell r="E515">
            <v>3650</v>
          </cell>
          <cell r="H515">
            <v>-3650</v>
          </cell>
          <cell r="I515">
            <v>-3650</v>
          </cell>
          <cell r="J515">
            <v>17691</v>
          </cell>
          <cell r="M515">
            <v>-17691</v>
          </cell>
          <cell r="N515">
            <v>-3650</v>
          </cell>
          <cell r="O515">
            <v>17691</v>
          </cell>
          <cell r="R515">
            <v>-17691</v>
          </cell>
          <cell r="S515">
            <v>-3650</v>
          </cell>
          <cell r="V515" t="str">
            <v>EBSC Transactional2</v>
          </cell>
          <cell r="W515" t="str">
            <v>Passthroughs</v>
          </cell>
          <cell r="AA515" t="str">
            <v>[10005]  Exelon Delivery Shared ServiceEBSC TransactionalPassthroughs</v>
          </cell>
          <cell r="AB515" t="str">
            <v>[10005]  Exelon Delivery Shared ServiceEBSC Transactional (Passthroughs)Other Operating Expenses</v>
          </cell>
          <cell r="AC515" t="str">
            <v>[10005]  Exelon Delivery Shared ServiceEBSC Transactional (Passthroughs)Engineering &amp; Sys Performance (Technical Standards &amp; Support)</v>
          </cell>
          <cell r="AF515" t="e">
            <v>#N/A</v>
          </cell>
        </row>
        <row r="516">
          <cell r="E516">
            <v>5747</v>
          </cell>
          <cell r="H516">
            <v>-1792</v>
          </cell>
          <cell r="I516">
            <v>-1792</v>
          </cell>
          <cell r="J516">
            <v>23220</v>
          </cell>
          <cell r="M516">
            <v>-7401</v>
          </cell>
          <cell r="N516">
            <v>-1792</v>
          </cell>
          <cell r="O516">
            <v>54860</v>
          </cell>
          <cell r="R516">
            <v>-7401</v>
          </cell>
          <cell r="S516">
            <v>-1792</v>
          </cell>
          <cell r="V516" t="str">
            <v>EBSC Transactional2</v>
          </cell>
          <cell r="W516" t="str">
            <v>Tools For People</v>
          </cell>
          <cell r="AA516" t="str">
            <v>[10005]  Exelon Delivery Shared ServiceEBSC TransactionalTools For People</v>
          </cell>
          <cell r="AB516" t="str">
            <v>[10005]  Exelon Delivery Shared ServiceEBSC Transactional (Tools For People)Business Services</v>
          </cell>
          <cell r="AC516" t="str">
            <v>[10005]  Exelon Delivery Shared ServiceEBSC Transactional (Tools For People)Engineering &amp; Sys Performance (T&amp;S Engineering &amp; Design)</v>
          </cell>
          <cell r="AF516" t="e">
            <v>#N/A</v>
          </cell>
        </row>
        <row r="517">
          <cell r="E517">
            <v>1415</v>
          </cell>
          <cell r="H517">
            <v>-1415</v>
          </cell>
          <cell r="I517">
            <v>-1415</v>
          </cell>
          <cell r="J517">
            <v>7858</v>
          </cell>
          <cell r="M517">
            <v>-7858</v>
          </cell>
          <cell r="N517">
            <v>-1415</v>
          </cell>
          <cell r="O517">
            <v>7858</v>
          </cell>
          <cell r="R517">
            <v>-7858</v>
          </cell>
          <cell r="S517">
            <v>-1415</v>
          </cell>
          <cell r="V517" t="str">
            <v>EBSC Transactional2</v>
          </cell>
          <cell r="W517" t="str">
            <v>Passthroughs</v>
          </cell>
          <cell r="AA517" t="str">
            <v>[10005]  Exelon Delivery Shared ServiceEBSC TransactionalPassthroughs</v>
          </cell>
          <cell r="AB517" t="str">
            <v>[10005]  Exelon Delivery Shared ServiceEBSC Transactional (Passthroughs)Other Operating Expenses</v>
          </cell>
          <cell r="AC517" t="str">
            <v>[10005]  Exelon Delivery Shared ServiceEBSC Transactional (Passthroughs)Engineering &amp; Sys Performance (T&amp;S Engineering &amp; Design)</v>
          </cell>
          <cell r="AF517" t="e">
            <v>#N/A</v>
          </cell>
        </row>
        <row r="518">
          <cell r="E518">
            <v>1593</v>
          </cell>
          <cell r="H518">
            <v>-260</v>
          </cell>
          <cell r="I518">
            <v>-260</v>
          </cell>
          <cell r="J518">
            <v>6821</v>
          </cell>
          <cell r="M518">
            <v>-1489</v>
          </cell>
          <cell r="N518">
            <v>-260</v>
          </cell>
          <cell r="O518">
            <v>17489</v>
          </cell>
          <cell r="R518">
            <v>-1489</v>
          </cell>
          <cell r="S518">
            <v>-260</v>
          </cell>
          <cell r="V518" t="str">
            <v>EBSC Transactional2</v>
          </cell>
          <cell r="W518" t="str">
            <v>Tools For People</v>
          </cell>
          <cell r="AA518" t="str">
            <v>[10005]  Exelon Delivery Shared ServiceEBSC TransactionalTools For People</v>
          </cell>
          <cell r="AB518" t="str">
            <v>[10005]  Exelon Delivery Shared ServiceEBSC Transactional (Tools For People)Business Services</v>
          </cell>
          <cell r="AC518" t="str">
            <v>[10005]  Exelon Delivery Shared ServiceEBSC Transactional (Tools For People)Envir Safety &amp; Indust Hygiene (04977 - ESIH Director)</v>
          </cell>
          <cell r="AF518" t="e">
            <v>#N/A</v>
          </cell>
        </row>
        <row r="519">
          <cell r="E519">
            <v>2163</v>
          </cell>
          <cell r="H519">
            <v>-2163</v>
          </cell>
          <cell r="I519">
            <v>-2163</v>
          </cell>
          <cell r="J519">
            <v>7294</v>
          </cell>
          <cell r="M519">
            <v>-7294</v>
          </cell>
          <cell r="N519">
            <v>-2163</v>
          </cell>
          <cell r="O519">
            <v>7294</v>
          </cell>
          <cell r="R519">
            <v>-7294</v>
          </cell>
          <cell r="S519">
            <v>-2163</v>
          </cell>
          <cell r="V519" t="str">
            <v>EBSC Transactional2</v>
          </cell>
          <cell r="W519" t="str">
            <v>Passthroughs</v>
          </cell>
          <cell r="AA519" t="str">
            <v>[10005]  Exelon Delivery Shared ServiceEBSC TransactionalPassthroughs</v>
          </cell>
          <cell r="AB519" t="str">
            <v>[10005]  Exelon Delivery Shared ServiceEBSC Transactional (Passthroughs)Other Operating Expenses</v>
          </cell>
          <cell r="AC519" t="str">
            <v>[10005]  Exelon Delivery Shared ServiceEBSC Transactional (Passthroughs)Envir Safety &amp; Indust Hygiene (04977 - ESIH Director)</v>
          </cell>
          <cell r="AF519" t="e">
            <v>#N/A</v>
          </cell>
        </row>
        <row r="520">
          <cell r="E520">
            <v>691</v>
          </cell>
          <cell r="H520">
            <v>-691</v>
          </cell>
          <cell r="I520">
            <v>-691</v>
          </cell>
          <cell r="J520">
            <v>2748</v>
          </cell>
          <cell r="M520">
            <v>-2748</v>
          </cell>
          <cell r="N520">
            <v>-691</v>
          </cell>
          <cell r="O520">
            <v>2748</v>
          </cell>
          <cell r="R520">
            <v>-2748</v>
          </cell>
          <cell r="S520">
            <v>-691</v>
          </cell>
          <cell r="V520" t="str">
            <v>EBSC Transactional2</v>
          </cell>
          <cell r="W520" t="str">
            <v>Tools For People</v>
          </cell>
          <cell r="AA520" t="str">
            <v>[10005]  Exelon Delivery Shared ServiceEBSC TransactionalTools For People</v>
          </cell>
          <cell r="AB520" t="str">
            <v>[10005]  Exelon Delivery Shared ServiceEBSC Transactional (Tools For People)Business Services</v>
          </cell>
          <cell r="AC520" t="str">
            <v>[10005]  Exelon Delivery Shared ServiceEBSC Transactional (Tools For People)New Business (04923 - Residential Underground)</v>
          </cell>
          <cell r="AF520" t="e">
            <v>#N/A</v>
          </cell>
        </row>
        <row r="521">
          <cell r="E521">
            <v>303</v>
          </cell>
          <cell r="H521">
            <v>-303</v>
          </cell>
          <cell r="I521">
            <v>-303</v>
          </cell>
          <cell r="J521">
            <v>633</v>
          </cell>
          <cell r="M521">
            <v>-633</v>
          </cell>
          <cell r="N521">
            <v>-303</v>
          </cell>
          <cell r="O521">
            <v>633</v>
          </cell>
          <cell r="R521">
            <v>-633</v>
          </cell>
          <cell r="S521">
            <v>-303</v>
          </cell>
          <cell r="V521" t="str">
            <v>EBSC Transactional2</v>
          </cell>
          <cell r="W521" t="str">
            <v>Passthroughs</v>
          </cell>
          <cell r="AA521" t="str">
            <v>[10005]  Exelon Delivery Shared ServiceEBSC TransactionalPassthroughs</v>
          </cell>
          <cell r="AB521" t="str">
            <v>[10005]  Exelon Delivery Shared ServiceEBSC Transactional (Passthroughs)Other Operating Expenses</v>
          </cell>
          <cell r="AC521" t="str">
            <v>[10005]  Exelon Delivery Shared ServiceEBSC Transactional (Passthroughs)New Business (04923 - Residential Underground)</v>
          </cell>
          <cell r="AF521" t="e">
            <v>#N/A</v>
          </cell>
        </row>
        <row r="522">
          <cell r="E522">
            <v>401</v>
          </cell>
          <cell r="H522">
            <v>-401</v>
          </cell>
          <cell r="I522">
            <v>-401</v>
          </cell>
          <cell r="J522">
            <v>1661</v>
          </cell>
          <cell r="M522">
            <v>-1661</v>
          </cell>
          <cell r="N522">
            <v>-401</v>
          </cell>
          <cell r="O522">
            <v>1661</v>
          </cell>
          <cell r="R522">
            <v>-1661</v>
          </cell>
          <cell r="S522">
            <v>-401</v>
          </cell>
          <cell r="V522" t="str">
            <v>EBSC Transactional2</v>
          </cell>
          <cell r="W522" t="str">
            <v>Tools For People</v>
          </cell>
          <cell r="AA522" t="str">
            <v>[10005]  Exelon Delivery Shared ServiceEBSC TransactionalTools For People</v>
          </cell>
          <cell r="AB522" t="str">
            <v>[10005]  Exelon Delivery Shared ServiceEBSC Transactional (Tools For People)Business Services</v>
          </cell>
          <cell r="AC522" t="str">
            <v>[10005]  Exelon Delivery Shared ServiceEBSC Transactional (Tools For People)New Business (04924 - Comm / IND / PA)</v>
          </cell>
          <cell r="AF522" t="e">
            <v>#N/A</v>
          </cell>
        </row>
        <row r="523">
          <cell r="E523">
            <v>866</v>
          </cell>
          <cell r="H523">
            <v>-866</v>
          </cell>
          <cell r="I523">
            <v>-866</v>
          </cell>
          <cell r="J523">
            <v>3835</v>
          </cell>
          <cell r="M523">
            <v>-3835</v>
          </cell>
          <cell r="N523">
            <v>-866</v>
          </cell>
          <cell r="O523">
            <v>3835</v>
          </cell>
          <cell r="R523">
            <v>-3835</v>
          </cell>
          <cell r="S523">
            <v>-866</v>
          </cell>
          <cell r="V523" t="str">
            <v>EBSC Transactional2</v>
          </cell>
          <cell r="W523" t="str">
            <v>Passthroughs</v>
          </cell>
          <cell r="AA523" t="str">
            <v>[10005]  Exelon Delivery Shared ServiceEBSC TransactionalPassthroughs</v>
          </cell>
          <cell r="AB523" t="str">
            <v>[10005]  Exelon Delivery Shared ServiceEBSC Transactional (Passthroughs)Other Operating Expenses</v>
          </cell>
          <cell r="AC523" t="str">
            <v>[10005]  Exelon Delivery Shared ServiceEBSC Transactional (Passthroughs)New Business (04924 - Comm / IND / PA)</v>
          </cell>
          <cell r="AF523" t="e">
            <v>#N/A</v>
          </cell>
        </row>
        <row r="524">
          <cell r="E524">
            <v>200</v>
          </cell>
          <cell r="H524">
            <v>-200</v>
          </cell>
          <cell r="I524">
            <v>-200</v>
          </cell>
          <cell r="J524">
            <v>1842</v>
          </cell>
          <cell r="M524">
            <v>-1842</v>
          </cell>
          <cell r="N524">
            <v>-200</v>
          </cell>
          <cell r="O524">
            <v>1842</v>
          </cell>
          <cell r="R524">
            <v>-1842</v>
          </cell>
          <cell r="S524">
            <v>-200</v>
          </cell>
          <cell r="V524" t="str">
            <v>EBSC Transactional2</v>
          </cell>
          <cell r="W524" t="str">
            <v>Tools For People</v>
          </cell>
          <cell r="AA524" t="str">
            <v>[10005]  Exelon Delivery Shared ServiceEBSC TransactionalTools For People</v>
          </cell>
          <cell r="AB524" t="str">
            <v>[10005]  Exelon Delivery Shared ServiceEBSC Transactional (Tools For People)Business Services</v>
          </cell>
          <cell r="AC524" t="str">
            <v>[10005]  Exelon Delivery Shared ServiceEBSC Transactional (Tools For People)New Business (04925 - Customer Requests)</v>
          </cell>
          <cell r="AF524" t="e">
            <v>#N/A</v>
          </cell>
        </row>
        <row r="525">
          <cell r="E525">
            <v>146</v>
          </cell>
          <cell r="H525">
            <v>-146</v>
          </cell>
          <cell r="I525">
            <v>-146</v>
          </cell>
          <cell r="J525">
            <v>336</v>
          </cell>
          <cell r="M525">
            <v>-336</v>
          </cell>
          <cell r="N525">
            <v>-146</v>
          </cell>
          <cell r="O525">
            <v>336</v>
          </cell>
          <cell r="R525">
            <v>-336</v>
          </cell>
          <cell r="S525">
            <v>-146</v>
          </cell>
          <cell r="V525" t="str">
            <v>EBSC Transactional2</v>
          </cell>
          <cell r="W525" t="str">
            <v>Passthroughs</v>
          </cell>
          <cell r="AA525" t="str">
            <v>[10005]  Exelon Delivery Shared ServiceEBSC TransactionalPassthroughs</v>
          </cell>
          <cell r="AB525" t="str">
            <v>[10005]  Exelon Delivery Shared ServiceEBSC Transactional (Passthroughs)Other Operating Expenses</v>
          </cell>
          <cell r="AC525" t="str">
            <v>[10005]  Exelon Delivery Shared ServiceEBSC Transactional (Passthroughs)New Business (04925 - Customer Requests)</v>
          </cell>
          <cell r="AF525" t="e">
            <v>#N/A</v>
          </cell>
        </row>
        <row r="526">
          <cell r="E526">
            <v>1678</v>
          </cell>
          <cell r="H526">
            <v>354</v>
          </cell>
          <cell r="I526">
            <v>354</v>
          </cell>
          <cell r="J526">
            <v>7487</v>
          </cell>
          <cell r="M526">
            <v>641</v>
          </cell>
          <cell r="N526">
            <v>354</v>
          </cell>
          <cell r="O526">
            <v>25289</v>
          </cell>
          <cell r="R526">
            <v>-905</v>
          </cell>
          <cell r="S526">
            <v>354</v>
          </cell>
          <cell r="V526" t="str">
            <v>EBSC Transactional2</v>
          </cell>
          <cell r="W526" t="str">
            <v>Tools For People</v>
          </cell>
          <cell r="AA526" t="str">
            <v>[10005]  Exelon Delivery Shared ServiceEBSC TransactionalTools For People</v>
          </cell>
          <cell r="AB526" t="str">
            <v>[10005]  Exelon Delivery Shared ServiceEBSC Transactional (Tools For People)Business Services</v>
          </cell>
          <cell r="AC526" t="str">
            <v>[10005]  Exelon Delivery Shared ServiceEBSC Transactional (Tools For People)New Business (04926 - Performance Metrics)</v>
          </cell>
          <cell r="AF526" t="e">
            <v>#N/A</v>
          </cell>
        </row>
        <row r="527">
          <cell r="E527">
            <v>763</v>
          </cell>
          <cell r="H527">
            <v>-763</v>
          </cell>
          <cell r="I527">
            <v>-763</v>
          </cell>
          <cell r="J527">
            <v>7669</v>
          </cell>
          <cell r="M527">
            <v>-7669</v>
          </cell>
          <cell r="N527">
            <v>-763</v>
          </cell>
          <cell r="O527">
            <v>7669</v>
          </cell>
          <cell r="R527">
            <v>-7669</v>
          </cell>
          <cell r="S527">
            <v>-763</v>
          </cell>
          <cell r="V527" t="str">
            <v>EBSC Transactional2</v>
          </cell>
          <cell r="W527" t="str">
            <v>Passthroughs</v>
          </cell>
          <cell r="AA527" t="str">
            <v>[10005]  Exelon Delivery Shared ServiceEBSC TransactionalPassthroughs</v>
          </cell>
          <cell r="AB527" t="str">
            <v>[10005]  Exelon Delivery Shared ServiceEBSC Transactional (Passthroughs)Other Operating Expenses</v>
          </cell>
          <cell r="AC527" t="str">
            <v>[10005]  Exelon Delivery Shared ServiceEBSC Transactional (Passthroughs)New Business (04926 - Performance Metrics)</v>
          </cell>
          <cell r="AF527" t="e">
            <v>#N/A</v>
          </cell>
        </row>
        <row r="528">
          <cell r="E528">
            <v>251</v>
          </cell>
          <cell r="H528">
            <v>2339</v>
          </cell>
          <cell r="I528">
            <v>2339</v>
          </cell>
          <cell r="J528">
            <v>1025</v>
          </cell>
          <cell r="M528">
            <v>9336</v>
          </cell>
          <cell r="N528">
            <v>2339</v>
          </cell>
          <cell r="O528">
            <v>21747</v>
          </cell>
          <cell r="R528">
            <v>9336</v>
          </cell>
          <cell r="S528">
            <v>2339</v>
          </cell>
          <cell r="V528" t="str">
            <v>EBSC Transactional2</v>
          </cell>
          <cell r="W528" t="str">
            <v>Tools For People</v>
          </cell>
          <cell r="AA528" t="str">
            <v>[10005]  Exelon Delivery Shared ServiceEBSC TransactionalTools For People</v>
          </cell>
          <cell r="AB528" t="str">
            <v>[10005]  Exelon Delivery Shared ServiceEBSC Transactional (Tools For People)Business Services</v>
          </cell>
          <cell r="AC528" t="str">
            <v>[10005]  Exelon Delivery Shared ServiceEBSC Transactional (Tools For People)New Business (04990 - OSVP for New Business - EDSS)</v>
          </cell>
          <cell r="AF528" t="e">
            <v>#N/A</v>
          </cell>
        </row>
        <row r="529">
          <cell r="E529">
            <v>113</v>
          </cell>
          <cell r="H529">
            <v>-113</v>
          </cell>
          <cell r="I529">
            <v>-113</v>
          </cell>
          <cell r="J529">
            <v>722</v>
          </cell>
          <cell r="M529">
            <v>-722</v>
          </cell>
          <cell r="N529">
            <v>-113</v>
          </cell>
          <cell r="O529">
            <v>722</v>
          </cell>
          <cell r="R529">
            <v>-722</v>
          </cell>
          <cell r="S529">
            <v>-113</v>
          </cell>
          <cell r="V529" t="str">
            <v>EBSC Transactional2</v>
          </cell>
          <cell r="W529" t="str">
            <v>Passthroughs</v>
          </cell>
          <cell r="AA529" t="str">
            <v>[10005]  Exelon Delivery Shared ServiceEBSC TransactionalPassthroughs</v>
          </cell>
          <cell r="AB529" t="str">
            <v>[10005]  Exelon Delivery Shared ServiceEBSC Transactional (Passthroughs)Other Operating Expenses</v>
          </cell>
          <cell r="AC529" t="str">
            <v>[10005]  Exelon Delivery Shared ServiceEBSC Transactional (Passthroughs)New Business (04990 - OSVP for New Business - EDSS)</v>
          </cell>
          <cell r="AF529" t="e">
            <v>#N/A</v>
          </cell>
        </row>
        <row r="530">
          <cell r="E530">
            <v>896</v>
          </cell>
          <cell r="H530">
            <v>224</v>
          </cell>
          <cell r="I530">
            <v>104</v>
          </cell>
          <cell r="J530">
            <v>3327</v>
          </cell>
          <cell r="M530">
            <v>1154</v>
          </cell>
          <cell r="N530">
            <v>104</v>
          </cell>
          <cell r="O530">
            <v>11327</v>
          </cell>
          <cell r="R530">
            <v>2117</v>
          </cell>
          <cell r="S530">
            <v>104</v>
          </cell>
          <cell r="V530" t="str">
            <v>EBSC Transactional2</v>
          </cell>
          <cell r="W530" t="str">
            <v>Tools For People</v>
          </cell>
          <cell r="AA530" t="str">
            <v>[10005]  Exelon Delivery Shared ServiceEBSC TransactionalTools For People</v>
          </cell>
          <cell r="AB530" t="str">
            <v>[10005]  Exelon Delivery Shared ServiceEBSC Transactional (Tools For People)Business Services</v>
          </cell>
          <cell r="AC530" t="str">
            <v>[10005]  Exelon Delivery Shared ServiceEBSC Transactional (Tools For People)OFC of SVP Operations (04901 - EED Operations)</v>
          </cell>
          <cell r="AF530" t="e">
            <v>#N/A</v>
          </cell>
        </row>
        <row r="531">
          <cell r="E531">
            <v>2143</v>
          </cell>
          <cell r="H531">
            <v>-2143</v>
          </cell>
          <cell r="I531">
            <v>-2143</v>
          </cell>
          <cell r="J531">
            <v>5817</v>
          </cell>
          <cell r="M531">
            <v>-5817</v>
          </cell>
          <cell r="N531">
            <v>-2143</v>
          </cell>
          <cell r="O531">
            <v>5817</v>
          </cell>
          <cell r="R531">
            <v>-5817</v>
          </cell>
          <cell r="S531">
            <v>-2143</v>
          </cell>
          <cell r="V531" t="str">
            <v>EBSC Transactional2</v>
          </cell>
          <cell r="W531" t="str">
            <v>Passthroughs</v>
          </cell>
          <cell r="AA531" t="str">
            <v>[10005]  Exelon Delivery Shared ServiceEBSC TransactionalPassthroughs</v>
          </cell>
          <cell r="AB531" t="str">
            <v>[10005]  Exelon Delivery Shared ServiceEBSC Transactional (Passthroughs)Other Operating Expenses</v>
          </cell>
          <cell r="AC531" t="str">
            <v>[10005]  Exelon Delivery Shared ServiceEBSC Transactional (Passthroughs)OFC of SVP Operations (04901 - EED Operations)</v>
          </cell>
          <cell r="AF531" t="e">
            <v>#N/A</v>
          </cell>
        </row>
        <row r="532">
          <cell r="E532">
            <v>725</v>
          </cell>
          <cell r="H532">
            <v>12</v>
          </cell>
          <cell r="I532">
            <v>12</v>
          </cell>
          <cell r="J532">
            <v>3073</v>
          </cell>
          <cell r="M532">
            <v>-122</v>
          </cell>
          <cell r="N532">
            <v>12</v>
          </cell>
          <cell r="O532">
            <v>8975</v>
          </cell>
          <cell r="R532">
            <v>-122</v>
          </cell>
          <cell r="S532">
            <v>12</v>
          </cell>
          <cell r="V532" t="str">
            <v>EBSC Transactional2</v>
          </cell>
          <cell r="W532" t="str">
            <v>Tools For People</v>
          </cell>
          <cell r="AA532" t="str">
            <v>[10005]  Exelon Delivery Shared ServiceEBSC TransactionalTools For People</v>
          </cell>
          <cell r="AB532" t="str">
            <v>[10005]  Exelon Delivery Shared ServiceEBSC Transactional (Tools For People)Business Services</v>
          </cell>
          <cell r="AC532" t="str">
            <v>[10005]  Exelon Delivery Shared ServiceEBSC Transactional (Tools For People)OFC of SVP Technical Services (04914 - OSRVP Technical Services)</v>
          </cell>
          <cell r="AF532" t="e">
            <v>#N/A</v>
          </cell>
        </row>
        <row r="533">
          <cell r="E533">
            <v>507</v>
          </cell>
          <cell r="H533">
            <v>-507</v>
          </cell>
          <cell r="I533">
            <v>-507</v>
          </cell>
          <cell r="J533">
            <v>2210</v>
          </cell>
          <cell r="M533">
            <v>-2210</v>
          </cell>
          <cell r="N533">
            <v>-507</v>
          </cell>
          <cell r="O533">
            <v>2210</v>
          </cell>
          <cell r="R533">
            <v>-2210</v>
          </cell>
          <cell r="S533">
            <v>-507</v>
          </cell>
          <cell r="V533" t="str">
            <v>EBSC Transactional2</v>
          </cell>
          <cell r="W533" t="str">
            <v>Passthroughs</v>
          </cell>
          <cell r="AA533" t="str">
            <v>[10005]  Exelon Delivery Shared ServiceEBSC TransactionalPassthroughs</v>
          </cell>
          <cell r="AB533" t="str">
            <v>[10005]  Exelon Delivery Shared ServiceEBSC Transactional (Passthroughs)Other Operating Expenses</v>
          </cell>
          <cell r="AC533" t="str">
            <v>[10005]  Exelon Delivery Shared ServiceEBSC Transactional (Passthroughs)OFC of SVP Technical Services (04914 - OSRVP Technical Services)</v>
          </cell>
          <cell r="AF533" t="e">
            <v>#N/A</v>
          </cell>
        </row>
        <row r="534">
          <cell r="E534">
            <v>813</v>
          </cell>
          <cell r="H534">
            <v>-213</v>
          </cell>
          <cell r="I534">
            <v>-213</v>
          </cell>
          <cell r="J534">
            <v>3947</v>
          </cell>
          <cell r="M534">
            <v>-1547</v>
          </cell>
          <cell r="N534">
            <v>-213</v>
          </cell>
          <cell r="O534">
            <v>8747</v>
          </cell>
          <cell r="R534">
            <v>-1547</v>
          </cell>
          <cell r="S534">
            <v>-213</v>
          </cell>
          <cell r="V534" t="str">
            <v>EBSC Transactional2</v>
          </cell>
          <cell r="W534" t="str">
            <v>Tools For People</v>
          </cell>
          <cell r="AA534" t="str">
            <v>[10005]  Exelon Delivery Shared ServiceEBSC TransactionalTools For People</v>
          </cell>
          <cell r="AB534" t="str">
            <v>[10005]  Exelon Delivery Shared ServiceEBSC Transactional (Tools For People)Business Services</v>
          </cell>
          <cell r="AC534" t="str">
            <v>[10005]  Exelon Delivery Shared ServiceEBSC Transactional (Tools For People)Performance Improvement (04911 - Performance Improvement)</v>
          </cell>
          <cell r="AF534" t="e">
            <v>#N/A</v>
          </cell>
        </row>
        <row r="535">
          <cell r="E535">
            <v>1761</v>
          </cell>
          <cell r="H535">
            <v>-1761</v>
          </cell>
          <cell r="I535">
            <v>-1761</v>
          </cell>
          <cell r="J535">
            <v>9272</v>
          </cell>
          <cell r="M535">
            <v>-9272</v>
          </cell>
          <cell r="N535">
            <v>-1761</v>
          </cell>
          <cell r="O535">
            <v>9272</v>
          </cell>
          <cell r="R535">
            <v>-9272</v>
          </cell>
          <cell r="S535">
            <v>-1761</v>
          </cell>
          <cell r="V535" t="str">
            <v>EBSC Transactional2</v>
          </cell>
          <cell r="W535" t="str">
            <v>Passthroughs</v>
          </cell>
          <cell r="AA535" t="str">
            <v>[10005]  Exelon Delivery Shared ServiceEBSC TransactionalPassthroughs</v>
          </cell>
          <cell r="AB535" t="str">
            <v>[10005]  Exelon Delivery Shared ServiceEBSC Transactional (Passthroughs)Other Operating Expenses</v>
          </cell>
          <cell r="AC535" t="str">
            <v>[10005]  Exelon Delivery Shared ServiceEBSC Transactional (Passthroughs)Performance Improvement (04911 - Performance Improvement)</v>
          </cell>
          <cell r="AF535" t="e">
            <v>#N/A</v>
          </cell>
        </row>
        <row r="536">
          <cell r="E536">
            <v>1881</v>
          </cell>
          <cell r="H536">
            <v>519</v>
          </cell>
          <cell r="I536">
            <v>519</v>
          </cell>
          <cell r="J536">
            <v>7338</v>
          </cell>
          <cell r="M536">
            <v>2262</v>
          </cell>
          <cell r="N536">
            <v>519</v>
          </cell>
          <cell r="O536">
            <v>26538</v>
          </cell>
          <cell r="R536">
            <v>2262</v>
          </cell>
          <cell r="S536">
            <v>519</v>
          </cell>
          <cell r="V536" t="str">
            <v>EBSC Transactional2</v>
          </cell>
          <cell r="W536" t="str">
            <v>Tools For People</v>
          </cell>
          <cell r="AA536" t="str">
            <v>[10005]  Exelon Delivery Shared ServiceEBSC TransactionalTools For People</v>
          </cell>
          <cell r="AB536" t="str">
            <v>[10005]  Exelon Delivery Shared ServiceEBSC Transactional (Tools For People)Business Services</v>
          </cell>
          <cell r="AC536" t="str">
            <v>[10005]  Exelon Delivery Shared ServiceEBSC Transactional (Tools For People)Performance Improvement (04912 - Performance Assessment)</v>
          </cell>
          <cell r="AF536" t="e">
            <v>#N/A</v>
          </cell>
        </row>
        <row r="537">
          <cell r="E537">
            <v>1488</v>
          </cell>
          <cell r="H537">
            <v>-1488</v>
          </cell>
          <cell r="I537">
            <v>-1488</v>
          </cell>
          <cell r="J537">
            <v>6730</v>
          </cell>
          <cell r="M537">
            <v>-6730</v>
          </cell>
          <cell r="N537">
            <v>-1488</v>
          </cell>
          <cell r="O537">
            <v>6730</v>
          </cell>
          <cell r="R537">
            <v>-6730</v>
          </cell>
          <cell r="S537">
            <v>-1488</v>
          </cell>
          <cell r="V537" t="str">
            <v>EBSC Transactional2</v>
          </cell>
          <cell r="W537" t="str">
            <v>Passthroughs</v>
          </cell>
          <cell r="AA537" t="str">
            <v>[10005]  Exelon Delivery Shared ServiceEBSC TransactionalPassthroughs</v>
          </cell>
          <cell r="AB537" t="str">
            <v>[10005]  Exelon Delivery Shared ServiceEBSC Transactional (Passthroughs)Other Operating Expenses</v>
          </cell>
          <cell r="AC537" t="str">
            <v>[10005]  Exelon Delivery Shared ServiceEBSC Transactional (Passthroughs)Performance Improvement (04912 - Performance Assessment)</v>
          </cell>
          <cell r="AF537" t="e">
            <v>#N/A</v>
          </cell>
        </row>
        <row r="538">
          <cell r="E538">
            <v>1431</v>
          </cell>
          <cell r="H538">
            <v>169</v>
          </cell>
          <cell r="I538">
            <v>169</v>
          </cell>
          <cell r="J538">
            <v>6825</v>
          </cell>
          <cell r="M538">
            <v>-225</v>
          </cell>
          <cell r="N538">
            <v>169</v>
          </cell>
          <cell r="O538">
            <v>22225</v>
          </cell>
          <cell r="R538">
            <v>-225</v>
          </cell>
          <cell r="S538">
            <v>169</v>
          </cell>
          <cell r="V538" t="str">
            <v>EBSC Transactional2</v>
          </cell>
          <cell r="W538" t="str">
            <v>Tools For People</v>
          </cell>
          <cell r="AA538" t="str">
            <v>[10005]  Exelon Delivery Shared ServiceEBSC TransactionalTools For People</v>
          </cell>
          <cell r="AB538" t="str">
            <v>[10005]  Exelon Delivery Shared ServiceEBSC Transactional (Tools For People)Business Services</v>
          </cell>
          <cell r="AC538" t="str">
            <v>[10005]  Exelon Delivery Shared ServiceEBSC Transactional (Tools For People)Performance Improvement (04913 - Business Process Improvement)</v>
          </cell>
          <cell r="AF538" t="e">
            <v>#N/A</v>
          </cell>
        </row>
        <row r="539">
          <cell r="E539">
            <v>2763</v>
          </cell>
          <cell r="H539">
            <v>-2763</v>
          </cell>
          <cell r="I539">
            <v>-2763</v>
          </cell>
          <cell r="J539">
            <v>8881</v>
          </cell>
          <cell r="M539">
            <v>-8881</v>
          </cell>
          <cell r="N539">
            <v>-2763</v>
          </cell>
          <cell r="O539">
            <v>8881</v>
          </cell>
          <cell r="R539">
            <v>-8881</v>
          </cell>
          <cell r="S539">
            <v>-2763</v>
          </cell>
          <cell r="V539" t="str">
            <v>EBSC Transactional2</v>
          </cell>
          <cell r="W539" t="str">
            <v>Passthroughs</v>
          </cell>
          <cell r="AA539" t="str">
            <v>[10005]  Exelon Delivery Shared ServiceEBSC TransactionalPassthroughs</v>
          </cell>
          <cell r="AB539" t="str">
            <v>[10005]  Exelon Delivery Shared ServiceEBSC Transactional (Passthroughs)Other Operating Expenses</v>
          </cell>
          <cell r="AC539" t="str">
            <v>[10005]  Exelon Delivery Shared ServiceEBSC Transactional (Passthroughs)Performance Improvement (04913 - Business Process Improvement)</v>
          </cell>
          <cell r="AF539" t="e">
            <v>#N/A</v>
          </cell>
        </row>
        <row r="540">
          <cell r="E540">
            <v>824</v>
          </cell>
          <cell r="H540">
            <v>222</v>
          </cell>
          <cell r="I540">
            <v>222</v>
          </cell>
          <cell r="J540">
            <v>3393</v>
          </cell>
          <cell r="M540">
            <v>792</v>
          </cell>
          <cell r="N540">
            <v>222</v>
          </cell>
          <cell r="O540">
            <v>11763</v>
          </cell>
          <cell r="R540">
            <v>792</v>
          </cell>
          <cell r="S540">
            <v>222</v>
          </cell>
          <cell r="V540" t="str">
            <v>EBSC Transactional2</v>
          </cell>
          <cell r="W540" t="str">
            <v>Tools For People</v>
          </cell>
          <cell r="AA540" t="str">
            <v>[10005]  Exelon Delivery Shared ServiceEBSC TransactionalTools For People</v>
          </cell>
          <cell r="AB540" t="str">
            <v>[10005]  Exelon Delivery Shared ServiceEBSC Transactional (Tools For People)Business Services</v>
          </cell>
          <cell r="AC540" t="str">
            <v>[10005]  Exelon Delivery Shared ServiceEBSC Transactional (Tools For People)Project &amp; Contract Management (04966 - OVP for PC_M &amp; Admin)</v>
          </cell>
          <cell r="AF540" t="e">
            <v>#N/A</v>
          </cell>
        </row>
        <row r="541">
          <cell r="E541">
            <v>540</v>
          </cell>
          <cell r="H541">
            <v>-540</v>
          </cell>
          <cell r="I541">
            <v>-540</v>
          </cell>
          <cell r="J541">
            <v>2932</v>
          </cell>
          <cell r="M541">
            <v>-2932</v>
          </cell>
          <cell r="N541">
            <v>-540</v>
          </cell>
          <cell r="O541">
            <v>2932</v>
          </cell>
          <cell r="R541">
            <v>-2932</v>
          </cell>
          <cell r="S541">
            <v>-540</v>
          </cell>
          <cell r="V541" t="str">
            <v>EBSC Transactional2</v>
          </cell>
          <cell r="W541" t="str">
            <v>Passthroughs</v>
          </cell>
          <cell r="AA541" t="str">
            <v>[10005]  Exelon Delivery Shared ServiceEBSC TransactionalPassthroughs</v>
          </cell>
          <cell r="AB541" t="str">
            <v>[10005]  Exelon Delivery Shared ServiceEBSC Transactional (Passthroughs)Other Operating Expenses</v>
          </cell>
          <cell r="AC541" t="str">
            <v>[10005]  Exelon Delivery Shared ServiceEBSC Transactional (Passthroughs)Project &amp; Contract Management (04966 - OVP for PC_M &amp; Admin)</v>
          </cell>
          <cell r="AF541" t="e">
            <v>#N/A</v>
          </cell>
        </row>
        <row r="542">
          <cell r="E542">
            <v>1458</v>
          </cell>
          <cell r="H542">
            <v>105</v>
          </cell>
          <cell r="I542">
            <v>105</v>
          </cell>
          <cell r="J542">
            <v>5762</v>
          </cell>
          <cell r="M542">
            <v>489</v>
          </cell>
          <cell r="N542">
            <v>105</v>
          </cell>
          <cell r="O542">
            <v>18263</v>
          </cell>
          <cell r="R542">
            <v>489</v>
          </cell>
          <cell r="S542">
            <v>105</v>
          </cell>
          <cell r="V542" t="str">
            <v>EBSC Transactional2</v>
          </cell>
          <cell r="W542" t="str">
            <v>Tools For People</v>
          </cell>
          <cell r="AA542" t="str">
            <v>[10005]  Exelon Delivery Shared ServiceEBSC TransactionalTools For People</v>
          </cell>
          <cell r="AB542" t="str">
            <v>[10005]  Exelon Delivery Shared ServiceEBSC Transactional (Tools For People)Business Services</v>
          </cell>
          <cell r="AC542" t="str">
            <v>[10005]  Exelon Delivery Shared ServiceEBSC Transactional (Tools For People)Project &amp; Contract Management (04967 - Vegetation Mgmt Admin)</v>
          </cell>
          <cell r="AF542" t="e">
            <v>#N/A</v>
          </cell>
        </row>
        <row r="543">
          <cell r="E543">
            <v>567</v>
          </cell>
          <cell r="H543">
            <v>-567</v>
          </cell>
          <cell r="I543">
            <v>-567</v>
          </cell>
          <cell r="J543">
            <v>2600</v>
          </cell>
          <cell r="M543">
            <v>-2600</v>
          </cell>
          <cell r="N543">
            <v>-567</v>
          </cell>
          <cell r="O543">
            <v>2600</v>
          </cell>
          <cell r="R543">
            <v>-2600</v>
          </cell>
          <cell r="S543">
            <v>-567</v>
          </cell>
          <cell r="V543" t="str">
            <v>EBSC Transactional2</v>
          </cell>
          <cell r="W543" t="str">
            <v>Passthroughs</v>
          </cell>
          <cell r="AA543" t="str">
            <v>[10005]  Exelon Delivery Shared ServiceEBSC TransactionalPassthroughs</v>
          </cell>
          <cell r="AB543" t="str">
            <v>[10005]  Exelon Delivery Shared ServiceEBSC Transactional (Passthroughs)Other Operating Expenses</v>
          </cell>
          <cell r="AC543" t="str">
            <v>[10005]  Exelon Delivery Shared ServiceEBSC Transactional (Passthroughs)Project &amp; Contract Management (04967 - Vegetation Mgmt Admin)</v>
          </cell>
          <cell r="AF543" t="e">
            <v>#N/A</v>
          </cell>
        </row>
        <row r="544">
          <cell r="E544">
            <v>4485</v>
          </cell>
          <cell r="H544">
            <v>-2730</v>
          </cell>
          <cell r="I544">
            <v>-2730</v>
          </cell>
          <cell r="J544">
            <v>18530</v>
          </cell>
          <cell r="M544">
            <v>-11510</v>
          </cell>
          <cell r="N544">
            <v>-2730</v>
          </cell>
          <cell r="O544">
            <v>32570</v>
          </cell>
          <cell r="R544">
            <v>-11510</v>
          </cell>
          <cell r="S544">
            <v>-2730</v>
          </cell>
          <cell r="V544" t="str">
            <v>EBSC Transactional2</v>
          </cell>
          <cell r="W544" t="str">
            <v>Tools For People</v>
          </cell>
          <cell r="AA544" t="str">
            <v>[10005]  Exelon Delivery Shared ServiceEBSC TransactionalTools For People</v>
          </cell>
          <cell r="AB544" t="str">
            <v>[10005]  Exelon Delivery Shared ServiceEBSC Transactional (Tools For People)Business Services</v>
          </cell>
          <cell r="AC544" t="str">
            <v>[10005]  Exelon Delivery Shared ServiceEBSC Transactional (Tools For People)Project &amp; Contract Management (04968 - EED Project Controls)</v>
          </cell>
          <cell r="AF544" t="e">
            <v>#N/A</v>
          </cell>
        </row>
        <row r="545">
          <cell r="E545">
            <v>461</v>
          </cell>
          <cell r="H545">
            <v>-461</v>
          </cell>
          <cell r="I545">
            <v>-461</v>
          </cell>
          <cell r="J545">
            <v>2198</v>
          </cell>
          <cell r="M545">
            <v>-2198</v>
          </cell>
          <cell r="N545">
            <v>-461</v>
          </cell>
          <cell r="O545">
            <v>2198</v>
          </cell>
          <cell r="R545">
            <v>-2198</v>
          </cell>
          <cell r="S545">
            <v>-461</v>
          </cell>
          <cell r="V545" t="str">
            <v>EBSC Transactional2</v>
          </cell>
          <cell r="W545" t="str">
            <v>Passthroughs</v>
          </cell>
          <cell r="AA545" t="str">
            <v>[10005]  Exelon Delivery Shared ServiceEBSC TransactionalPassthroughs</v>
          </cell>
          <cell r="AB545" t="str">
            <v>[10005]  Exelon Delivery Shared ServiceEBSC Transactional (Passthroughs)Other Operating Expenses</v>
          </cell>
          <cell r="AC545" t="str">
            <v>[10005]  Exelon Delivery Shared ServiceEBSC Transactional (Passthroughs)Project &amp; Contract Management (04968 - EED Project Controls)</v>
          </cell>
          <cell r="AF545" t="e">
            <v>#N/A</v>
          </cell>
        </row>
        <row r="546">
          <cell r="E546">
            <v>2584</v>
          </cell>
          <cell r="H546">
            <v>-2584</v>
          </cell>
          <cell r="I546">
            <v>-2584</v>
          </cell>
          <cell r="J546">
            <v>6344</v>
          </cell>
          <cell r="M546">
            <v>-6344</v>
          </cell>
          <cell r="N546">
            <v>-2584</v>
          </cell>
          <cell r="O546">
            <v>6344</v>
          </cell>
          <cell r="R546">
            <v>-6344</v>
          </cell>
          <cell r="S546">
            <v>-2584</v>
          </cell>
          <cell r="V546" t="str">
            <v>EBSC Transactional2</v>
          </cell>
          <cell r="W546" t="str">
            <v>Tools For People</v>
          </cell>
          <cell r="AA546" t="str">
            <v>[10005]  Exelon Delivery Shared ServiceEBSC TransactionalTools For People</v>
          </cell>
          <cell r="AB546" t="str">
            <v>[10005]  Exelon Delivery Shared ServiceEBSC Transactional (Tools For People)Business Services</v>
          </cell>
          <cell r="AC546" t="str">
            <v>[10005]  Exelon Delivery Shared ServiceEBSC Transactional (Tools For People)Project &amp; Contract Management (04995 - Contract Controls &amp; Perf Mgmt)</v>
          </cell>
          <cell r="AF546" t="e">
            <v>#N/A</v>
          </cell>
        </row>
        <row r="547">
          <cell r="E547">
            <v>1526</v>
          </cell>
          <cell r="H547">
            <v>-1526</v>
          </cell>
          <cell r="I547">
            <v>-1526</v>
          </cell>
          <cell r="J547">
            <v>3663</v>
          </cell>
          <cell r="M547">
            <v>-3663</v>
          </cell>
          <cell r="N547">
            <v>-1526</v>
          </cell>
          <cell r="O547">
            <v>3663</v>
          </cell>
          <cell r="R547">
            <v>-3663</v>
          </cell>
          <cell r="S547">
            <v>-1526</v>
          </cell>
          <cell r="V547" t="str">
            <v>EBSC Transactional2</v>
          </cell>
          <cell r="W547" t="str">
            <v>Passthroughs</v>
          </cell>
          <cell r="AA547" t="str">
            <v>[10005]  Exelon Delivery Shared ServiceEBSC TransactionalPassthroughs</v>
          </cell>
          <cell r="AB547" t="str">
            <v>[10005]  Exelon Delivery Shared ServiceEBSC Transactional (Passthroughs)Other Operating Expenses</v>
          </cell>
          <cell r="AC547" t="str">
            <v>[10005]  Exelon Delivery Shared ServiceEBSC Transactional (Passthroughs)Project &amp; Contract Management (04995 - Contract Controls &amp; Perf Mgmt)</v>
          </cell>
          <cell r="AF547" t="e">
            <v>#N/A</v>
          </cell>
        </row>
        <row r="548">
          <cell r="E548">
            <v>82</v>
          </cell>
          <cell r="H548">
            <v>-82</v>
          </cell>
          <cell r="I548">
            <v>-82</v>
          </cell>
          <cell r="J548">
            <v>247</v>
          </cell>
          <cell r="M548">
            <v>-247</v>
          </cell>
          <cell r="N548">
            <v>-82</v>
          </cell>
          <cell r="O548">
            <v>247</v>
          </cell>
          <cell r="R548">
            <v>-247</v>
          </cell>
          <cell r="S548">
            <v>-82</v>
          </cell>
          <cell r="V548" t="str">
            <v>EBSC Transactional2</v>
          </cell>
          <cell r="W548" t="str">
            <v>Tools For People</v>
          </cell>
          <cell r="AA548" t="str">
            <v>[10005]  Exelon Delivery Shared ServiceEBSC TransactionalTools For People</v>
          </cell>
          <cell r="AB548" t="str">
            <v>[10005]  Exelon Delivery Shared ServiceEBSC Transactional (Tools For People)Business Services</v>
          </cell>
          <cell r="AC548" t="str">
            <v>[10005]  Exelon Delivery Shared ServiceEBSC Transactional (Tools For People)Quality Assurance (04905 - Quality Assurance Group)</v>
          </cell>
          <cell r="AF548" t="e">
            <v>#N/A</v>
          </cell>
        </row>
        <row r="549">
          <cell r="E549">
            <v>11</v>
          </cell>
          <cell r="H549">
            <v>-11</v>
          </cell>
          <cell r="I549">
            <v>-11</v>
          </cell>
          <cell r="J549">
            <v>41</v>
          </cell>
          <cell r="M549">
            <v>-41</v>
          </cell>
          <cell r="N549">
            <v>-11</v>
          </cell>
          <cell r="O549">
            <v>41</v>
          </cell>
          <cell r="R549">
            <v>-41</v>
          </cell>
          <cell r="S549">
            <v>-11</v>
          </cell>
          <cell r="V549" t="str">
            <v>EBSC Transactional2</v>
          </cell>
          <cell r="W549" t="str">
            <v>Passthroughs</v>
          </cell>
          <cell r="AA549" t="str">
            <v>[10005]  Exelon Delivery Shared ServiceEBSC TransactionalPassthroughs</v>
          </cell>
          <cell r="AB549" t="str">
            <v>[10005]  Exelon Delivery Shared ServiceEBSC Transactional (Passthroughs)Other Operating Expenses</v>
          </cell>
          <cell r="AC549" t="str">
            <v>[10005]  Exelon Delivery Shared ServiceEBSC Transactional (Passthroughs)Quality Assurance (04905 - Quality Assurance Group)</v>
          </cell>
          <cell r="AF549" t="e">
            <v>#N/A</v>
          </cell>
        </row>
        <row r="550">
          <cell r="E550">
            <v>23762</v>
          </cell>
          <cell r="H550">
            <v>-23762</v>
          </cell>
          <cell r="I550">
            <v>-23762</v>
          </cell>
          <cell r="J550">
            <v>25924</v>
          </cell>
          <cell r="M550">
            <v>-25924</v>
          </cell>
          <cell r="N550">
            <v>-23762</v>
          </cell>
          <cell r="O550">
            <v>25924</v>
          </cell>
          <cell r="R550">
            <v>-25924</v>
          </cell>
          <cell r="S550">
            <v>-23762</v>
          </cell>
          <cell r="V550" t="str">
            <v>EBSC Transactional2</v>
          </cell>
          <cell r="W550" t="str">
            <v>Tools For People</v>
          </cell>
          <cell r="AA550" t="str">
            <v>[10005]  Exelon Delivery Shared ServiceEBSC TransactionalTools For People</v>
          </cell>
          <cell r="AB550" t="str">
            <v>[10005]  Exelon Delivery Shared ServiceEBSC Transactional (Tools For People)Business Services</v>
          </cell>
          <cell r="AC550" t="str">
            <v>[10005]  Exelon Delivery Shared ServiceEBSC Transactional (Tools For People)Senior VP &amp; Admin (04965 - Senior VP &amp; Admin/Programs)</v>
          </cell>
          <cell r="AF550" t="e">
            <v>#N/A</v>
          </cell>
        </row>
        <row r="551">
          <cell r="E551">
            <v>82</v>
          </cell>
          <cell r="H551">
            <v>-82</v>
          </cell>
          <cell r="I551">
            <v>-82</v>
          </cell>
          <cell r="J551">
            <v>284</v>
          </cell>
          <cell r="M551">
            <v>-284</v>
          </cell>
          <cell r="N551">
            <v>-82</v>
          </cell>
          <cell r="O551">
            <v>284</v>
          </cell>
          <cell r="R551">
            <v>-284</v>
          </cell>
          <cell r="S551">
            <v>-82</v>
          </cell>
          <cell r="V551" t="str">
            <v>EBSC Transactional2</v>
          </cell>
          <cell r="W551" t="str">
            <v>Passthroughs</v>
          </cell>
          <cell r="AA551" t="str">
            <v>[10005]  Exelon Delivery Shared ServiceEBSC TransactionalPassthroughs</v>
          </cell>
          <cell r="AB551" t="str">
            <v>[10005]  Exelon Delivery Shared ServiceEBSC Transactional (Passthroughs)Other Operating Expenses</v>
          </cell>
          <cell r="AC551" t="str">
            <v>[10005]  Exelon Delivery Shared ServiceEBSC Transactional (Passthroughs)Senior VP &amp; Admin (04965 - Senior VP &amp; Admin/Programs)</v>
          </cell>
          <cell r="AF551" t="e">
            <v>#N/A</v>
          </cell>
        </row>
        <row r="552">
          <cell r="E552">
            <v>3478</v>
          </cell>
          <cell r="H552">
            <v>1009</v>
          </cell>
          <cell r="I552">
            <v>1009</v>
          </cell>
          <cell r="J552">
            <v>14145</v>
          </cell>
          <cell r="M552">
            <v>3803</v>
          </cell>
          <cell r="N552">
            <v>1009</v>
          </cell>
          <cell r="O552">
            <v>50041</v>
          </cell>
          <cell r="R552">
            <v>3803</v>
          </cell>
          <cell r="S552">
            <v>1009</v>
          </cell>
          <cell r="V552" t="str">
            <v>EBSC Transactional2</v>
          </cell>
          <cell r="W552" t="str">
            <v>Tools For People</v>
          </cell>
          <cell r="AA552" t="str">
            <v>[10005]  Exelon Delivery Shared ServiceEBSC TransactionalTools For People</v>
          </cell>
          <cell r="AB552" t="str">
            <v>[10005]  Exelon Delivery Shared ServiceEBSC Transactional (Tools For People)Business Services</v>
          </cell>
          <cell r="AC552" t="str">
            <v>[10005]  Exelon Delivery Shared ServiceEBSC Transactional (Tools For People)Training (04972 - New Applications)</v>
          </cell>
          <cell r="AF552" t="e">
            <v>#N/A</v>
          </cell>
        </row>
        <row r="553">
          <cell r="E553">
            <v>228</v>
          </cell>
          <cell r="H553">
            <v>132</v>
          </cell>
          <cell r="I553">
            <v>132</v>
          </cell>
          <cell r="J553">
            <v>1605</v>
          </cell>
          <cell r="M553">
            <v>-165</v>
          </cell>
          <cell r="N553">
            <v>132</v>
          </cell>
          <cell r="O553">
            <v>4485</v>
          </cell>
          <cell r="R553">
            <v>-165</v>
          </cell>
          <cell r="S553">
            <v>132</v>
          </cell>
          <cell r="V553" t="str">
            <v>EBSC Transactional2</v>
          </cell>
          <cell r="W553" t="str">
            <v>Passthroughs</v>
          </cell>
          <cell r="AA553" t="str">
            <v>[10005]  Exelon Delivery Shared ServiceEBSC TransactionalPassthroughs</v>
          </cell>
          <cell r="AB553" t="str">
            <v>[10005]  Exelon Delivery Shared ServiceEBSC Transactional (Passthroughs)Other Operating Expenses</v>
          </cell>
          <cell r="AC553" t="str">
            <v>[10005]  Exelon Delivery Shared ServiceEBSC Transactional (Passthroughs)Training (04972 - New Applications)</v>
          </cell>
          <cell r="AF553" t="e">
            <v>#N/A</v>
          </cell>
        </row>
        <row r="554">
          <cell r="E554">
            <v>453</v>
          </cell>
          <cell r="H554">
            <v>43778</v>
          </cell>
          <cell r="I554">
            <v>43778</v>
          </cell>
          <cell r="J554">
            <v>1620</v>
          </cell>
          <cell r="M554">
            <v>136613</v>
          </cell>
          <cell r="N554">
            <v>43778</v>
          </cell>
          <cell r="O554">
            <v>370469</v>
          </cell>
          <cell r="R554">
            <v>136613</v>
          </cell>
          <cell r="S554">
            <v>43778</v>
          </cell>
          <cell r="V554" t="str">
            <v>EBSC Transactional2</v>
          </cell>
          <cell r="W554" t="str">
            <v>Tools For People</v>
          </cell>
          <cell r="AA554" t="str">
            <v>[10005]  Exelon Delivery Shared ServiceEBSC TransactionalTools For People</v>
          </cell>
          <cell r="AB554" t="str">
            <v>[10005]  Exelon Delivery Shared ServiceEBSC Transactional (Tools For People)Business Services</v>
          </cell>
          <cell r="AC554" t="str">
            <v>[10005]  Exelon Delivery Shared ServiceEBSC Transactional (Tools For People)Training (04974 - Training Director)</v>
          </cell>
          <cell r="AF554" t="e">
            <v>#N/A</v>
          </cell>
        </row>
        <row r="555">
          <cell r="E555">
            <v>321</v>
          </cell>
          <cell r="H555">
            <v>1764</v>
          </cell>
          <cell r="I555">
            <v>1764</v>
          </cell>
          <cell r="J555">
            <v>1529</v>
          </cell>
          <cell r="M555">
            <v>4900</v>
          </cell>
          <cell r="N555">
            <v>1764</v>
          </cell>
          <cell r="O555">
            <v>18209</v>
          </cell>
          <cell r="R555">
            <v>4900</v>
          </cell>
          <cell r="S555">
            <v>1764</v>
          </cell>
          <cell r="V555" t="str">
            <v>EBSC Transactional2</v>
          </cell>
          <cell r="W555" t="str">
            <v>Passthroughs</v>
          </cell>
          <cell r="AA555" t="str">
            <v>[10005]  Exelon Delivery Shared ServiceEBSC TransactionalPassthroughs</v>
          </cell>
          <cell r="AB555" t="str">
            <v>[10005]  Exelon Delivery Shared ServiceEBSC Transactional (Passthroughs)Other Operating Expenses</v>
          </cell>
          <cell r="AC555" t="str">
            <v>[10005]  Exelon Delivery Shared ServiceEBSC Transactional (Passthroughs)Training (04974 - Training Director)</v>
          </cell>
          <cell r="AF555" t="e">
            <v>#N/A</v>
          </cell>
        </row>
        <row r="556">
          <cell r="E556">
            <v>120</v>
          </cell>
          <cell r="H556">
            <v>-120</v>
          </cell>
          <cell r="I556">
            <v>-120</v>
          </cell>
          <cell r="J556">
            <v>120</v>
          </cell>
          <cell r="M556">
            <v>-120</v>
          </cell>
          <cell r="N556">
            <v>-120</v>
          </cell>
          <cell r="O556">
            <v>120</v>
          </cell>
          <cell r="R556">
            <v>-120</v>
          </cell>
          <cell r="S556">
            <v>-120</v>
          </cell>
          <cell r="V556" t="str">
            <v>EBSC Transactional2</v>
          </cell>
          <cell r="W556" t="str">
            <v>Tools For People</v>
          </cell>
          <cell r="AA556" t="str">
            <v>[10005]  Exelon Delivery Shared ServiceEBSC TransactionalTools For People</v>
          </cell>
          <cell r="AB556" t="str">
            <v>[10005]  Exelon Delivery Shared ServiceEBSC Transactional (Tools For People)Business Services</v>
          </cell>
          <cell r="AC556" t="str">
            <v>[10005]  Exelon Delivery Shared ServiceEBSC Transactional (Tools For People)Training (07173 - Field &amp; Tech Services Training)</v>
          </cell>
          <cell r="AF556" t="e">
            <v>#N/A</v>
          </cell>
        </row>
        <row r="557">
          <cell r="E557">
            <v>100</v>
          </cell>
          <cell r="H557">
            <v>-100</v>
          </cell>
          <cell r="I557">
            <v>-100</v>
          </cell>
          <cell r="J557">
            <v>100</v>
          </cell>
          <cell r="M557">
            <v>-100</v>
          </cell>
          <cell r="N557">
            <v>-100</v>
          </cell>
          <cell r="O557">
            <v>100</v>
          </cell>
          <cell r="R557">
            <v>-100</v>
          </cell>
          <cell r="S557">
            <v>-100</v>
          </cell>
          <cell r="V557" t="str">
            <v>EBSC Transactional2</v>
          </cell>
          <cell r="W557" t="str">
            <v>Passthroughs</v>
          </cell>
          <cell r="AA557" t="str">
            <v>[10005]  Exelon Delivery Shared ServiceEBSC TransactionalPassthroughs</v>
          </cell>
          <cell r="AB557" t="str">
            <v>[10005]  Exelon Delivery Shared ServiceEBSC Transactional (Passthroughs)Other Operating Expenses</v>
          </cell>
          <cell r="AC557" t="str">
            <v>[10005]  Exelon Delivery Shared ServiceEBSC Transactional (Passthroughs)Training (07173 - Field &amp; Tech Services Training)</v>
          </cell>
          <cell r="AF557" t="e">
            <v>#N/A</v>
          </cell>
        </row>
        <row r="558">
          <cell r="E558">
            <v>1281</v>
          </cell>
          <cell r="H558">
            <v>-191</v>
          </cell>
          <cell r="I558">
            <v>-191</v>
          </cell>
          <cell r="J558">
            <v>5197</v>
          </cell>
          <cell r="M558">
            <v>-837</v>
          </cell>
          <cell r="N558">
            <v>-191</v>
          </cell>
          <cell r="O558">
            <v>13917</v>
          </cell>
          <cell r="R558">
            <v>-837</v>
          </cell>
          <cell r="S558">
            <v>-191</v>
          </cell>
          <cell r="V558" t="str">
            <v>EBSC Transactional2</v>
          </cell>
          <cell r="W558" t="str">
            <v>Tools For People</v>
          </cell>
          <cell r="AA558" t="str">
            <v>[10005]  Exelon Delivery Shared ServiceEBSC TransactionalTools For People</v>
          </cell>
          <cell r="AB558" t="str">
            <v>[10005]  Exelon Delivery Shared ServiceEBSC Transactional (Tools For People)Business Services</v>
          </cell>
          <cell r="AC558" t="str">
            <v>[10005]  Exelon Delivery Shared ServiceEBSC Transactional (Tools For People)Transmission Operations (04985 - EED Transmission System Ops)</v>
          </cell>
          <cell r="AF558" t="e">
            <v>#N/A</v>
          </cell>
        </row>
        <row r="559">
          <cell r="E559">
            <v>517</v>
          </cell>
          <cell r="H559">
            <v>316</v>
          </cell>
          <cell r="I559">
            <v>316</v>
          </cell>
          <cell r="J559">
            <v>2155</v>
          </cell>
          <cell r="M559">
            <v>1178</v>
          </cell>
          <cell r="N559">
            <v>316</v>
          </cell>
          <cell r="O559">
            <v>8822</v>
          </cell>
          <cell r="R559">
            <v>1178</v>
          </cell>
          <cell r="S559">
            <v>316</v>
          </cell>
          <cell r="V559" t="str">
            <v>EBSC Transactional2</v>
          </cell>
          <cell r="W559" t="str">
            <v>Passthroughs</v>
          </cell>
          <cell r="AA559" t="str">
            <v>[10005]  Exelon Delivery Shared ServiceEBSC TransactionalPassthroughs</v>
          </cell>
          <cell r="AB559" t="str">
            <v>[10005]  Exelon Delivery Shared ServiceEBSC Transactional (Passthroughs)Other Operating Expenses</v>
          </cell>
          <cell r="AC559" t="str">
            <v>[10005]  Exelon Delivery Shared ServiceEBSC Transactional (Passthroughs)Transmission Operations (04985 - EED Transmission System Ops)</v>
          </cell>
          <cell r="AF559" t="e">
            <v>#N/A</v>
          </cell>
        </row>
        <row r="560">
          <cell r="E560">
            <v>1267</v>
          </cell>
          <cell r="H560">
            <v>-82</v>
          </cell>
          <cell r="I560">
            <v>-82</v>
          </cell>
          <cell r="J560">
            <v>5008</v>
          </cell>
          <cell r="M560">
            <v>-268</v>
          </cell>
          <cell r="N560">
            <v>-82</v>
          </cell>
          <cell r="O560">
            <v>14488</v>
          </cell>
          <cell r="R560">
            <v>-268</v>
          </cell>
          <cell r="S560">
            <v>-82</v>
          </cell>
          <cell r="V560" t="str">
            <v>EBSC Transactional2</v>
          </cell>
          <cell r="W560" t="str">
            <v>Tools For People</v>
          </cell>
          <cell r="AA560" t="str">
            <v>[10005]  Exelon Delivery Shared ServiceEBSC TransactionalTools For People</v>
          </cell>
          <cell r="AB560" t="str">
            <v>[10005]  Exelon Delivery Shared ServiceEBSC Transactional (Tools For People)Business Services</v>
          </cell>
          <cell r="AC560" t="str">
            <v>[10005]  Exelon Delivery Shared ServiceEBSC Transactional (Tools For People)Transmission Planning (04984 - EED Transmission Planning)</v>
          </cell>
          <cell r="AF560" t="e">
            <v>#N/A</v>
          </cell>
        </row>
        <row r="561">
          <cell r="E561">
            <v>307</v>
          </cell>
          <cell r="H561">
            <v>-17</v>
          </cell>
          <cell r="I561">
            <v>-17</v>
          </cell>
          <cell r="J561">
            <v>1781</v>
          </cell>
          <cell r="M561">
            <v>-621</v>
          </cell>
          <cell r="N561">
            <v>-17</v>
          </cell>
          <cell r="O561">
            <v>4101</v>
          </cell>
          <cell r="R561">
            <v>-621</v>
          </cell>
          <cell r="S561">
            <v>-17</v>
          </cell>
          <cell r="V561" t="str">
            <v>EBSC Transactional2</v>
          </cell>
          <cell r="W561" t="str">
            <v>Passthroughs</v>
          </cell>
          <cell r="AA561" t="str">
            <v>[10005]  Exelon Delivery Shared ServiceEBSC TransactionalPassthroughs</v>
          </cell>
          <cell r="AB561" t="str">
            <v>[10005]  Exelon Delivery Shared ServiceEBSC Transactional (Passthroughs)Other Operating Expenses</v>
          </cell>
          <cell r="AC561" t="str">
            <v>[10005]  Exelon Delivery Shared ServiceEBSC Transactional (Passthroughs)Transmission Planning (04984 - EED Transmission Planning)</v>
          </cell>
          <cell r="AF561" t="e">
            <v>#N/A</v>
          </cell>
        </row>
        <row r="562">
          <cell r="E562">
            <v>639</v>
          </cell>
          <cell r="H562">
            <v>516</v>
          </cell>
          <cell r="I562">
            <v>516</v>
          </cell>
          <cell r="J562">
            <v>2555</v>
          </cell>
          <cell r="M562">
            <v>2065</v>
          </cell>
          <cell r="N562">
            <v>516</v>
          </cell>
          <cell r="O562">
            <v>11795</v>
          </cell>
          <cell r="R562">
            <v>2065</v>
          </cell>
          <cell r="S562">
            <v>516</v>
          </cell>
          <cell r="V562" t="str">
            <v>EBSC Transactional2</v>
          </cell>
          <cell r="W562" t="str">
            <v>Tools For People</v>
          </cell>
          <cell r="AA562" t="str">
            <v>[10005]  Exelon Delivery Shared ServiceEBSC TransactionalTools For People</v>
          </cell>
          <cell r="AB562" t="str">
            <v>[10005]  Exelon Delivery Shared ServiceEBSC Transactional (Tools For People)Business Services</v>
          </cell>
          <cell r="AC562" t="str">
            <v>[10005]  Exelon Delivery Shared ServiceEBSC Transactional (Tools For People)Transmission &amp; Substation (04902 - EED Transmission &amp; Substation)</v>
          </cell>
          <cell r="AF562" t="e">
            <v>#N/A</v>
          </cell>
        </row>
        <row r="563">
          <cell r="E563">
            <v>2362</v>
          </cell>
          <cell r="H563">
            <v>-2362</v>
          </cell>
          <cell r="I563">
            <v>-2362</v>
          </cell>
          <cell r="J563">
            <v>15959</v>
          </cell>
          <cell r="M563">
            <v>-15959</v>
          </cell>
          <cell r="N563">
            <v>-2362</v>
          </cell>
          <cell r="O563">
            <v>15959</v>
          </cell>
          <cell r="R563">
            <v>-15959</v>
          </cell>
          <cell r="S563">
            <v>-2362</v>
          </cell>
          <cell r="V563" t="str">
            <v>EBSC Transactional2</v>
          </cell>
          <cell r="W563" t="str">
            <v>Passthroughs</v>
          </cell>
          <cell r="AA563" t="str">
            <v>[10005]  Exelon Delivery Shared ServiceEBSC TransactionalPassthroughs</v>
          </cell>
          <cell r="AB563" t="str">
            <v>[10005]  Exelon Delivery Shared ServiceEBSC Transactional (Passthroughs)Other Operating Expenses</v>
          </cell>
          <cell r="AC563" t="str">
            <v>[10005]  Exelon Delivery Shared ServiceEBSC Transactional (Passthroughs)Transmission &amp; Substation (04902 - EED Transmission &amp; Substation)</v>
          </cell>
          <cell r="AF563" t="e">
            <v>#N/A</v>
          </cell>
        </row>
        <row r="564">
          <cell r="E564">
            <v>767</v>
          </cell>
          <cell r="H564">
            <v>-192</v>
          </cell>
          <cell r="I564">
            <v>-192</v>
          </cell>
          <cell r="J564">
            <v>2870</v>
          </cell>
          <cell r="M564">
            <v>-570</v>
          </cell>
          <cell r="N564">
            <v>-192</v>
          </cell>
          <cell r="O564">
            <v>7470</v>
          </cell>
          <cell r="R564">
            <v>-570</v>
          </cell>
          <cell r="S564">
            <v>-192</v>
          </cell>
          <cell r="V564" t="str">
            <v>EBSC Transactional2</v>
          </cell>
          <cell r="W564" t="str">
            <v>Tools For People</v>
          </cell>
          <cell r="AA564" t="str">
            <v>[10005]  Exelon Delivery Shared ServiceEBSC TransactionalTools For People</v>
          </cell>
          <cell r="AB564" t="str">
            <v>[10005]  Exelon Delivery Shared ServiceEBSC Transactional (Tools For People)Business Services</v>
          </cell>
          <cell r="AC564" t="str">
            <v>[10005]  Exelon Delivery Shared ServiceEBSC Transactional (Tools For People)Transmission &amp; Substation (04903 - Transmission Line - EED)</v>
          </cell>
          <cell r="AF564" t="e">
            <v>#N/A</v>
          </cell>
        </row>
        <row r="565">
          <cell r="E565">
            <v>567</v>
          </cell>
          <cell r="H565">
            <v>-567</v>
          </cell>
          <cell r="I565">
            <v>-567</v>
          </cell>
          <cell r="J565">
            <v>3140</v>
          </cell>
          <cell r="M565">
            <v>-3140</v>
          </cell>
          <cell r="N565">
            <v>-567</v>
          </cell>
          <cell r="O565">
            <v>3140</v>
          </cell>
          <cell r="R565">
            <v>-3140</v>
          </cell>
          <cell r="S565">
            <v>-567</v>
          </cell>
          <cell r="V565" t="str">
            <v>EBSC Transactional2</v>
          </cell>
          <cell r="W565" t="str">
            <v>Passthroughs</v>
          </cell>
          <cell r="AA565" t="str">
            <v>[10005]  Exelon Delivery Shared ServiceEBSC TransactionalPassthroughs</v>
          </cell>
          <cell r="AB565" t="str">
            <v>[10005]  Exelon Delivery Shared ServiceEBSC Transactional (Passthroughs)Other Operating Expenses</v>
          </cell>
          <cell r="AC565" t="str">
            <v>[10005]  Exelon Delivery Shared ServiceEBSC Transactional (Passthroughs)Transmission &amp; Substation (04903 - Transmission Line - EED)</v>
          </cell>
          <cell r="AF565" t="e">
            <v>#N/A</v>
          </cell>
        </row>
        <row r="566">
          <cell r="E566">
            <v>786</v>
          </cell>
          <cell r="H566">
            <v>144</v>
          </cell>
          <cell r="I566">
            <v>144</v>
          </cell>
          <cell r="J566">
            <v>3472</v>
          </cell>
          <cell r="M566">
            <v>248</v>
          </cell>
          <cell r="N566">
            <v>144</v>
          </cell>
          <cell r="O566">
            <v>10912</v>
          </cell>
          <cell r="R566">
            <v>248</v>
          </cell>
          <cell r="S566">
            <v>144</v>
          </cell>
          <cell r="V566" t="str">
            <v>EBSC Transactional2</v>
          </cell>
          <cell r="W566" t="str">
            <v>Tools For People</v>
          </cell>
          <cell r="AA566" t="str">
            <v>[10005]  Exelon Delivery Shared ServiceEBSC TransactionalTools For People</v>
          </cell>
          <cell r="AB566" t="str">
            <v>[10005]  Exelon Delivery Shared ServiceEBSC Transactional (Tools For People)Business Services</v>
          </cell>
          <cell r="AC566" t="str">
            <v>[10005]  Exelon Delivery Shared ServiceEBSC Transactional (Tools For People)Trans Strtgy &amp; Intrconect Srv (04986 - EED Trans Strategy &amp; Bus Ops)</v>
          </cell>
          <cell r="AF566" t="e">
            <v>#N/A</v>
          </cell>
        </row>
        <row r="567">
          <cell r="E567">
            <v>330</v>
          </cell>
          <cell r="H567">
            <v>120</v>
          </cell>
          <cell r="I567">
            <v>120</v>
          </cell>
          <cell r="J567">
            <v>2954</v>
          </cell>
          <cell r="M567">
            <v>-1154</v>
          </cell>
          <cell r="N567">
            <v>120</v>
          </cell>
          <cell r="O567">
            <v>6554</v>
          </cell>
          <cell r="R567">
            <v>-1154</v>
          </cell>
          <cell r="S567">
            <v>120</v>
          </cell>
          <cell r="V567" t="str">
            <v>EBSC Transactional2</v>
          </cell>
          <cell r="W567" t="str">
            <v>Passthroughs</v>
          </cell>
          <cell r="AA567" t="str">
            <v>[10005]  Exelon Delivery Shared ServiceEBSC TransactionalPassthroughs</v>
          </cell>
          <cell r="AB567" t="str">
            <v>[10005]  Exelon Delivery Shared ServiceEBSC Transactional (Passthroughs)Other Operating Expenses</v>
          </cell>
          <cell r="AC567" t="str">
            <v>[10005]  Exelon Delivery Shared ServiceEBSC Transactional (Passthroughs)Trans Strtgy &amp; Intrconect Srv (04986 - EED Trans Strategy &amp; Bus Ops)</v>
          </cell>
          <cell r="AF567" t="e">
            <v>#N/A</v>
          </cell>
        </row>
        <row r="568">
          <cell r="E568">
            <v>55995</v>
          </cell>
          <cell r="H568">
            <v>7255</v>
          </cell>
          <cell r="I568">
            <v>7255</v>
          </cell>
          <cell r="J568">
            <v>238938</v>
          </cell>
          <cell r="M568">
            <v>14062</v>
          </cell>
          <cell r="N568">
            <v>7255</v>
          </cell>
          <cell r="O568">
            <v>744938</v>
          </cell>
          <cell r="R568">
            <v>14062</v>
          </cell>
          <cell r="S568">
            <v>7255</v>
          </cell>
          <cell r="V568" t="str">
            <v>EBSC Transactional2</v>
          </cell>
          <cell r="W568" t="str">
            <v>Tools For People</v>
          </cell>
          <cell r="AA568" t="str">
            <v>[10200]  PECO Energy CompanyEBSC TransactionalTools For People</v>
          </cell>
          <cell r="AB568" t="str">
            <v>[10200]  PECO Energy CompanyEBSC Transactional (Tools For People)Business Services</v>
          </cell>
          <cell r="AC568" t="str">
            <v>[10200]  PECO Energy CompanyEBSC Transactional (Tools For People)Cust&amp;Mrkt Svcs&amp;Fleet Mgmt-PECO (PECO Customer Contact Center)</v>
          </cell>
          <cell r="AF568" t="e">
            <v>#N/A</v>
          </cell>
        </row>
        <row r="569">
          <cell r="E569">
            <v>111890</v>
          </cell>
          <cell r="H569">
            <v>-36004</v>
          </cell>
          <cell r="I569">
            <v>9996</v>
          </cell>
          <cell r="J569">
            <v>454419</v>
          </cell>
          <cell r="M569">
            <v>-139645</v>
          </cell>
          <cell r="N569">
            <v>9996</v>
          </cell>
          <cell r="O569">
            <v>1456646</v>
          </cell>
          <cell r="R569">
            <v>-456645</v>
          </cell>
          <cell r="S569">
            <v>9996</v>
          </cell>
          <cell r="V569" t="str">
            <v>EBSC Transactional2</v>
          </cell>
          <cell r="W569" t="str">
            <v>Passthroughs</v>
          </cell>
          <cell r="AA569" t="str">
            <v>[10200]  PECO Energy CompanyEBSC TransactionalPassthroughs</v>
          </cell>
          <cell r="AB569" t="str">
            <v>[10200]  PECO Energy CompanyEBSC Transactional (Passthroughs)Other Operating Expenses</v>
          </cell>
          <cell r="AC569" t="str">
            <v>[10200]  PECO Energy CompanyEBSC Transactional (Passthroughs)Cust&amp;Mrkt Svcs&amp;Fleet Mgmt-PECO (PECO Customer Contact Center)</v>
          </cell>
          <cell r="AF569" t="e">
            <v>#N/A</v>
          </cell>
        </row>
        <row r="570">
          <cell r="E570">
            <v>26407</v>
          </cell>
          <cell r="H570">
            <v>10234</v>
          </cell>
          <cell r="I570">
            <v>-299</v>
          </cell>
          <cell r="J570">
            <v>105593</v>
          </cell>
          <cell r="M570">
            <v>25972</v>
          </cell>
          <cell r="N570">
            <v>-299</v>
          </cell>
          <cell r="O570">
            <v>281894</v>
          </cell>
          <cell r="R570">
            <v>105212</v>
          </cell>
          <cell r="S570">
            <v>501</v>
          </cell>
          <cell r="V570" t="str">
            <v>EBSC Transactional2</v>
          </cell>
          <cell r="W570" t="str">
            <v>Tools For People</v>
          </cell>
          <cell r="AA570" t="str">
            <v>[10200]  PECO Energy CompanyEBSC TransactionalTools For People</v>
          </cell>
          <cell r="AB570" t="str">
            <v>[10200]  PECO Energy CompanyEBSC Transactional (Tools For People)Business Services</v>
          </cell>
          <cell r="AC570" t="str">
            <v>[10200]  PECO Energy CompanyEBSC Transactional (Tools For People)Cust&amp;Mrkt Svcs&amp;Fleet Mgmt-PECO (PECO Customer Field Operations)</v>
          </cell>
          <cell r="AF570" t="e">
            <v>#N/A</v>
          </cell>
        </row>
        <row r="571">
          <cell r="E571">
            <v>16472</v>
          </cell>
          <cell r="H571">
            <v>-12439</v>
          </cell>
          <cell r="I571">
            <v>-1877</v>
          </cell>
          <cell r="J571">
            <v>66106</v>
          </cell>
          <cell r="M571">
            <v>-49972</v>
          </cell>
          <cell r="N571">
            <v>-1877</v>
          </cell>
          <cell r="O571">
            <v>190285</v>
          </cell>
          <cell r="R571">
            <v>-141883</v>
          </cell>
          <cell r="S571">
            <v>-7877</v>
          </cell>
          <cell r="V571" t="str">
            <v>EBSC Transactional2</v>
          </cell>
          <cell r="W571" t="str">
            <v>Passthroughs</v>
          </cell>
          <cell r="AA571" t="str">
            <v>[10200]  PECO Energy CompanyEBSC TransactionalPassthroughs</v>
          </cell>
          <cell r="AB571" t="str">
            <v>[10200]  PECO Energy CompanyEBSC Transactional (Passthroughs)Other Operating Expenses</v>
          </cell>
          <cell r="AC571" t="str">
            <v>[10200]  PECO Energy CompanyEBSC Transactional (Passthroughs)Cust&amp;Mrkt Svcs&amp;Fleet Mgmt-PECO (PECO Customer Field Operations)</v>
          </cell>
          <cell r="AF571" t="e">
            <v>#N/A</v>
          </cell>
        </row>
        <row r="572">
          <cell r="E572">
            <v>92342</v>
          </cell>
          <cell r="H572">
            <v>1634</v>
          </cell>
          <cell r="I572">
            <v>9011</v>
          </cell>
          <cell r="J572">
            <v>385558</v>
          </cell>
          <cell r="M572">
            <v>-9656</v>
          </cell>
          <cell r="N572">
            <v>9011</v>
          </cell>
          <cell r="O572">
            <v>1196385</v>
          </cell>
          <cell r="R572">
            <v>-68679</v>
          </cell>
          <cell r="S572">
            <v>9011</v>
          </cell>
          <cell r="V572" t="str">
            <v>EBSC Transactional2</v>
          </cell>
          <cell r="W572" t="str">
            <v>Tools For People</v>
          </cell>
          <cell r="AA572" t="str">
            <v>[10200]  PECO Energy CompanyEBSC TransactionalTools For People</v>
          </cell>
          <cell r="AB572" t="str">
            <v>[10200]  PECO Energy CompanyEBSC Transactional (Tools For People)Business Services</v>
          </cell>
          <cell r="AC572" t="str">
            <v>[10200]  PECO Energy CompanyEBSC Transactional (Tools For People)Cust&amp;Mrkt Svcs&amp;Fleet Mgmt-PECO (PECO Customer Financial Ops)</v>
          </cell>
          <cell r="AF572" t="e">
            <v>#N/A</v>
          </cell>
        </row>
        <row r="573">
          <cell r="E573">
            <v>5795</v>
          </cell>
          <cell r="H573">
            <v>-5220</v>
          </cell>
          <cell r="I573">
            <v>-5220</v>
          </cell>
          <cell r="J573">
            <v>14578</v>
          </cell>
          <cell r="M573">
            <v>-12277</v>
          </cell>
          <cell r="N573">
            <v>-5220</v>
          </cell>
          <cell r="O573">
            <v>19181</v>
          </cell>
          <cell r="R573">
            <v>-12277</v>
          </cell>
          <cell r="S573">
            <v>-5220</v>
          </cell>
          <cell r="V573" t="str">
            <v>EBSC Transactional2</v>
          </cell>
          <cell r="W573" t="str">
            <v>Passthroughs</v>
          </cell>
          <cell r="AA573" t="str">
            <v>[10200]  PECO Energy CompanyEBSC TransactionalPassthroughs</v>
          </cell>
          <cell r="AB573" t="str">
            <v>[10200]  PECO Energy CompanyEBSC Transactional (Passthroughs)Other Operating Expenses</v>
          </cell>
          <cell r="AC573" t="str">
            <v>[10200]  PECO Energy CompanyEBSC Transactional (Passthroughs)Cust&amp;Mrkt Svcs&amp;Fleet Mgmt-PECO (PECO Customer Financial Ops)</v>
          </cell>
          <cell r="AF573" t="e">
            <v>#N/A</v>
          </cell>
        </row>
        <row r="574">
          <cell r="E574">
            <v>1224160</v>
          </cell>
          <cell r="H574">
            <v>-1224160</v>
          </cell>
          <cell r="I574">
            <v>-1224160</v>
          </cell>
          <cell r="J574">
            <v>1224160</v>
          </cell>
          <cell r="M574">
            <v>-1224160</v>
          </cell>
          <cell r="N574">
            <v>-1224160</v>
          </cell>
          <cell r="O574">
            <v>3083608</v>
          </cell>
          <cell r="R574">
            <v>-3083608</v>
          </cell>
          <cell r="S574">
            <v>-3083608</v>
          </cell>
          <cell r="V574" t="str">
            <v>EBSC Transactional2</v>
          </cell>
          <cell r="W574" t="str">
            <v>Tools For People</v>
          </cell>
          <cell r="AA574" t="str">
            <v>[10200]  PECO Energy CompanyEBSC TransactionalTools For People</v>
          </cell>
          <cell r="AB574" t="str">
            <v>[10200]  PECO Energy CompanyEBSC Transactional (Tools For People)Business Services</v>
          </cell>
          <cell r="AC574" t="str">
            <v>[10200]  PECO Energy CompanyEBSC Transactional (Tools For People)Cust&amp;Mrkt Svcs&amp;Fleet Mgmt-PECO (Peco Customer Service Systems)</v>
          </cell>
          <cell r="AF574" t="e">
            <v>#N/A</v>
          </cell>
        </row>
        <row r="575">
          <cell r="E575">
            <v>0</v>
          </cell>
          <cell r="H575">
            <v>1200</v>
          </cell>
          <cell r="I575">
            <v>1200</v>
          </cell>
          <cell r="J575">
            <v>0</v>
          </cell>
          <cell r="M575">
            <v>4800</v>
          </cell>
          <cell r="N575">
            <v>1200</v>
          </cell>
          <cell r="O575">
            <v>9600</v>
          </cell>
          <cell r="R575">
            <v>4800</v>
          </cell>
          <cell r="S575">
            <v>1200</v>
          </cell>
          <cell r="V575" t="str">
            <v>EBSC Transactional2</v>
          </cell>
          <cell r="W575" t="str">
            <v>Passthroughs</v>
          </cell>
          <cell r="AA575" t="str">
            <v>[10200]  PECO Energy CompanyEBSC TransactionalPassthroughs</v>
          </cell>
          <cell r="AB575" t="str">
            <v>[10200]  PECO Energy CompanyEBSC Transactional (Passthroughs)Contracting</v>
          </cell>
          <cell r="AC575" t="str">
            <v>[10200]  PECO Energy CompanyEBSC Transactional (Passthroughs)Cust&amp;Mrkt Svcs&amp;Fleet Mgmt-PECO (PECO Cust Strategies &amp; Support)</v>
          </cell>
          <cell r="AF575" t="e">
            <v>#N/A</v>
          </cell>
        </row>
        <row r="576">
          <cell r="E576">
            <v>7183</v>
          </cell>
          <cell r="H576">
            <v>84961</v>
          </cell>
          <cell r="I576">
            <v>212552</v>
          </cell>
          <cell r="J576">
            <v>279237</v>
          </cell>
          <cell r="M576">
            <v>89339</v>
          </cell>
          <cell r="N576">
            <v>212552</v>
          </cell>
          <cell r="O576">
            <v>1051509</v>
          </cell>
          <cell r="R576">
            <v>54218</v>
          </cell>
          <cell r="S576">
            <v>417748</v>
          </cell>
          <cell r="V576" t="str">
            <v>EBSC Transactional2</v>
          </cell>
          <cell r="W576" t="str">
            <v>Tools For People</v>
          </cell>
          <cell r="AA576" t="str">
            <v>[10200]  PECO Energy CompanyEBSC TransactionalTools For People</v>
          </cell>
          <cell r="AB576" t="str">
            <v>[10200]  PECO Energy CompanyEBSC Transactional (Tools For People)Business Services</v>
          </cell>
          <cell r="AC576" t="str">
            <v>[10200]  PECO Energy CompanyEBSC Transactional (Tools For People)Cust&amp;Mrkt Svcs&amp;Fleet Mgmt-PECO (PECO Cust Strategies &amp; Support)</v>
          </cell>
          <cell r="AF576" t="e">
            <v>#N/A</v>
          </cell>
        </row>
        <row r="577">
          <cell r="E577">
            <v>2388</v>
          </cell>
          <cell r="H577">
            <v>-1181</v>
          </cell>
          <cell r="I577">
            <v>-1181</v>
          </cell>
          <cell r="J577">
            <v>5213</v>
          </cell>
          <cell r="M577">
            <v>-385</v>
          </cell>
          <cell r="N577">
            <v>-1181</v>
          </cell>
          <cell r="O577">
            <v>14870</v>
          </cell>
          <cell r="R577">
            <v>-385</v>
          </cell>
          <cell r="S577">
            <v>-1181</v>
          </cell>
          <cell r="V577" t="str">
            <v>EBSC Transactional2</v>
          </cell>
          <cell r="W577" t="str">
            <v>Passthroughs</v>
          </cell>
          <cell r="AA577" t="str">
            <v>[10200]  PECO Energy CompanyEBSC TransactionalPassthroughs</v>
          </cell>
          <cell r="AB577" t="str">
            <v>[10200]  PECO Energy CompanyEBSC Transactional (Passthroughs)Other Operating Expenses</v>
          </cell>
          <cell r="AC577" t="str">
            <v>[10200]  PECO Energy CompanyEBSC Transactional (Passthroughs)Cust&amp;Mrkt Svcs&amp;Fleet Mgmt-PECO (PECO Cust Strategies &amp; Support)</v>
          </cell>
          <cell r="AF577" t="e">
            <v>#N/A</v>
          </cell>
        </row>
        <row r="578">
          <cell r="E578">
            <v>75</v>
          </cell>
          <cell r="H578">
            <v>-75</v>
          </cell>
          <cell r="I578">
            <v>-75</v>
          </cell>
          <cell r="J578">
            <v>78</v>
          </cell>
          <cell r="M578">
            <v>-78</v>
          </cell>
          <cell r="N578">
            <v>-75</v>
          </cell>
          <cell r="O578">
            <v>78</v>
          </cell>
          <cell r="R578">
            <v>-78</v>
          </cell>
          <cell r="S578">
            <v>-75</v>
          </cell>
          <cell r="V578" t="str">
            <v>EBSC Transactional2</v>
          </cell>
          <cell r="W578" t="str">
            <v>Passthroughs</v>
          </cell>
          <cell r="AA578" t="str">
            <v>[10200]  PECO Energy CompanyEBSC TransactionalPassthroughs</v>
          </cell>
          <cell r="AB578" t="str">
            <v>[10200]  PECO Energy CompanyEBSC Transactional (Passthroughs)Contracting</v>
          </cell>
          <cell r="AC578" t="str">
            <v>[10200]  PECO Energy CompanyEBSC Transactional (Passthroughs)Cust&amp;Mrkt Svcs&amp;Fleet Mgmt-PECO (PECO Energy &amp; Marketing Srvcs)</v>
          </cell>
          <cell r="AF578" t="e">
            <v>#N/A</v>
          </cell>
        </row>
        <row r="579">
          <cell r="E579">
            <v>17245</v>
          </cell>
          <cell r="H579">
            <v>7254</v>
          </cell>
          <cell r="I579">
            <v>2804</v>
          </cell>
          <cell r="J579">
            <v>66771</v>
          </cell>
          <cell r="M579">
            <v>30825</v>
          </cell>
          <cell r="N579">
            <v>2804</v>
          </cell>
          <cell r="O579">
            <v>227167</v>
          </cell>
          <cell r="R579">
            <v>66425</v>
          </cell>
          <cell r="S579">
            <v>2804</v>
          </cell>
          <cell r="V579" t="str">
            <v>EBSC Transactional2</v>
          </cell>
          <cell r="W579" t="str">
            <v>Tools For People</v>
          </cell>
          <cell r="AA579" t="str">
            <v>[10200]  PECO Energy CompanyEBSC TransactionalTools For People</v>
          </cell>
          <cell r="AB579" t="str">
            <v>[10200]  PECO Energy CompanyEBSC Transactional (Tools For People)Business Services</v>
          </cell>
          <cell r="AC579" t="str">
            <v>[10200]  PECO Energy CompanyEBSC Transactional (Tools For People)Cust&amp;Mrkt Svcs&amp;Fleet Mgmt-PECO (PECO Energy &amp; Marketing Srvcs)</v>
          </cell>
          <cell r="AF579" t="e">
            <v>#N/A</v>
          </cell>
        </row>
        <row r="580">
          <cell r="E580">
            <v>6121</v>
          </cell>
          <cell r="H580">
            <v>-6121</v>
          </cell>
          <cell r="I580">
            <v>-6121</v>
          </cell>
          <cell r="J580">
            <v>25320</v>
          </cell>
          <cell r="M580">
            <v>-25320</v>
          </cell>
          <cell r="N580">
            <v>-6121</v>
          </cell>
          <cell r="O580">
            <v>25320</v>
          </cell>
          <cell r="R580">
            <v>-25320</v>
          </cell>
          <cell r="S580">
            <v>-6121</v>
          </cell>
          <cell r="V580" t="str">
            <v>EBSC Transactional2</v>
          </cell>
          <cell r="W580" t="str">
            <v>Passthroughs</v>
          </cell>
          <cell r="AA580" t="str">
            <v>[10200]  PECO Energy CompanyEBSC TransactionalPassthroughs</v>
          </cell>
          <cell r="AB580" t="str">
            <v>[10200]  PECO Energy CompanyEBSC Transactional (Passthroughs)Other Operating Expenses</v>
          </cell>
          <cell r="AC580" t="str">
            <v>[10200]  PECO Energy CompanyEBSC Transactional (Passthroughs)Cust&amp;Mrkt Svcs&amp;Fleet Mgmt-PECO (PECO Energy &amp; Marketing Srvcs)</v>
          </cell>
          <cell r="AF580" t="e">
            <v>#N/A</v>
          </cell>
        </row>
        <row r="581">
          <cell r="E581">
            <v>0</v>
          </cell>
          <cell r="H581">
            <v>0</v>
          </cell>
          <cell r="I581">
            <v>0</v>
          </cell>
          <cell r="J581">
            <v>0</v>
          </cell>
          <cell r="M581">
            <v>0</v>
          </cell>
          <cell r="N581">
            <v>0</v>
          </cell>
          <cell r="O581">
            <v>0</v>
          </cell>
          <cell r="R581">
            <v>0</v>
          </cell>
          <cell r="S581">
            <v>0</v>
          </cell>
          <cell r="V581" t="str">
            <v>EBSC Transactional2</v>
          </cell>
          <cell r="W581" t="str">
            <v>Tools For People</v>
          </cell>
          <cell r="AA581" t="str">
            <v>[10200]  PECO Energy CompanyEBSC TransactionalTools For People</v>
          </cell>
          <cell r="AB581" t="str">
            <v>[10200]  PECO Energy CompanyEBSC Transactional (Tools For People)Business Services</v>
          </cell>
          <cell r="AC581" t="str">
            <v>[10200]  PECO Energy CompanyEBSC Transactional (Tools For People)Cust&amp;Mrkt Svcs&amp;Fleet Mgmt-PECO (PECO Fleet Services)</v>
          </cell>
          <cell r="AF581" t="e">
            <v>#N/A</v>
          </cell>
        </row>
        <row r="582">
          <cell r="E582">
            <v>0</v>
          </cell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  <cell r="O582">
            <v>0</v>
          </cell>
          <cell r="R582">
            <v>0</v>
          </cell>
          <cell r="S582">
            <v>0</v>
          </cell>
          <cell r="V582" t="str">
            <v>EBSC Transactional2</v>
          </cell>
          <cell r="W582" t="str">
            <v>Passthroughs</v>
          </cell>
          <cell r="AA582" t="str">
            <v>[10200]  PECO Energy CompanyEBSC TransactionalPassthroughs</v>
          </cell>
          <cell r="AB582" t="str">
            <v>[10200]  PECO Energy CompanyEBSC Transactional (Passthroughs)Other Operating Expenses</v>
          </cell>
          <cell r="AC582" t="str">
            <v>[10200]  PECO Energy CompanyEBSC Transactional (Passthroughs)Cust&amp;Mrkt Svcs&amp;Fleet Mgmt-PECO (PECO Fleet Services)</v>
          </cell>
          <cell r="AF582" t="e">
            <v>#N/A</v>
          </cell>
        </row>
        <row r="583">
          <cell r="E583">
            <v>0</v>
          </cell>
          <cell r="H583">
            <v>0</v>
          </cell>
          <cell r="I583">
            <v>0</v>
          </cell>
          <cell r="J583">
            <v>885</v>
          </cell>
          <cell r="M583">
            <v>-885</v>
          </cell>
          <cell r="N583">
            <v>0</v>
          </cell>
          <cell r="O583">
            <v>885</v>
          </cell>
          <cell r="R583">
            <v>-885</v>
          </cell>
          <cell r="S583">
            <v>0</v>
          </cell>
          <cell r="V583" t="str">
            <v>EBSC Transactional2</v>
          </cell>
          <cell r="W583" t="str">
            <v>Tools For People</v>
          </cell>
          <cell r="AA583" t="str">
            <v>[10200]  PECO Energy CompanyEBSC TransactionalTools For People</v>
          </cell>
          <cell r="AB583" t="str">
            <v>[10200]  PECO Energy CompanyEBSC Transactional (Tools For People)Business Services</v>
          </cell>
          <cell r="AC583" t="str">
            <v>[10200]  PECO Energy CompanyEBSC Transactional (Tools For People)Gen Company Activities-PECO (09999 - Default Department)</v>
          </cell>
          <cell r="AF583" t="e">
            <v>#N/A</v>
          </cell>
        </row>
        <row r="584">
          <cell r="E584">
            <v>0</v>
          </cell>
          <cell r="H584">
            <v>0</v>
          </cell>
          <cell r="I584">
            <v>0</v>
          </cell>
          <cell r="J584">
            <v>1051</v>
          </cell>
          <cell r="M584">
            <v>-1051</v>
          </cell>
          <cell r="N584">
            <v>0</v>
          </cell>
          <cell r="O584">
            <v>1051</v>
          </cell>
          <cell r="R584">
            <v>-1051</v>
          </cell>
          <cell r="S584">
            <v>0</v>
          </cell>
          <cell r="V584" t="str">
            <v>EBSC Transactional2</v>
          </cell>
          <cell r="W584" t="str">
            <v>Passthroughs</v>
          </cell>
          <cell r="AA584" t="str">
            <v>[10200]  PECO Energy CompanyEBSC TransactionalPassthroughs</v>
          </cell>
          <cell r="AB584" t="str">
            <v>[10200]  PECO Energy CompanyEBSC Transactional (Passthroughs)Other Operating Expenses</v>
          </cell>
          <cell r="AC584" t="str">
            <v>[10200]  PECO Energy CompanyEBSC Transactional (Passthroughs)Gen Company Activities-PECO (09999 - Default Department)</v>
          </cell>
          <cell r="AF584" t="e">
            <v>#N/A</v>
          </cell>
        </row>
        <row r="585">
          <cell r="E585">
            <v>191</v>
          </cell>
          <cell r="H585">
            <v>-191</v>
          </cell>
          <cell r="I585">
            <v>-191</v>
          </cell>
          <cell r="J585">
            <v>766</v>
          </cell>
          <cell r="M585">
            <v>-766</v>
          </cell>
          <cell r="N585">
            <v>-191</v>
          </cell>
          <cell r="O585">
            <v>766</v>
          </cell>
          <cell r="R585">
            <v>-766</v>
          </cell>
          <cell r="S585">
            <v>-191</v>
          </cell>
          <cell r="V585" t="str">
            <v>EBSC Transactional2</v>
          </cell>
          <cell r="W585" t="str">
            <v>Tools For People</v>
          </cell>
          <cell r="AA585" t="str">
            <v>[10200]  PECO Energy CompanyEBSC TransactionalTools For People</v>
          </cell>
          <cell r="AB585" t="str">
            <v>[10200]  PECO Energy CompanyEBSC Transactional (Tools For People)Business Services</v>
          </cell>
          <cell r="AC585" t="str">
            <v>[10200]  PECO Energy CompanyEBSC Transactional (Tools For People)Gen Company Activities-PECO (10200 Unassigned Departments)</v>
          </cell>
          <cell r="AF585" t="e">
            <v>#N/A</v>
          </cell>
        </row>
        <row r="586">
          <cell r="E586">
            <v>46</v>
          </cell>
          <cell r="H586">
            <v>-46</v>
          </cell>
          <cell r="I586">
            <v>-46</v>
          </cell>
          <cell r="J586">
            <v>242</v>
          </cell>
          <cell r="M586">
            <v>-242</v>
          </cell>
          <cell r="N586">
            <v>-46</v>
          </cell>
          <cell r="O586">
            <v>242</v>
          </cell>
          <cell r="R586">
            <v>-242</v>
          </cell>
          <cell r="S586">
            <v>-46</v>
          </cell>
          <cell r="V586" t="str">
            <v>EBSC Transactional2</v>
          </cell>
          <cell r="W586" t="str">
            <v>Passthroughs</v>
          </cell>
          <cell r="AA586" t="str">
            <v>[10200]  PECO Energy CompanyEBSC TransactionalPassthroughs</v>
          </cell>
          <cell r="AB586" t="str">
            <v>[10200]  PECO Energy CompanyEBSC Transactional (Passthroughs)Other Operating Expenses</v>
          </cell>
          <cell r="AC586" t="str">
            <v>[10200]  PECO Energy CompanyEBSC Transactional (Passthroughs)Gen Company Activities-PECO (10200 Unassigned Departments)</v>
          </cell>
          <cell r="AF586" t="e">
            <v>#N/A</v>
          </cell>
        </row>
        <row r="587">
          <cell r="E587">
            <v>267</v>
          </cell>
          <cell r="H587">
            <v>-267</v>
          </cell>
          <cell r="I587">
            <v>-267</v>
          </cell>
          <cell r="J587">
            <v>944</v>
          </cell>
          <cell r="M587">
            <v>-944</v>
          </cell>
          <cell r="N587">
            <v>-267</v>
          </cell>
          <cell r="O587">
            <v>944</v>
          </cell>
          <cell r="R587">
            <v>-944</v>
          </cell>
          <cell r="S587">
            <v>-267</v>
          </cell>
          <cell r="V587" t="str">
            <v>EBSC Transactional2</v>
          </cell>
          <cell r="W587" t="str">
            <v>Passthroughs</v>
          </cell>
          <cell r="AA587" t="str">
            <v>[10200]  PECO Energy CompanyEBSC TransactionalPassthroughs</v>
          </cell>
          <cell r="AB587" t="str">
            <v>[10200]  PECO Energy CompanyEBSC Transactional (Passthroughs)Other Operating Expenses</v>
          </cell>
          <cell r="AC587" t="str">
            <v>[10200]  PECO Energy CompanyEBSC Transactional (Passthroughs)Gen Company Activities-PECO (21014 - Accounting &amp; Controls Center)</v>
          </cell>
          <cell r="AF587" t="e">
            <v>#N/A</v>
          </cell>
        </row>
        <row r="588">
          <cell r="E588">
            <v>39</v>
          </cell>
          <cell r="H588">
            <v>-39</v>
          </cell>
          <cell r="I588">
            <v>-39</v>
          </cell>
          <cell r="J588">
            <v>104644</v>
          </cell>
          <cell r="M588">
            <v>-104644</v>
          </cell>
          <cell r="N588">
            <v>-39</v>
          </cell>
          <cell r="O588">
            <v>104644</v>
          </cell>
          <cell r="R588">
            <v>-104644</v>
          </cell>
          <cell r="S588">
            <v>-39</v>
          </cell>
          <cell r="V588" t="str">
            <v>EBSC Transactional2</v>
          </cell>
          <cell r="W588" t="str">
            <v>Tools For People</v>
          </cell>
          <cell r="AA588" t="str">
            <v>[10200]  PECO Energy CompanyEBSC TransactionalTools For People</v>
          </cell>
          <cell r="AB588" t="str">
            <v>[10200]  PECO Energy CompanyEBSC Transactional (Tools For People)Business Services</v>
          </cell>
          <cell r="AC588" t="str">
            <v>[10200]  PECO Energy CompanyEBSC Transactional (Tools For People)Gen Company Activities-PECO (21015 - PECO Severance)</v>
          </cell>
          <cell r="AF588" t="e">
            <v>#N/A</v>
          </cell>
        </row>
        <row r="589">
          <cell r="E589">
            <v>423</v>
          </cell>
          <cell r="H589">
            <v>-423</v>
          </cell>
          <cell r="I589">
            <v>-423</v>
          </cell>
          <cell r="J589">
            <v>2067</v>
          </cell>
          <cell r="M589">
            <v>-2067</v>
          </cell>
          <cell r="N589">
            <v>-423</v>
          </cell>
          <cell r="O589">
            <v>2067</v>
          </cell>
          <cell r="R589">
            <v>-2067</v>
          </cell>
          <cell r="S589">
            <v>-423</v>
          </cell>
          <cell r="V589" t="str">
            <v>EBSC Transactional2</v>
          </cell>
          <cell r="W589" t="str">
            <v>Passthroughs</v>
          </cell>
          <cell r="AA589" t="str">
            <v>[10200]  PECO Energy CompanyEBSC TransactionalPassthroughs</v>
          </cell>
          <cell r="AB589" t="str">
            <v>[10200]  PECO Energy CompanyEBSC Transactional (Passthroughs)Other Operating Expenses</v>
          </cell>
          <cell r="AC589" t="str">
            <v>[10200]  PECO Energy CompanyEBSC Transactional (Passthroughs)Gen Company Activities-PECO (21015 - PECO Severance)</v>
          </cell>
          <cell r="AF589" t="e">
            <v>#N/A</v>
          </cell>
        </row>
        <row r="590">
          <cell r="E590">
            <v>0</v>
          </cell>
          <cell r="H590">
            <v>500</v>
          </cell>
          <cell r="I590">
            <v>500</v>
          </cell>
          <cell r="J590">
            <v>1014</v>
          </cell>
          <cell r="M590">
            <v>986</v>
          </cell>
          <cell r="N590">
            <v>500</v>
          </cell>
          <cell r="O590">
            <v>5014</v>
          </cell>
          <cell r="R590">
            <v>986</v>
          </cell>
          <cell r="S590">
            <v>500</v>
          </cell>
          <cell r="V590" t="str">
            <v>EBSC Transactional2</v>
          </cell>
          <cell r="W590" t="str">
            <v>Passthroughs</v>
          </cell>
          <cell r="AA590" t="str">
            <v>[10200]  PECO Energy CompanyEBSC TransactionalPassthroughs</v>
          </cell>
          <cell r="AB590" t="str">
            <v>[10200]  PECO Energy CompanyEBSC Transactional (Passthroughs)Contracting</v>
          </cell>
          <cell r="AC590" t="str">
            <v>[10200]  PECO Energy CompanyEBSC Transactional (Passthroughs)Office of the President-PECO (External &amp; Gov't Affairs PECO)</v>
          </cell>
          <cell r="AF590" t="e">
            <v>#N/A</v>
          </cell>
        </row>
        <row r="591">
          <cell r="E591">
            <v>19068</v>
          </cell>
          <cell r="H591">
            <v>-5621</v>
          </cell>
          <cell r="I591">
            <v>-5621</v>
          </cell>
          <cell r="J591">
            <v>60339</v>
          </cell>
          <cell r="M591">
            <v>-6549</v>
          </cell>
          <cell r="N591">
            <v>-5621</v>
          </cell>
          <cell r="O591">
            <v>167918</v>
          </cell>
          <cell r="R591">
            <v>-6549</v>
          </cell>
          <cell r="S591">
            <v>-5621</v>
          </cell>
          <cell r="V591" t="str">
            <v>EBSC Transactional2</v>
          </cell>
          <cell r="W591" t="str">
            <v>Tools For People</v>
          </cell>
          <cell r="AA591" t="str">
            <v>[10200]  PECO Energy CompanyEBSC TransactionalTools For People</v>
          </cell>
          <cell r="AB591" t="str">
            <v>[10200]  PECO Energy CompanyEBSC Transactional (Tools For People)Business Services</v>
          </cell>
          <cell r="AC591" t="str">
            <v>[10200]  PECO Energy CompanyEBSC Transactional (Tools For People)Office of the President-PECO (External &amp; Gov't Affairs PECO)</v>
          </cell>
          <cell r="AF591" t="e">
            <v>#N/A</v>
          </cell>
        </row>
        <row r="592">
          <cell r="E592">
            <v>5616</v>
          </cell>
          <cell r="H592">
            <v>650</v>
          </cell>
          <cell r="I592">
            <v>650</v>
          </cell>
          <cell r="J592">
            <v>22316</v>
          </cell>
          <cell r="M592">
            <v>2749</v>
          </cell>
          <cell r="N592">
            <v>650</v>
          </cell>
          <cell r="O592">
            <v>72448</v>
          </cell>
          <cell r="R592">
            <v>2749</v>
          </cell>
          <cell r="S592">
            <v>650</v>
          </cell>
          <cell r="V592" t="str">
            <v>EBSC Transactional2</v>
          </cell>
          <cell r="W592" t="str">
            <v>Passthroughs</v>
          </cell>
          <cell r="AA592" t="str">
            <v>[10200]  PECO Energy CompanyEBSC TransactionalPassthroughs</v>
          </cell>
          <cell r="AB592" t="str">
            <v>[10200]  PECO Energy CompanyEBSC Transactional (Passthroughs)Other Operating Expenses</v>
          </cell>
          <cell r="AC592" t="str">
            <v>[10200]  PECO Energy CompanyEBSC Transactional (Passthroughs)Office of the President-PECO (External &amp; Gov't Affairs PECO)</v>
          </cell>
          <cell r="AF592" t="e">
            <v>#N/A</v>
          </cell>
        </row>
        <row r="593">
          <cell r="E593">
            <v>3705</v>
          </cell>
          <cell r="H593">
            <v>11794</v>
          </cell>
          <cell r="I593">
            <v>13914</v>
          </cell>
          <cell r="J593">
            <v>15449</v>
          </cell>
          <cell r="M593">
            <v>46545</v>
          </cell>
          <cell r="N593">
            <v>13914</v>
          </cell>
          <cell r="O593">
            <v>161251</v>
          </cell>
          <cell r="R593">
            <v>24731</v>
          </cell>
          <cell r="S593">
            <v>13914</v>
          </cell>
          <cell r="V593" t="str">
            <v>EBSC Transactional2</v>
          </cell>
          <cell r="W593" t="str">
            <v>Tools For People</v>
          </cell>
          <cell r="AA593" t="str">
            <v>[10200]  PECO Energy CompanyEBSC TransactionalTools For People</v>
          </cell>
          <cell r="AB593" t="str">
            <v>[10200]  PECO Energy CompanyEBSC Transactional (Tools For People)Business Services</v>
          </cell>
          <cell r="AC593" t="str">
            <v>[10200]  PECO Energy CompanyEBSC Transactional (Tools For People)Office of the President-PECO (Office of President - PECO)</v>
          </cell>
          <cell r="AF593" t="e">
            <v>#N/A</v>
          </cell>
        </row>
        <row r="594">
          <cell r="E594">
            <v>1090</v>
          </cell>
          <cell r="H594">
            <v>-137</v>
          </cell>
          <cell r="I594">
            <v>-137</v>
          </cell>
          <cell r="J594">
            <v>4301</v>
          </cell>
          <cell r="M594">
            <v>-492</v>
          </cell>
          <cell r="N594">
            <v>-137</v>
          </cell>
          <cell r="O594">
            <v>14273</v>
          </cell>
          <cell r="R594">
            <v>-2844</v>
          </cell>
          <cell r="S594">
            <v>-137</v>
          </cell>
          <cell r="V594" t="str">
            <v>EBSC Transactional2</v>
          </cell>
          <cell r="W594" t="str">
            <v>Passthroughs</v>
          </cell>
          <cell r="AA594" t="str">
            <v>[10200]  PECO Energy CompanyEBSC TransactionalPassthroughs</v>
          </cell>
          <cell r="AB594" t="str">
            <v>[10200]  PECO Energy CompanyEBSC Transactional (Passthroughs)Other Operating Expenses</v>
          </cell>
          <cell r="AC594" t="str">
            <v>[10200]  PECO Energy CompanyEBSC Transactional (Passthroughs)Office of the President-PECO (Office of President - PECO)</v>
          </cell>
          <cell r="AF594" t="e">
            <v>#N/A</v>
          </cell>
        </row>
        <row r="595">
          <cell r="E595">
            <v>8504</v>
          </cell>
          <cell r="H595">
            <v>-7354</v>
          </cell>
          <cell r="I595">
            <v>-7354</v>
          </cell>
          <cell r="J595">
            <v>35601</v>
          </cell>
          <cell r="M595">
            <v>-31001</v>
          </cell>
          <cell r="N595">
            <v>-7354</v>
          </cell>
          <cell r="O595">
            <v>44801</v>
          </cell>
          <cell r="R595">
            <v>-31001</v>
          </cell>
          <cell r="S595">
            <v>-7354</v>
          </cell>
          <cell r="V595" t="str">
            <v>EBSC Transactional2</v>
          </cell>
          <cell r="W595" t="str">
            <v>Tools For People</v>
          </cell>
          <cell r="AA595" t="str">
            <v>[10200]  PECO Energy CompanyEBSC TransactionalTools For People</v>
          </cell>
          <cell r="AB595" t="str">
            <v>[10200]  PECO Energy CompanyEBSC Transactional (Tools For People)Business Services</v>
          </cell>
          <cell r="AC595" t="str">
            <v>[10200]  PECO Energy CompanyEBSC Transactional (Tools For People)Office of the President-PECO (PECO Energy Acquisition)</v>
          </cell>
          <cell r="AF595" t="e">
            <v>#N/A</v>
          </cell>
        </row>
        <row r="596">
          <cell r="E596">
            <v>1368</v>
          </cell>
          <cell r="H596">
            <v>-1198</v>
          </cell>
          <cell r="I596">
            <v>-1198</v>
          </cell>
          <cell r="J596">
            <v>2583</v>
          </cell>
          <cell r="M596">
            <v>-1903</v>
          </cell>
          <cell r="N596">
            <v>-1198</v>
          </cell>
          <cell r="O596">
            <v>3943</v>
          </cell>
          <cell r="R596">
            <v>-1903</v>
          </cell>
          <cell r="S596">
            <v>-1198</v>
          </cell>
          <cell r="V596" t="str">
            <v>EBSC Transactional2</v>
          </cell>
          <cell r="W596" t="str">
            <v>Passthroughs</v>
          </cell>
          <cell r="AA596" t="str">
            <v>[10200]  PECO Energy CompanyEBSC TransactionalPassthroughs</v>
          </cell>
          <cell r="AB596" t="str">
            <v>[10200]  PECO Energy CompanyEBSC Transactional (Passthroughs)Other Operating Expenses</v>
          </cell>
          <cell r="AC596" t="str">
            <v>[10200]  PECO Energy CompanyEBSC Transactional (Passthroughs)Office of the President-PECO (PECO Energy Acquisition)</v>
          </cell>
          <cell r="AF596" t="e">
            <v>#N/A</v>
          </cell>
        </row>
        <row r="597">
          <cell r="E597">
            <v>13280</v>
          </cell>
          <cell r="H597">
            <v>-5697</v>
          </cell>
          <cell r="I597">
            <v>-5697</v>
          </cell>
          <cell r="J597">
            <v>50093</v>
          </cell>
          <cell r="M597">
            <v>3990</v>
          </cell>
          <cell r="N597">
            <v>-5697</v>
          </cell>
          <cell r="O597">
            <v>182010</v>
          </cell>
          <cell r="R597">
            <v>3990</v>
          </cell>
          <cell r="S597">
            <v>-5697</v>
          </cell>
          <cell r="V597" t="str">
            <v>EBSC Transactional2</v>
          </cell>
          <cell r="W597" t="str">
            <v>Tools For People</v>
          </cell>
          <cell r="AA597" t="str">
            <v>[10200]  PECO Energy CompanyEBSC TransactionalTools For People</v>
          </cell>
          <cell r="AB597" t="str">
            <v>[10200]  PECO Energy CompanyEBSC Transactional (Tools For People)Business Services</v>
          </cell>
          <cell r="AC597" t="str">
            <v>[10200]  PECO Energy CompanyEBSC Transactional (Tools For People)Office of the President-PECO (PED Claims)</v>
          </cell>
          <cell r="AF597" t="e">
            <v>#N/A</v>
          </cell>
        </row>
        <row r="598">
          <cell r="E598">
            <v>1304</v>
          </cell>
          <cell r="H598">
            <v>-1304</v>
          </cell>
          <cell r="I598">
            <v>-1304</v>
          </cell>
          <cell r="J598">
            <v>4452</v>
          </cell>
          <cell r="M598">
            <v>-4452</v>
          </cell>
          <cell r="N598">
            <v>-1304</v>
          </cell>
          <cell r="O598">
            <v>4452</v>
          </cell>
          <cell r="R598">
            <v>-4452</v>
          </cell>
          <cell r="S598">
            <v>-1304</v>
          </cell>
          <cell r="V598" t="str">
            <v>EBSC Transactional2</v>
          </cell>
          <cell r="W598" t="str">
            <v>Passthroughs</v>
          </cell>
          <cell r="AA598" t="str">
            <v>[10200]  PECO Energy CompanyEBSC TransactionalPassthroughs</v>
          </cell>
          <cell r="AB598" t="str">
            <v>[10200]  PECO Energy CompanyEBSC Transactional (Passthroughs)Other Operating Expenses</v>
          </cell>
          <cell r="AC598" t="str">
            <v>[10200]  PECO Energy CompanyEBSC Transactional (Passthroughs)Office of the President-PECO (PED Claims)</v>
          </cell>
          <cell r="AF598" t="e">
            <v>#N/A</v>
          </cell>
        </row>
        <row r="599">
          <cell r="E599">
            <v>16128</v>
          </cell>
          <cell r="H599">
            <v>1213</v>
          </cell>
          <cell r="I599">
            <v>1213</v>
          </cell>
          <cell r="J599">
            <v>65312</v>
          </cell>
          <cell r="M599">
            <v>4055</v>
          </cell>
          <cell r="N599">
            <v>1213</v>
          </cell>
          <cell r="O599">
            <v>204045</v>
          </cell>
          <cell r="R599">
            <v>4055</v>
          </cell>
          <cell r="S599">
            <v>1213</v>
          </cell>
          <cell r="V599" t="str">
            <v>EBSC Transactional2</v>
          </cell>
          <cell r="W599" t="str">
            <v>Tools For People</v>
          </cell>
          <cell r="AA599" t="str">
            <v>[10200]  PECO Energy CompanyEBSC TransactionalTools For People</v>
          </cell>
          <cell r="AB599" t="str">
            <v>[10200]  PECO Energy CompanyEBSC Transactional (Tools For People)Business Services</v>
          </cell>
          <cell r="AC599" t="str">
            <v>[10200]  PECO Energy CompanyEBSC Transactional (Tools For People)Office of the President-PECO (PED Real Estate &amp; Facilities)</v>
          </cell>
          <cell r="AF599" t="e">
            <v>#N/A</v>
          </cell>
        </row>
        <row r="600">
          <cell r="E600">
            <v>4756</v>
          </cell>
          <cell r="H600">
            <v>7110</v>
          </cell>
          <cell r="I600">
            <v>7110</v>
          </cell>
          <cell r="J600">
            <v>25334</v>
          </cell>
          <cell r="M600">
            <v>22133</v>
          </cell>
          <cell r="N600">
            <v>7110</v>
          </cell>
          <cell r="O600">
            <v>120267</v>
          </cell>
          <cell r="R600">
            <v>22133</v>
          </cell>
          <cell r="S600">
            <v>7110</v>
          </cell>
          <cell r="V600" t="str">
            <v>EBSC Transactional2</v>
          </cell>
          <cell r="W600" t="str">
            <v>Passthroughs</v>
          </cell>
          <cell r="AA600" t="str">
            <v>[10200]  PECO Energy CompanyEBSC TransactionalPassthroughs</v>
          </cell>
          <cell r="AB600" t="str">
            <v>[10200]  PECO Energy CompanyEBSC Transactional (Passthroughs)Other Operating Expenses</v>
          </cell>
          <cell r="AC600" t="str">
            <v>[10200]  PECO Energy CompanyEBSC Transactional (Passthroughs)Office of the President-PECO (PED Real Estate &amp; Facilities)</v>
          </cell>
          <cell r="AF600" t="e">
            <v>#N/A</v>
          </cell>
        </row>
        <row r="601">
          <cell r="E601">
            <v>13218</v>
          </cell>
          <cell r="H601">
            <v>-7914</v>
          </cell>
          <cell r="I601">
            <v>2086</v>
          </cell>
          <cell r="J601">
            <v>47592</v>
          </cell>
          <cell r="M601">
            <v>-26376</v>
          </cell>
          <cell r="N601">
            <v>2086</v>
          </cell>
          <cell r="O601">
            <v>85024</v>
          </cell>
          <cell r="R601">
            <v>-21376</v>
          </cell>
          <cell r="S601">
            <v>27086</v>
          </cell>
          <cell r="V601" t="str">
            <v>EBSC Transactional2</v>
          </cell>
          <cell r="W601" t="str">
            <v>Tools For People</v>
          </cell>
          <cell r="AA601" t="str">
            <v>[10200]  PECO Energy CompanyEBSC TransactionalTools For People</v>
          </cell>
          <cell r="AB601" t="str">
            <v>[10200]  PECO Energy CompanyEBSC Transactional (Tools For People)Business Services</v>
          </cell>
          <cell r="AC601" t="str">
            <v>[10200]  PECO Energy CompanyEBSC Transactional (Tools For People)Office of the President-PECO (VP-Gas)</v>
          </cell>
          <cell r="AF601" t="e">
            <v>#N/A</v>
          </cell>
        </row>
        <row r="602">
          <cell r="E602">
            <v>5200</v>
          </cell>
          <cell r="H602">
            <v>3169</v>
          </cell>
          <cell r="I602">
            <v>3169</v>
          </cell>
          <cell r="J602">
            <v>20197</v>
          </cell>
          <cell r="M602">
            <v>13279</v>
          </cell>
          <cell r="N602">
            <v>3169</v>
          </cell>
          <cell r="O602">
            <v>87149</v>
          </cell>
          <cell r="R602">
            <v>13279</v>
          </cell>
          <cell r="S602">
            <v>3169</v>
          </cell>
          <cell r="V602" t="str">
            <v>EBSC Transactional2</v>
          </cell>
          <cell r="W602" t="str">
            <v>Passthroughs</v>
          </cell>
          <cell r="AA602" t="str">
            <v>[10200]  PECO Energy CompanyEBSC TransactionalPassthroughs</v>
          </cell>
          <cell r="AB602" t="str">
            <v>[10200]  PECO Energy CompanyEBSC Transactional (Passthroughs)Other Operating Expenses</v>
          </cell>
          <cell r="AC602" t="str">
            <v>[10200]  PECO Energy CompanyEBSC Transactional (Passthroughs)Office of the President-PECO (VP-Gas)</v>
          </cell>
          <cell r="AF602" t="e">
            <v>#N/A</v>
          </cell>
        </row>
        <row r="603">
          <cell r="E603">
            <v>41029</v>
          </cell>
          <cell r="H603">
            <v>-822</v>
          </cell>
          <cell r="I603">
            <v>-822</v>
          </cell>
          <cell r="J603">
            <v>149213</v>
          </cell>
          <cell r="M603">
            <v>12870</v>
          </cell>
          <cell r="N603">
            <v>-822</v>
          </cell>
          <cell r="O603">
            <v>485927</v>
          </cell>
          <cell r="R603">
            <v>12870</v>
          </cell>
          <cell r="S603">
            <v>-822</v>
          </cell>
          <cell r="V603" t="str">
            <v>EBSC Transactional2</v>
          </cell>
          <cell r="W603" t="str">
            <v>Tools For People</v>
          </cell>
          <cell r="AA603" t="str">
            <v>[10200]  PECO Energy CompanyEBSC TransactionalTools For People</v>
          </cell>
          <cell r="AB603" t="str">
            <v>[10200]  PECO Energy CompanyEBSC Transactional (Tools For People)Business Services</v>
          </cell>
          <cell r="AC603" t="str">
            <v>[10200]  PECO Energy CompanyEBSC Transactional (Tools For People)Operations - PECO (Construction&amp;Maintenance-PECO)</v>
          </cell>
          <cell r="AF603" t="e">
            <v>#N/A</v>
          </cell>
        </row>
        <row r="604">
          <cell r="E604">
            <v>24005</v>
          </cell>
          <cell r="H604">
            <v>-24005</v>
          </cell>
          <cell r="I604">
            <v>-24005</v>
          </cell>
          <cell r="J604">
            <v>102131</v>
          </cell>
          <cell r="M604">
            <v>-102131</v>
          </cell>
          <cell r="N604">
            <v>-24005</v>
          </cell>
          <cell r="O604">
            <v>102131</v>
          </cell>
          <cell r="R604">
            <v>-102131</v>
          </cell>
          <cell r="S604">
            <v>-24005</v>
          </cell>
          <cell r="V604" t="str">
            <v>EBSC Transactional2</v>
          </cell>
          <cell r="W604" t="str">
            <v>Passthroughs</v>
          </cell>
          <cell r="AA604" t="str">
            <v>[10200]  PECO Energy CompanyEBSC TransactionalPassthroughs</v>
          </cell>
          <cell r="AB604" t="str">
            <v>[10200]  PECO Energy CompanyEBSC Transactional (Passthroughs)Other Operating Expenses</v>
          </cell>
          <cell r="AC604" t="str">
            <v>[10200]  PECO Energy CompanyEBSC Transactional (Passthroughs)Operations - PECO (Construction&amp;Maintenance-PECO)</v>
          </cell>
          <cell r="AF604" t="e">
            <v>#N/A</v>
          </cell>
        </row>
        <row r="605">
          <cell r="E605">
            <v>30997</v>
          </cell>
          <cell r="H605">
            <v>10553</v>
          </cell>
          <cell r="I605">
            <v>10553</v>
          </cell>
          <cell r="J605">
            <v>127160</v>
          </cell>
          <cell r="M605">
            <v>40718</v>
          </cell>
          <cell r="N605">
            <v>10553</v>
          </cell>
          <cell r="O605">
            <v>459481</v>
          </cell>
          <cell r="R605">
            <v>40718</v>
          </cell>
          <cell r="S605">
            <v>10553</v>
          </cell>
          <cell r="V605" t="str">
            <v>EBSC Transactional2</v>
          </cell>
          <cell r="W605" t="str">
            <v>Tools For People</v>
          </cell>
          <cell r="AA605" t="str">
            <v>[10200]  PECO Energy CompanyEBSC TransactionalTools For People</v>
          </cell>
          <cell r="AB605" t="str">
            <v>[10200]  PECO Energy CompanyEBSC Transactional (Tools For People)Business Services</v>
          </cell>
          <cell r="AC605" t="str">
            <v>[10200]  PECO Energy CompanyEBSC Transactional (Tools For People)Operations - PECO (Dispatch &amp; Operations - PECO)</v>
          </cell>
          <cell r="AF605" t="e">
            <v>#N/A</v>
          </cell>
        </row>
        <row r="606">
          <cell r="E606">
            <v>15172</v>
          </cell>
          <cell r="H606">
            <v>-15172</v>
          </cell>
          <cell r="I606">
            <v>-15172</v>
          </cell>
          <cell r="J606">
            <v>79520</v>
          </cell>
          <cell r="M606">
            <v>-79520</v>
          </cell>
          <cell r="N606">
            <v>-15172</v>
          </cell>
          <cell r="O606">
            <v>79520</v>
          </cell>
          <cell r="R606">
            <v>-79520</v>
          </cell>
          <cell r="S606">
            <v>-15172</v>
          </cell>
          <cell r="V606" t="str">
            <v>EBSC Transactional2</v>
          </cell>
          <cell r="W606" t="str">
            <v>Passthroughs</v>
          </cell>
          <cell r="AA606" t="str">
            <v>[10200]  PECO Energy CompanyEBSC TransactionalPassthroughs</v>
          </cell>
          <cell r="AB606" t="str">
            <v>[10200]  PECO Energy CompanyEBSC Transactional (Passthroughs)Other Operating Expenses</v>
          </cell>
          <cell r="AC606" t="str">
            <v>[10200]  PECO Energy CompanyEBSC Transactional (Passthroughs)Operations - PECO (Dispatch &amp; Operations - PECO)</v>
          </cell>
          <cell r="AF606" t="e">
            <v>#N/A</v>
          </cell>
        </row>
        <row r="607">
          <cell r="E607">
            <v>4284</v>
          </cell>
          <cell r="H607">
            <v>349</v>
          </cell>
          <cell r="I607">
            <v>349</v>
          </cell>
          <cell r="J607">
            <v>17319</v>
          </cell>
          <cell r="M607">
            <v>1213</v>
          </cell>
          <cell r="N607">
            <v>349</v>
          </cell>
          <cell r="O607">
            <v>54387</v>
          </cell>
          <cell r="R607">
            <v>1213</v>
          </cell>
          <cell r="S607">
            <v>349</v>
          </cell>
          <cell r="V607" t="str">
            <v>EBSC Transactional2</v>
          </cell>
          <cell r="W607" t="str">
            <v>Tools For People</v>
          </cell>
          <cell r="AA607" t="str">
            <v>[10200]  PECO Energy CompanyEBSC TransactionalTools For People</v>
          </cell>
          <cell r="AB607" t="str">
            <v>[10200]  PECO Energy CompanyEBSC Transactional (Tools For People)Business Services</v>
          </cell>
          <cell r="AC607" t="str">
            <v>[10200]  PECO Energy CompanyEBSC Transactional (Tools For People)Operations - PECO (Envir Sfty&amp;Indust Hygiene-PECO)</v>
          </cell>
          <cell r="AF607" t="e">
            <v>#N/A</v>
          </cell>
        </row>
        <row r="608">
          <cell r="E608">
            <v>694</v>
          </cell>
          <cell r="H608">
            <v>-694</v>
          </cell>
          <cell r="I608">
            <v>-694</v>
          </cell>
          <cell r="J608">
            <v>6612</v>
          </cell>
          <cell r="M608">
            <v>-6612</v>
          </cell>
          <cell r="N608">
            <v>-694</v>
          </cell>
          <cell r="O608">
            <v>6612</v>
          </cell>
          <cell r="R608">
            <v>-6612</v>
          </cell>
          <cell r="S608">
            <v>-694</v>
          </cell>
          <cell r="V608" t="str">
            <v>EBSC Transactional2</v>
          </cell>
          <cell r="W608" t="str">
            <v>Passthroughs</v>
          </cell>
          <cell r="AA608" t="str">
            <v>[10200]  PECO Energy CompanyEBSC TransactionalPassthroughs</v>
          </cell>
          <cell r="AB608" t="str">
            <v>[10200]  PECO Energy CompanyEBSC Transactional (Passthroughs)Other Operating Expenses</v>
          </cell>
          <cell r="AC608" t="str">
            <v>[10200]  PECO Energy CompanyEBSC Transactional (Passthroughs)Operations - PECO (Envir Sfty&amp;Indust Hygiene-PECO)</v>
          </cell>
          <cell r="AF608" t="e">
            <v>#N/A</v>
          </cell>
        </row>
        <row r="609">
          <cell r="E609">
            <v>1691</v>
          </cell>
          <cell r="H609">
            <v>-562</v>
          </cell>
          <cell r="I609">
            <v>-562</v>
          </cell>
          <cell r="J609">
            <v>7219</v>
          </cell>
          <cell r="M609">
            <v>-2704</v>
          </cell>
          <cell r="N609">
            <v>-562</v>
          </cell>
          <cell r="O609">
            <v>16249</v>
          </cell>
          <cell r="R609">
            <v>-2704</v>
          </cell>
          <cell r="S609">
            <v>-562</v>
          </cell>
          <cell r="V609" t="str">
            <v>EBSC Transactional2</v>
          </cell>
          <cell r="W609" t="str">
            <v>Tools For People</v>
          </cell>
          <cell r="AA609" t="str">
            <v>[10200]  PECO Energy CompanyEBSC TransactionalTools For People</v>
          </cell>
          <cell r="AB609" t="str">
            <v>[10200]  PECO Energy CompanyEBSC Transactional (Tools For People)Business Services</v>
          </cell>
          <cell r="AC609" t="str">
            <v>[10200]  PECO Energy CompanyEBSC Transactional (Tools For People)Operations - PECO (Performance Improvement - East)</v>
          </cell>
          <cell r="AF609" t="e">
            <v>#N/A</v>
          </cell>
        </row>
        <row r="610">
          <cell r="E610">
            <v>458</v>
          </cell>
          <cell r="H610">
            <v>-458</v>
          </cell>
          <cell r="I610">
            <v>-458</v>
          </cell>
          <cell r="J610">
            <v>2036</v>
          </cell>
          <cell r="M610">
            <v>-2036</v>
          </cell>
          <cell r="N610">
            <v>-458</v>
          </cell>
          <cell r="O610">
            <v>2036</v>
          </cell>
          <cell r="R610">
            <v>-2036</v>
          </cell>
          <cell r="S610">
            <v>-458</v>
          </cell>
          <cell r="V610" t="str">
            <v>EBSC Transactional2</v>
          </cell>
          <cell r="W610" t="str">
            <v>Passthroughs</v>
          </cell>
          <cell r="AA610" t="str">
            <v>[10200]  PECO Energy CompanyEBSC TransactionalPassthroughs</v>
          </cell>
          <cell r="AB610" t="str">
            <v>[10200]  PECO Energy CompanyEBSC Transactional (Passthroughs)Other Operating Expenses</v>
          </cell>
          <cell r="AC610" t="str">
            <v>[10200]  PECO Energy CompanyEBSC Transactional (Passthroughs)Operations - PECO (Performance Improvement - East)</v>
          </cell>
          <cell r="AF610" t="e">
            <v>#N/A</v>
          </cell>
        </row>
        <row r="611">
          <cell r="E611">
            <v>8201</v>
          </cell>
          <cell r="H611">
            <v>-5655</v>
          </cell>
          <cell r="I611">
            <v>-5655</v>
          </cell>
          <cell r="J611">
            <v>34266</v>
          </cell>
          <cell r="M611">
            <v>-16580</v>
          </cell>
          <cell r="N611">
            <v>-5655</v>
          </cell>
          <cell r="O611">
            <v>54629</v>
          </cell>
          <cell r="R611">
            <v>-16580</v>
          </cell>
          <cell r="S611">
            <v>-5655</v>
          </cell>
          <cell r="V611" t="str">
            <v>EBSC Transactional2</v>
          </cell>
          <cell r="W611" t="str">
            <v>Tools For People</v>
          </cell>
          <cell r="AA611" t="str">
            <v>[10200]  PECO Energy CompanyEBSC TransactionalTools For People</v>
          </cell>
          <cell r="AB611" t="str">
            <v>[10200]  PECO Energy CompanyEBSC Transactional (Tools For People)Business Services</v>
          </cell>
          <cell r="AC611" t="str">
            <v>[10200]  PECO Energy CompanyEBSC Transactional (Tools For People)Operations - PECO (Training East)</v>
          </cell>
          <cell r="AF611" t="e">
            <v>#N/A</v>
          </cell>
        </row>
        <row r="612">
          <cell r="E612">
            <v>2142</v>
          </cell>
          <cell r="H612">
            <v>-1426</v>
          </cell>
          <cell r="I612">
            <v>-1426</v>
          </cell>
          <cell r="J612">
            <v>7400</v>
          </cell>
          <cell r="M612">
            <v>-3926</v>
          </cell>
          <cell r="N612">
            <v>-1426</v>
          </cell>
          <cell r="O612">
            <v>13128</v>
          </cell>
          <cell r="R612">
            <v>-3926</v>
          </cell>
          <cell r="S612">
            <v>-1426</v>
          </cell>
          <cell r="V612" t="str">
            <v>EBSC Transactional2</v>
          </cell>
          <cell r="W612" t="str">
            <v>Passthroughs</v>
          </cell>
          <cell r="AA612" t="str">
            <v>[10200]  PECO Energy CompanyEBSC TransactionalPassthroughs</v>
          </cell>
          <cell r="AB612" t="str">
            <v>[10200]  PECO Energy CompanyEBSC Transactional (Passthroughs)Other Operating Expenses</v>
          </cell>
          <cell r="AC612" t="str">
            <v>[10200]  PECO Energy CompanyEBSC Transactional (Passthroughs)Operations - PECO (Training East)</v>
          </cell>
          <cell r="AF612" t="e">
            <v>#N/A</v>
          </cell>
        </row>
        <row r="613">
          <cell r="E613">
            <v>19858</v>
          </cell>
          <cell r="H613">
            <v>-63</v>
          </cell>
          <cell r="I613">
            <v>-63</v>
          </cell>
          <cell r="J613">
            <v>148495</v>
          </cell>
          <cell r="M613">
            <v>-75143</v>
          </cell>
          <cell r="N613">
            <v>-63</v>
          </cell>
          <cell r="O613">
            <v>343940</v>
          </cell>
          <cell r="R613">
            <v>-75061</v>
          </cell>
          <cell r="S613">
            <v>18</v>
          </cell>
          <cell r="V613" t="str">
            <v>EBSC Transactional2</v>
          </cell>
          <cell r="W613" t="str">
            <v>Tools For People</v>
          </cell>
          <cell r="AA613" t="str">
            <v>[10200]  PECO Energy CompanyEBSC TransactionalTools For People</v>
          </cell>
          <cell r="AB613" t="str">
            <v>[10200]  PECO Energy CompanyEBSC Transactional (Tools For People)Business Services</v>
          </cell>
          <cell r="AC613" t="str">
            <v>[10200]  PECO Energy CompanyEBSC Transactional (Tools For People)Operations - PECO (Transmission &amp; Substation PECO)</v>
          </cell>
          <cell r="AF613" t="e">
            <v>#N/A</v>
          </cell>
        </row>
        <row r="614">
          <cell r="E614">
            <v>4743</v>
          </cell>
          <cell r="H614">
            <v>-4743</v>
          </cell>
          <cell r="I614">
            <v>-4743</v>
          </cell>
          <cell r="J614">
            <v>34294</v>
          </cell>
          <cell r="M614">
            <v>-34294</v>
          </cell>
          <cell r="N614">
            <v>-4743</v>
          </cell>
          <cell r="O614">
            <v>34294</v>
          </cell>
          <cell r="R614">
            <v>-34294</v>
          </cell>
          <cell r="S614">
            <v>-4743</v>
          </cell>
          <cell r="V614" t="str">
            <v>EBSC Transactional2</v>
          </cell>
          <cell r="W614" t="str">
            <v>Passthroughs</v>
          </cell>
          <cell r="AA614" t="str">
            <v>[10200]  PECO Energy CompanyEBSC TransactionalPassthroughs</v>
          </cell>
          <cell r="AB614" t="str">
            <v>[10200]  PECO Energy CompanyEBSC Transactional (Passthroughs)Other Operating Expenses</v>
          </cell>
          <cell r="AC614" t="str">
            <v>[10200]  PECO Energy CompanyEBSC Transactional (Passthroughs)Operations - PECO (Transmission &amp; Substation PECO)</v>
          </cell>
          <cell r="AF614" t="e">
            <v>#N/A</v>
          </cell>
        </row>
        <row r="615">
          <cell r="E615">
            <v>10336</v>
          </cell>
          <cell r="H615">
            <v>2580</v>
          </cell>
          <cell r="I615">
            <v>279</v>
          </cell>
          <cell r="J615">
            <v>44990</v>
          </cell>
          <cell r="M615">
            <v>6673</v>
          </cell>
          <cell r="N615">
            <v>279</v>
          </cell>
          <cell r="O615">
            <v>132213</v>
          </cell>
          <cell r="R615">
            <v>22776</v>
          </cell>
          <cell r="S615">
            <v>279</v>
          </cell>
          <cell r="V615" t="str">
            <v>EBSC Transactional2</v>
          </cell>
          <cell r="W615" t="str">
            <v>Tools For People</v>
          </cell>
          <cell r="AA615" t="str">
            <v>[10200]  PECO Energy CompanyEBSC TransactionalTools For People</v>
          </cell>
          <cell r="AB615" t="str">
            <v>[10200]  PECO Energy CompanyEBSC Transactional (Tools For People)Business Services</v>
          </cell>
          <cell r="AC615" t="str">
            <v>[10200]  PECO Energy CompanyEBSC Transactional (Tools For People)Operations - PECO (Work Management - PECO)</v>
          </cell>
          <cell r="AF615" t="e">
            <v>#N/A</v>
          </cell>
        </row>
        <row r="616">
          <cell r="E616">
            <v>5700</v>
          </cell>
          <cell r="H616">
            <v>-5700</v>
          </cell>
          <cell r="I616">
            <v>-5700</v>
          </cell>
          <cell r="J616">
            <v>19006</v>
          </cell>
          <cell r="M616">
            <v>-19006</v>
          </cell>
          <cell r="N616">
            <v>-5700</v>
          </cell>
          <cell r="O616">
            <v>19006</v>
          </cell>
          <cell r="R616">
            <v>-19006</v>
          </cell>
          <cell r="S616">
            <v>-5700</v>
          </cell>
          <cell r="V616" t="str">
            <v>EBSC Transactional2</v>
          </cell>
          <cell r="W616" t="str">
            <v>Passthroughs</v>
          </cell>
          <cell r="AA616" t="str">
            <v>[10200]  PECO Energy CompanyEBSC TransactionalPassthroughs</v>
          </cell>
          <cell r="AB616" t="str">
            <v>[10200]  PECO Energy CompanyEBSC Transactional (Passthroughs)Other Operating Expenses</v>
          </cell>
          <cell r="AC616" t="str">
            <v>[10200]  PECO Energy CompanyEBSC Transactional (Passthroughs)Operations - PECO (Work Management - PECO)</v>
          </cell>
          <cell r="AF616" t="e">
            <v>#N/A</v>
          </cell>
        </row>
        <row r="617">
          <cell r="E617">
            <v>982</v>
          </cell>
          <cell r="H617">
            <v>179</v>
          </cell>
          <cell r="I617">
            <v>179</v>
          </cell>
          <cell r="J617">
            <v>3054</v>
          </cell>
          <cell r="M617">
            <v>1590</v>
          </cell>
          <cell r="N617">
            <v>179</v>
          </cell>
          <cell r="O617">
            <v>12343</v>
          </cell>
          <cell r="R617">
            <v>1590</v>
          </cell>
          <cell r="S617">
            <v>179</v>
          </cell>
          <cell r="V617" t="str">
            <v>EBSC Transactional2</v>
          </cell>
          <cell r="W617" t="str">
            <v>Tools For People</v>
          </cell>
          <cell r="AA617" t="str">
            <v>[10200]  PECO Energy CompanyEBSC TransactionalTools For People</v>
          </cell>
          <cell r="AB617" t="str">
            <v>[10200]  PECO Energy CompanyEBSC Transactional (Tools For People)Business Services</v>
          </cell>
          <cell r="AC617" t="str">
            <v>[10200]  PECO Energy CompanyEBSC Transactional (Tools For People)Technical Services (Asset Invest Strategy&amp;Dev-PED)</v>
          </cell>
          <cell r="AF617" t="e">
            <v>#N/A</v>
          </cell>
        </row>
        <row r="618">
          <cell r="E618">
            <v>136</v>
          </cell>
          <cell r="H618">
            <v>-136</v>
          </cell>
          <cell r="I618">
            <v>-136</v>
          </cell>
          <cell r="J618">
            <v>496</v>
          </cell>
          <cell r="M618">
            <v>-496</v>
          </cell>
          <cell r="N618">
            <v>-136</v>
          </cell>
          <cell r="O618">
            <v>496</v>
          </cell>
          <cell r="R618">
            <v>-496</v>
          </cell>
          <cell r="S618">
            <v>-136</v>
          </cell>
          <cell r="V618" t="str">
            <v>EBSC Transactional2</v>
          </cell>
          <cell r="W618" t="str">
            <v>Passthroughs</v>
          </cell>
          <cell r="AA618" t="str">
            <v>[10200]  PECO Energy CompanyEBSC TransactionalPassthroughs</v>
          </cell>
          <cell r="AB618" t="str">
            <v>[10200]  PECO Energy CompanyEBSC Transactional (Passthroughs)Other Operating Expenses</v>
          </cell>
          <cell r="AC618" t="str">
            <v>[10200]  PECO Energy CompanyEBSC Transactional (Passthroughs)Technical Services (Asset Invest Strategy&amp;Dev-PED)</v>
          </cell>
          <cell r="AF618" t="e">
            <v>#N/A</v>
          </cell>
        </row>
        <row r="619">
          <cell r="E619">
            <v>10763</v>
          </cell>
          <cell r="H619">
            <v>-3496</v>
          </cell>
          <cell r="I619">
            <v>-3496</v>
          </cell>
          <cell r="J619">
            <v>38628</v>
          </cell>
          <cell r="M619">
            <v>-9560</v>
          </cell>
          <cell r="N619">
            <v>-3496</v>
          </cell>
          <cell r="O619">
            <v>96765</v>
          </cell>
          <cell r="R619">
            <v>-9560</v>
          </cell>
          <cell r="S619">
            <v>-3496</v>
          </cell>
          <cell r="V619" t="str">
            <v>EBSC Transactional2</v>
          </cell>
          <cell r="W619" t="str">
            <v>Tools For People</v>
          </cell>
          <cell r="AA619" t="str">
            <v>[10200]  PECO Energy CompanyEBSC TransactionalTools For People</v>
          </cell>
          <cell r="AB619" t="str">
            <v>[10200]  PECO Energy CompanyEBSC Transactional (Tools For People)Business Services</v>
          </cell>
          <cell r="AC619" t="str">
            <v>[10200]  PECO Energy CompanyEBSC Transactional (Tools For People)Technical Services (Engineering &amp; System Perf-PED)</v>
          </cell>
          <cell r="AF619" t="e">
            <v>#N/A</v>
          </cell>
        </row>
        <row r="620">
          <cell r="E620">
            <v>1877</v>
          </cell>
          <cell r="H620">
            <v>-1877</v>
          </cell>
          <cell r="I620">
            <v>-1877</v>
          </cell>
          <cell r="J620">
            <v>5684</v>
          </cell>
          <cell r="M620">
            <v>-5684</v>
          </cell>
          <cell r="N620">
            <v>-1877</v>
          </cell>
          <cell r="O620">
            <v>5684</v>
          </cell>
          <cell r="R620">
            <v>-5684</v>
          </cell>
          <cell r="S620">
            <v>-1877</v>
          </cell>
          <cell r="V620" t="str">
            <v>EBSC Transactional2</v>
          </cell>
          <cell r="W620" t="str">
            <v>Passthroughs</v>
          </cell>
          <cell r="AA620" t="str">
            <v>[10200]  PECO Energy CompanyEBSC TransactionalPassthroughs</v>
          </cell>
          <cell r="AB620" t="str">
            <v>[10200]  PECO Energy CompanyEBSC Transactional (Passthroughs)Other Operating Expenses</v>
          </cell>
          <cell r="AC620" t="str">
            <v>[10200]  PECO Energy CompanyEBSC Transactional (Passthroughs)Technical Services (Engineering &amp; System Perf-PED)</v>
          </cell>
          <cell r="AF620" t="e">
            <v>#N/A</v>
          </cell>
        </row>
        <row r="621">
          <cell r="E621">
            <v>30692</v>
          </cell>
          <cell r="H621">
            <v>-26788</v>
          </cell>
          <cell r="I621">
            <v>-26788</v>
          </cell>
          <cell r="J621">
            <v>109561</v>
          </cell>
          <cell r="M621">
            <v>-93942</v>
          </cell>
          <cell r="N621">
            <v>-26788</v>
          </cell>
          <cell r="O621">
            <v>140798</v>
          </cell>
          <cell r="R621">
            <v>-93942</v>
          </cell>
          <cell r="S621">
            <v>-26788</v>
          </cell>
          <cell r="V621" t="str">
            <v>EBSC Transactional2</v>
          </cell>
          <cell r="W621" t="str">
            <v>Tools For People</v>
          </cell>
          <cell r="AA621" t="str">
            <v>[10200]  PECO Energy CompanyEBSC TransactionalTools For People</v>
          </cell>
          <cell r="AB621" t="str">
            <v>[10200]  PECO Energy CompanyEBSC Transactional (Tools For People)Business Services</v>
          </cell>
          <cell r="AC621" t="str">
            <v>[10200]  PECO Energy CompanyEBSC Transactional (Tools For People)Technical Services (New Business - PED)</v>
          </cell>
          <cell r="AF621" t="e">
            <v>#N/A</v>
          </cell>
        </row>
        <row r="622">
          <cell r="E622">
            <v>2237</v>
          </cell>
          <cell r="H622">
            <v>-2237</v>
          </cell>
          <cell r="I622">
            <v>-2237</v>
          </cell>
          <cell r="J622">
            <v>4714</v>
          </cell>
          <cell r="M622">
            <v>-4714</v>
          </cell>
          <cell r="N622">
            <v>-2237</v>
          </cell>
          <cell r="O622">
            <v>4714</v>
          </cell>
          <cell r="R622">
            <v>-4714</v>
          </cell>
          <cell r="S622">
            <v>-2237</v>
          </cell>
          <cell r="V622" t="str">
            <v>EBSC Transactional2</v>
          </cell>
          <cell r="W622" t="str">
            <v>Passthroughs</v>
          </cell>
          <cell r="AA622" t="str">
            <v>[10200]  PECO Energy CompanyEBSC TransactionalPassthroughs</v>
          </cell>
          <cell r="AB622" t="str">
            <v>[10200]  PECO Energy CompanyEBSC Transactional (Passthroughs)Other Operating Expenses</v>
          </cell>
          <cell r="AC622" t="str">
            <v>[10200]  PECO Energy CompanyEBSC Transactional (Passthroughs)Technical Services (New Business - PED)</v>
          </cell>
          <cell r="AF622" t="e">
            <v>#N/A</v>
          </cell>
        </row>
        <row r="623">
          <cell r="E623">
            <v>9098</v>
          </cell>
          <cell r="H623">
            <v>-4322</v>
          </cell>
          <cell r="I623">
            <v>-4322</v>
          </cell>
          <cell r="J623">
            <v>18701</v>
          </cell>
          <cell r="M623">
            <v>403</v>
          </cell>
          <cell r="N623">
            <v>-4322</v>
          </cell>
          <cell r="O623">
            <v>56909</v>
          </cell>
          <cell r="R623">
            <v>403</v>
          </cell>
          <cell r="S623">
            <v>-4322</v>
          </cell>
          <cell r="V623" t="str">
            <v>EBSC Transactional2</v>
          </cell>
          <cell r="W623" t="str">
            <v>Tools For People</v>
          </cell>
          <cell r="AA623" t="str">
            <v>[10200]  PECO Energy CompanyEBSC TransactionalTools For People</v>
          </cell>
          <cell r="AB623" t="str">
            <v>[10200]  PECO Energy CompanyEBSC Transactional (Tools For People)Business Services</v>
          </cell>
          <cell r="AC623" t="str">
            <v>[10200]  PECO Energy CompanyEBSC Transactional (Tools For People)Technical Services (Proj&amp;Contract Management-PECO)</v>
          </cell>
          <cell r="AF623" t="e">
            <v>#N/A</v>
          </cell>
        </row>
        <row r="624">
          <cell r="E624">
            <v>2734</v>
          </cell>
          <cell r="H624">
            <v>-2734</v>
          </cell>
          <cell r="I624">
            <v>-2734</v>
          </cell>
          <cell r="J624">
            <v>7103</v>
          </cell>
          <cell r="M624">
            <v>-7103</v>
          </cell>
          <cell r="N624">
            <v>-2734</v>
          </cell>
          <cell r="O624">
            <v>7103</v>
          </cell>
          <cell r="R624">
            <v>-7103</v>
          </cell>
          <cell r="S624">
            <v>-2734</v>
          </cell>
          <cell r="V624" t="str">
            <v>EBSC Transactional2</v>
          </cell>
          <cell r="W624" t="str">
            <v>Passthroughs</v>
          </cell>
          <cell r="AA624" t="str">
            <v>[10200]  PECO Energy CompanyEBSC TransactionalPassthroughs</v>
          </cell>
          <cell r="AB624" t="str">
            <v>[10200]  PECO Energy CompanyEBSC Transactional (Passthroughs)Other Operating Expenses</v>
          </cell>
          <cell r="AC624" t="str">
            <v>[10200]  PECO Energy CompanyEBSC Transactional (Passthroughs)Technical Services (Proj&amp;Contract Management-PECO)</v>
          </cell>
          <cell r="AF624" t="e">
            <v>#N/A</v>
          </cell>
        </row>
        <row r="625">
          <cell r="E625">
            <v>7259</v>
          </cell>
          <cell r="H625">
            <v>-2509</v>
          </cell>
          <cell r="I625">
            <v>-2509</v>
          </cell>
          <cell r="J625">
            <v>28072</v>
          </cell>
          <cell r="M625">
            <v>-9072</v>
          </cell>
          <cell r="N625">
            <v>-2509</v>
          </cell>
          <cell r="O625">
            <v>66072</v>
          </cell>
          <cell r="R625">
            <v>-9072</v>
          </cell>
          <cell r="S625">
            <v>-2509</v>
          </cell>
          <cell r="V625" t="str">
            <v>EBSC Transactional2</v>
          </cell>
          <cell r="W625" t="str">
            <v>Tools For People</v>
          </cell>
          <cell r="AA625" t="str">
            <v>[10200]  PECO Energy CompanyEBSC TransactionalTools For People</v>
          </cell>
          <cell r="AB625" t="str">
            <v>[10200]  PECO Energy CompanyEBSC Transactional (Tools For People)Business Services</v>
          </cell>
          <cell r="AC625" t="str">
            <v>[10200]  PECO Energy CompanyEBSC Transactional (Tools For People)Transmission Operations-PECO (PEDTransmission Operation East)</v>
          </cell>
          <cell r="AF625" t="e">
            <v>#N/A</v>
          </cell>
        </row>
        <row r="626">
          <cell r="E626">
            <v>435</v>
          </cell>
          <cell r="H626">
            <v>65</v>
          </cell>
          <cell r="I626">
            <v>65</v>
          </cell>
          <cell r="J626">
            <v>2387</v>
          </cell>
          <cell r="M626">
            <v>-387</v>
          </cell>
          <cell r="N626">
            <v>65</v>
          </cell>
          <cell r="O626">
            <v>6387</v>
          </cell>
          <cell r="R626">
            <v>-387</v>
          </cell>
          <cell r="S626">
            <v>65</v>
          </cell>
          <cell r="V626" t="str">
            <v>EBSC Transactional2</v>
          </cell>
          <cell r="W626" t="str">
            <v>Passthroughs</v>
          </cell>
          <cell r="AA626" t="str">
            <v>[10200]  PECO Energy CompanyEBSC TransactionalPassthroughs</v>
          </cell>
          <cell r="AB626" t="str">
            <v>[10200]  PECO Energy CompanyEBSC Transactional (Passthroughs)Other Operating Expenses</v>
          </cell>
          <cell r="AC626" t="str">
            <v>[10200]  PECO Energy CompanyEBSC Transactional (Passthroughs)Transmission Operations-PECO (PEDTransmission Operation East)</v>
          </cell>
          <cell r="AF626" t="e">
            <v>#N/A</v>
          </cell>
        </row>
        <row r="627">
          <cell r="E627">
            <v>1647</v>
          </cell>
          <cell r="H627">
            <v>3</v>
          </cell>
          <cell r="I627">
            <v>3</v>
          </cell>
          <cell r="J627">
            <v>6338</v>
          </cell>
          <cell r="M627">
            <v>262</v>
          </cell>
          <cell r="N627">
            <v>3</v>
          </cell>
          <cell r="O627">
            <v>19538</v>
          </cell>
          <cell r="R627">
            <v>262</v>
          </cell>
          <cell r="S627">
            <v>3</v>
          </cell>
          <cell r="V627" t="str">
            <v>EBSC Transactional2</v>
          </cell>
          <cell r="W627" t="str">
            <v>Tools For People</v>
          </cell>
          <cell r="AA627" t="str">
            <v>[10200]  PECO Energy CompanyEBSC TransactionalTools For People</v>
          </cell>
          <cell r="AB627" t="str">
            <v>[10200]  PECO Energy CompanyEBSC Transactional (Tools For People)Business Services</v>
          </cell>
          <cell r="AC627" t="str">
            <v>[10200]  PECO Energy CompanyEBSC Transactional (Tools For People)Transmission Operations-PECO (PED Transmission Planning East)</v>
          </cell>
          <cell r="AF627" t="e">
            <v>#N/A</v>
          </cell>
        </row>
        <row r="628">
          <cell r="E628">
            <v>123</v>
          </cell>
          <cell r="H628">
            <v>77</v>
          </cell>
          <cell r="I628">
            <v>77</v>
          </cell>
          <cell r="J628">
            <v>517</v>
          </cell>
          <cell r="M628">
            <v>283</v>
          </cell>
          <cell r="N628">
            <v>77</v>
          </cell>
          <cell r="O628">
            <v>2117</v>
          </cell>
          <cell r="R628">
            <v>283</v>
          </cell>
          <cell r="S628">
            <v>77</v>
          </cell>
          <cell r="V628" t="str">
            <v>EBSC Transactional2</v>
          </cell>
          <cell r="W628" t="str">
            <v>Passthroughs</v>
          </cell>
          <cell r="AA628" t="str">
            <v>[10200]  PECO Energy CompanyEBSC TransactionalPassthroughs</v>
          </cell>
          <cell r="AB628" t="str">
            <v>[10200]  PECO Energy CompanyEBSC Transactional (Passthroughs)Other Operating Expenses</v>
          </cell>
          <cell r="AC628" t="str">
            <v>[10200]  PECO Energy CompanyEBSC Transactional (Passthroughs)Transmission Operations-PECO (PED Transmission Planning East)</v>
          </cell>
          <cell r="AF628" t="e">
            <v>#N/A</v>
          </cell>
        </row>
        <row r="629">
          <cell r="E629">
            <v>849</v>
          </cell>
          <cell r="H629">
            <v>451</v>
          </cell>
          <cell r="I629">
            <v>451</v>
          </cell>
          <cell r="J629">
            <v>3341</v>
          </cell>
          <cell r="M629">
            <v>1859</v>
          </cell>
          <cell r="N629">
            <v>451</v>
          </cell>
          <cell r="O629">
            <v>13741</v>
          </cell>
          <cell r="R629">
            <v>1859</v>
          </cell>
          <cell r="S629">
            <v>451</v>
          </cell>
          <cell r="V629" t="str">
            <v>EBSC Transactional2</v>
          </cell>
          <cell r="W629" t="str">
            <v>Tools For People</v>
          </cell>
          <cell r="AA629" t="str">
            <v>[10200]  PECO Energy CompanyEBSC TransactionalTools For People</v>
          </cell>
          <cell r="AB629" t="str">
            <v>[10200]  PECO Energy CompanyEBSC Transactional (Tools For People)Business Services</v>
          </cell>
          <cell r="AC629" t="str">
            <v>[10200]  PECO Energy CompanyEBSC Transactional (Tools For People)Transmission Operations-PECO (Trans Strat&amp;Bussinss Oper East)</v>
          </cell>
          <cell r="AF629" t="e">
            <v>#N/A</v>
          </cell>
        </row>
        <row r="630">
          <cell r="E630">
            <v>244</v>
          </cell>
          <cell r="H630">
            <v>-94</v>
          </cell>
          <cell r="I630">
            <v>-94</v>
          </cell>
          <cell r="J630">
            <v>1013</v>
          </cell>
          <cell r="M630">
            <v>-413</v>
          </cell>
          <cell r="N630">
            <v>-94</v>
          </cell>
          <cell r="O630">
            <v>2213</v>
          </cell>
          <cell r="R630">
            <v>-413</v>
          </cell>
          <cell r="S630">
            <v>-94</v>
          </cell>
          <cell r="V630" t="str">
            <v>EBSC Transactional2</v>
          </cell>
          <cell r="W630" t="str">
            <v>Passthroughs</v>
          </cell>
          <cell r="AA630" t="str">
            <v>[10200]  PECO Energy CompanyEBSC TransactionalPassthroughs</v>
          </cell>
          <cell r="AB630" t="str">
            <v>[10200]  PECO Energy CompanyEBSC Transactional (Passthroughs)Other Operating Expenses</v>
          </cell>
          <cell r="AC630" t="str">
            <v>[10200]  PECO Energy CompanyEBSC Transactional (Passthroughs)Transmission Operations-PECO (Trans Strat&amp;Bussinss Oper East)</v>
          </cell>
          <cell r="AF630" t="e">
            <v>#N/A</v>
          </cell>
        </row>
        <row r="631">
          <cell r="E631">
            <v>3260772</v>
          </cell>
          <cell r="H631">
            <v>-862864</v>
          </cell>
          <cell r="I631">
            <v>-649946</v>
          </cell>
          <cell r="J631">
            <v>10450985</v>
          </cell>
          <cell r="M631">
            <v>-977301</v>
          </cell>
          <cell r="N631">
            <v>-649946</v>
          </cell>
          <cell r="O631">
            <v>31720356</v>
          </cell>
          <cell r="R631">
            <v>-2744223</v>
          </cell>
          <cell r="S631">
            <v>-1907576</v>
          </cell>
          <cell r="V631" t="e">
            <v>#N/A</v>
          </cell>
          <cell r="W631" t="e">
            <v>#N/A</v>
          </cell>
          <cell r="AA631" t="e">
            <v>#N/A</v>
          </cell>
          <cell r="AB631" t="e">
            <v>#N/A</v>
          </cell>
          <cell r="AC631" t="e">
            <v>#N/A</v>
          </cell>
          <cell r="AF631" t="e">
            <v>#N/A</v>
          </cell>
        </row>
        <row r="632">
          <cell r="V632" t="e">
            <v>#N/A</v>
          </cell>
          <cell r="W632" t="e">
            <v>#N/A</v>
          </cell>
          <cell r="AA632" t="e">
            <v>#N/A</v>
          </cell>
          <cell r="AB632" t="e">
            <v>#N/A</v>
          </cell>
          <cell r="AC632" t="e">
            <v>#N/A</v>
          </cell>
          <cell r="AF632" t="e">
            <v>#N/A</v>
          </cell>
        </row>
        <row r="633">
          <cell r="V633" t="e">
            <v>#N/A</v>
          </cell>
          <cell r="W633" t="e">
            <v>#N/A</v>
          </cell>
          <cell r="AA633" t="e">
            <v>#N/A</v>
          </cell>
          <cell r="AB633" t="e">
            <v>#N/A</v>
          </cell>
          <cell r="AC633" t="e">
            <v>#N/A</v>
          </cell>
          <cell r="AF633" t="e">
            <v>#N/A</v>
          </cell>
        </row>
        <row r="634">
          <cell r="E634" t="str">
            <v>Actual Activity Amount</v>
          </cell>
          <cell r="H634" t="str">
            <v>Variance to Mon Budget</v>
          </cell>
          <cell r="I634" t="str">
            <v>Variance to Mo QtrLE</v>
          </cell>
          <cell r="J634" t="str">
            <v>Actual YTD Activity Amount</v>
          </cell>
          <cell r="M634" t="str">
            <v>Variance to YTD Budget</v>
          </cell>
          <cell r="N634" t="str">
            <v>Variance to YTD Qtr LE</v>
          </cell>
          <cell r="O634" t="str">
            <v>YEND Planning Amount(EED O&amp;M FY LE)</v>
          </cell>
          <cell r="R634" t="str">
            <v>Variance YE Budget</v>
          </cell>
          <cell r="S634" t="str">
            <v>Variance YE Qtr LE</v>
          </cell>
          <cell r="V634" t="e">
            <v>#N/A</v>
          </cell>
          <cell r="W634" t="e">
            <v>#N/A</v>
          </cell>
          <cell r="AA634" t="e">
            <v>#N/A</v>
          </cell>
          <cell r="AB634" t="e">
            <v>#N/A</v>
          </cell>
          <cell r="AC634" t="e">
            <v>#N/A</v>
          </cell>
          <cell r="AF634" t="e">
            <v>#N/A</v>
          </cell>
        </row>
        <row r="635">
          <cell r="H635">
            <v>17665</v>
          </cell>
          <cell r="I635">
            <v>17665</v>
          </cell>
          <cell r="M635">
            <v>67411</v>
          </cell>
          <cell r="N635">
            <v>19000</v>
          </cell>
          <cell r="O635">
            <v>153171</v>
          </cell>
          <cell r="R635">
            <v>65896.899999999994</v>
          </cell>
          <cell r="S635">
            <v>17485</v>
          </cell>
          <cell r="V635" t="str">
            <v>EBSC Transactional2</v>
          </cell>
          <cell r="W635" t="str">
            <v>Passthroughs</v>
          </cell>
          <cell r="AA635" t="str">
            <v>[10601]  Commonwealth Edison CompanyEBSC TransactionalPassthroughs</v>
          </cell>
          <cell r="AB635" t="str">
            <v>[10601]  Commonwealth Edison CompanyEBSC Transactional (Passthroughs)Other Operating Expenses</v>
          </cell>
          <cell r="AC635" t="str">
            <v>[10601]  Commonwealth Edison CompanyEBSC Transactional (Passthroughs)Operations - ComEd (Construction&amp;Maintenance-ComEd)</v>
          </cell>
          <cell r="AF635" t="e">
            <v>#N/A</v>
          </cell>
        </row>
        <row r="636">
          <cell r="H636">
            <v>58394</v>
          </cell>
          <cell r="I636">
            <v>47579</v>
          </cell>
          <cell r="M636">
            <v>231321</v>
          </cell>
          <cell r="N636">
            <v>49233</v>
          </cell>
          <cell r="O636">
            <v>474118</v>
          </cell>
          <cell r="R636">
            <v>229617.40000000002</v>
          </cell>
          <cell r="S636">
            <v>25900.700000000012</v>
          </cell>
          <cell r="V636" t="str">
            <v>EBSC Transactional2</v>
          </cell>
          <cell r="W636" t="str">
            <v>Passthroughs</v>
          </cell>
          <cell r="AA636" t="str">
            <v>[10601]  Commonwealth Edison CompanyEBSC TransactionalPassthroughs</v>
          </cell>
          <cell r="AB636" t="str">
            <v>[10601]  Commonwealth Edison CompanyEBSC Transactional (Passthroughs)Other Operating Expenses</v>
          </cell>
          <cell r="AC636" t="str">
            <v>[10601]  Commonwealth Edison CompanyEBSC Transactional (Passthroughs)Operations - ComEd (Dispatch &amp; Operations - ComEd)</v>
          </cell>
          <cell r="AF636" t="e">
            <v>#N/A</v>
          </cell>
        </row>
        <row r="637">
          <cell r="H637">
            <v>4932</v>
          </cell>
          <cell r="I637">
            <v>4932</v>
          </cell>
          <cell r="M637">
            <v>19728</v>
          </cell>
          <cell r="N637">
            <v>5006</v>
          </cell>
          <cell r="O637">
            <v>39570</v>
          </cell>
          <cell r="R637">
            <v>19622</v>
          </cell>
          <cell r="S637">
            <v>4900.0999999999985</v>
          </cell>
          <cell r="V637" t="str">
            <v>EBSC Transactional2</v>
          </cell>
          <cell r="W637" t="str">
            <v>Passthroughs</v>
          </cell>
          <cell r="AA637" t="str">
            <v>[10601]  Commonwealth Edison CompanyEBSC TransactionalPassthroughs</v>
          </cell>
          <cell r="AB637" t="str">
            <v>[10601]  Commonwealth Edison CompanyEBSC Transactional (Passthroughs)Other Operating Expenses</v>
          </cell>
          <cell r="AC637" t="str">
            <v>[10601]  Commonwealth Edison CompanyEBSC Transactional (Passthroughs)Operations - ComEd (Environ Safety &amp; Indust Hygien)</v>
          </cell>
          <cell r="AF637" t="e">
            <v>#N/A</v>
          </cell>
        </row>
        <row r="638">
          <cell r="H638">
            <v>550</v>
          </cell>
          <cell r="I638">
            <v>550</v>
          </cell>
          <cell r="M638">
            <v>2200</v>
          </cell>
          <cell r="N638">
            <v>550</v>
          </cell>
          <cell r="O638">
            <v>4400</v>
          </cell>
          <cell r="R638">
            <v>2200</v>
          </cell>
          <cell r="S638">
            <v>550</v>
          </cell>
          <cell r="V638" t="str">
            <v>EBSC Transactional2</v>
          </cell>
          <cell r="W638" t="str">
            <v>Passthroughs</v>
          </cell>
          <cell r="AA638" t="str">
            <v>[10601]  Commonwealth Edison CompanyEBSC TransactionalPassthroughs</v>
          </cell>
          <cell r="AB638" t="str">
            <v>[10601]  Commonwealth Edison CompanyEBSC Transactional (Passthroughs)Other Operating Expenses</v>
          </cell>
          <cell r="AC638" t="str">
            <v>[10601]  Commonwealth Edison CompanyEBSC Transactional (Passthroughs)Operations - ComEd (Methods - ComEd)</v>
          </cell>
          <cell r="AF638" t="e">
            <v>#N/A</v>
          </cell>
        </row>
        <row r="639">
          <cell r="H639">
            <v>54300</v>
          </cell>
          <cell r="I639">
            <v>54300</v>
          </cell>
          <cell r="M639">
            <v>214914</v>
          </cell>
          <cell r="N639">
            <v>54363</v>
          </cell>
          <cell r="O639">
            <v>473505</v>
          </cell>
          <cell r="R639">
            <v>214851.5</v>
          </cell>
          <cell r="S639">
            <v>54300.400000000023</v>
          </cell>
          <cell r="V639" t="str">
            <v>EBSC Transactional2</v>
          </cell>
          <cell r="W639" t="str">
            <v>Passthroughs</v>
          </cell>
          <cell r="AA639" t="str">
            <v>[10601]  Commonwealth Edison CompanyEBSC TransactionalPassthroughs</v>
          </cell>
          <cell r="AB639" t="str">
            <v>[10601]  Commonwealth Edison CompanyEBSC Transactional (Passthroughs)Other Operating Expenses</v>
          </cell>
          <cell r="AC639" t="str">
            <v>[10601]  Commonwealth Edison CompanyEBSC Transactional (Passthroughs)Operations - ComEd (Transmission&amp;Substation-ComEd)</v>
          </cell>
          <cell r="AF639" t="e">
            <v>#N/A</v>
          </cell>
        </row>
        <row r="640">
          <cell r="H640">
            <v>16064</v>
          </cell>
          <cell r="I640">
            <v>13765</v>
          </cell>
          <cell r="M640">
            <v>64256</v>
          </cell>
          <cell r="N640">
            <v>14199</v>
          </cell>
          <cell r="O640">
            <v>110550</v>
          </cell>
          <cell r="R640">
            <v>82219.399999999994</v>
          </cell>
          <cell r="S640">
            <v>13764.800000000003</v>
          </cell>
          <cell r="V640" t="str">
            <v>EBSC Transactional2</v>
          </cell>
          <cell r="W640" t="str">
            <v>Passthroughs</v>
          </cell>
          <cell r="AA640" t="str">
            <v>[10601]  Commonwealth Edison CompanyEBSC TransactionalPassthroughs</v>
          </cell>
          <cell r="AB640" t="str">
            <v>[10601]  Commonwealth Edison CompanyEBSC Transactional (Passthroughs)Other Operating Expenses</v>
          </cell>
          <cell r="AC640" t="str">
            <v>[10601]  Commonwealth Edison CompanyEBSC Transactional (Passthroughs)Operations - ComEd (Work Management - ComEd)</v>
          </cell>
          <cell r="AF640" t="e">
            <v>#N/A</v>
          </cell>
        </row>
        <row r="641">
          <cell r="H641">
            <v>-246</v>
          </cell>
          <cell r="I641">
            <v>-246</v>
          </cell>
          <cell r="M641">
            <v>-985</v>
          </cell>
          <cell r="N641">
            <v>-246</v>
          </cell>
          <cell r="O641">
            <v>-1383</v>
          </cell>
          <cell r="R641">
            <v>-985.5</v>
          </cell>
          <cell r="S641">
            <v>-246.40000000000009</v>
          </cell>
          <cell r="V641" t="str">
            <v>EBSC Transactional2</v>
          </cell>
          <cell r="W641" t="str">
            <v>Passthroughs</v>
          </cell>
          <cell r="AA641" t="str">
            <v>[10601]  Commonwealth Edison CompanyEBSC TransactionalPassthroughs</v>
          </cell>
          <cell r="AB641" t="str">
            <v>[10601]  Commonwealth Edison CompanyEBSC Transactional (Passthroughs)Other Operating Expenses</v>
          </cell>
          <cell r="AC641" t="str">
            <v>[10601]  Commonwealth Edison CompanyEBSC Transactional (Passthroughs)Technical Services - CED (Asset Perf&amp;Invst Strategy-CED)</v>
          </cell>
          <cell r="AF641" t="e">
            <v>#N/A</v>
          </cell>
        </row>
        <row r="642">
          <cell r="H642">
            <v>130059</v>
          </cell>
          <cell r="I642">
            <v>130059</v>
          </cell>
          <cell r="M642">
            <v>520235</v>
          </cell>
          <cell r="N642">
            <v>130073</v>
          </cell>
          <cell r="O642">
            <v>1040484</v>
          </cell>
          <cell r="R642">
            <v>520220.80000000005</v>
          </cell>
          <cell r="S642">
            <v>130058.60000000009</v>
          </cell>
          <cell r="V642" t="str">
            <v>EBSC Transactional2</v>
          </cell>
          <cell r="W642" t="str">
            <v>Passthroughs</v>
          </cell>
          <cell r="AA642" t="str">
            <v>[10601]  Commonwealth Edison CompanyEBSC TransactionalPassthroughs</v>
          </cell>
          <cell r="AB642" t="str">
            <v>[10601]  Commonwealth Edison CompanyEBSC Transactional (Passthroughs)Other Operating Expenses</v>
          </cell>
          <cell r="AC642" t="str">
            <v>[10601]  Commonwealth Edison CompanyEBSC Transactional (Passthroughs)Technical Services - CED (Engineering &amp; System Perf.)</v>
          </cell>
          <cell r="AF642" t="e">
            <v>#N/A</v>
          </cell>
        </row>
        <row r="643">
          <cell r="H643">
            <v>5244</v>
          </cell>
          <cell r="I643">
            <v>5244</v>
          </cell>
          <cell r="M643">
            <v>20975</v>
          </cell>
          <cell r="N643">
            <v>7798</v>
          </cell>
          <cell r="O643">
            <v>-1285</v>
          </cell>
          <cell r="R643">
            <v>64209.3</v>
          </cell>
          <cell r="S643">
            <v>21012</v>
          </cell>
          <cell r="V643" t="str">
            <v>EBSC Transactional2</v>
          </cell>
          <cell r="W643" t="str">
            <v>Passthroughs</v>
          </cell>
          <cell r="AA643" t="str">
            <v>[10601]  Commonwealth Edison CompanyEBSC TransactionalPassthroughs</v>
          </cell>
          <cell r="AB643" t="str">
            <v>[10601]  Commonwealth Edison CompanyEBSC Transactional (Passthroughs)Other Operating Expenses</v>
          </cell>
          <cell r="AC643" t="str">
            <v>[10601]  Commonwealth Edison CompanyEBSC Transactional (Passthroughs)Technical Services - CED (New Business - ComEd)</v>
          </cell>
          <cell r="AF643" t="e">
            <v>#N/A</v>
          </cell>
        </row>
        <row r="644">
          <cell r="H644">
            <v>4855</v>
          </cell>
          <cell r="I644">
            <v>4855</v>
          </cell>
          <cell r="M644">
            <v>19066</v>
          </cell>
          <cell r="N644">
            <v>4855</v>
          </cell>
          <cell r="O644">
            <v>39512</v>
          </cell>
          <cell r="R644">
            <v>19066.199999999997</v>
          </cell>
          <cell r="S644">
            <v>4854.9000000000015</v>
          </cell>
          <cell r="V644" t="str">
            <v>EBSC Transactional2</v>
          </cell>
          <cell r="W644" t="str">
            <v>Passthroughs</v>
          </cell>
          <cell r="AA644" t="str">
            <v>[10601]  Commonwealth Edison CompanyEBSC TransactionalPassthroughs</v>
          </cell>
          <cell r="AB644" t="str">
            <v>[10601]  Commonwealth Edison CompanyEBSC Transactional (Passthroughs)Other Operating Expenses</v>
          </cell>
          <cell r="AC644" t="str">
            <v>[10601]  Commonwealth Edison CompanyEBSC Transactional (Passthroughs)Technical Services - CED (Proj&amp;Contract Management-ComEd)</v>
          </cell>
          <cell r="AF644" t="e">
            <v>#N/A</v>
          </cell>
        </row>
        <row r="645">
          <cell r="H645">
            <v>28458</v>
          </cell>
          <cell r="I645">
            <v>28458</v>
          </cell>
          <cell r="M645">
            <v>114432</v>
          </cell>
          <cell r="N645">
            <v>28925</v>
          </cell>
          <cell r="O645">
            <v>235839</v>
          </cell>
          <cell r="R645">
            <v>113439.09999999998</v>
          </cell>
          <cell r="S645">
            <v>27931.700000000012</v>
          </cell>
          <cell r="V645" t="str">
            <v>EBSC Transactional2</v>
          </cell>
          <cell r="W645" t="str">
            <v>Passthroughs</v>
          </cell>
          <cell r="AA645" t="str">
            <v>[10200]  PECO Energy CompanyEBSC TransactionalPassthroughs</v>
          </cell>
          <cell r="AB645" t="str">
            <v>[10200]  PECO Energy CompanyEBSC Transactional (Passthroughs)Other Operating Expenses</v>
          </cell>
          <cell r="AC645" t="str">
            <v>[10200]  PECO Energy CompanyEBSC Transactional (Passthroughs)Operations - PECO (Construction&amp;Maintenance-PECO)</v>
          </cell>
          <cell r="AF645" t="e">
            <v>#N/A</v>
          </cell>
        </row>
        <row r="646">
          <cell r="H646">
            <v>40005</v>
          </cell>
          <cell r="I646">
            <v>40005</v>
          </cell>
          <cell r="M646">
            <v>161721</v>
          </cell>
          <cell r="N646">
            <v>51956</v>
          </cell>
          <cell r="O646">
            <v>366759</v>
          </cell>
          <cell r="R646">
            <v>145859.40000000002</v>
          </cell>
          <cell r="S646">
            <v>36094.5</v>
          </cell>
          <cell r="V646" t="str">
            <v>EBSC Transactional2</v>
          </cell>
          <cell r="W646" t="str">
            <v>Passthroughs</v>
          </cell>
          <cell r="AA646" t="str">
            <v>[10200]  PECO Energy CompanyEBSC TransactionalPassthroughs</v>
          </cell>
          <cell r="AB646" t="str">
            <v>[10200]  PECO Energy CompanyEBSC Transactional (Passthroughs)Other Operating Expenses</v>
          </cell>
          <cell r="AC646" t="str">
            <v>[10200]  PECO Energy CompanyEBSC Transactional (Passthroughs)Operations - PECO (Dispatch &amp; Operations - PECO)</v>
          </cell>
          <cell r="AF646" t="e">
            <v>#N/A</v>
          </cell>
        </row>
        <row r="647">
          <cell r="H647">
            <v>3433</v>
          </cell>
          <cell r="I647">
            <v>3433</v>
          </cell>
          <cell r="M647">
            <v>13732</v>
          </cell>
          <cell r="N647">
            <v>3566</v>
          </cell>
          <cell r="O647">
            <v>28016</v>
          </cell>
          <cell r="R647">
            <v>13184</v>
          </cell>
          <cell r="S647">
            <v>3018.2999999999993</v>
          </cell>
          <cell r="V647" t="str">
            <v>EBSC Transactional2</v>
          </cell>
          <cell r="W647" t="str">
            <v>Passthroughs</v>
          </cell>
          <cell r="AA647" t="str">
            <v>[10200]  PECO Energy CompanyEBSC TransactionalPassthroughs</v>
          </cell>
          <cell r="AB647" t="str">
            <v>[10200]  PECO Energy CompanyEBSC Transactional (Passthroughs)Other Operating Expenses</v>
          </cell>
          <cell r="AC647" t="str">
            <v>[10200]  PECO Energy CompanyEBSC Transactional (Passthroughs)Operations - PECO (Envir Sfty&amp;Indust Hygiene-PECO)</v>
          </cell>
          <cell r="AF647" t="e">
            <v>#N/A</v>
          </cell>
        </row>
        <row r="648">
          <cell r="H648">
            <v>215</v>
          </cell>
          <cell r="I648">
            <v>215</v>
          </cell>
          <cell r="M648">
            <v>860</v>
          </cell>
          <cell r="N648">
            <v>362</v>
          </cell>
          <cell r="O648">
            <v>1867</v>
          </cell>
          <cell r="R648">
            <v>713</v>
          </cell>
          <cell r="S648">
            <v>214.59999999999991</v>
          </cell>
          <cell r="V648" t="str">
            <v>EBSC Transactional2</v>
          </cell>
          <cell r="W648" t="str">
            <v>Passthroughs</v>
          </cell>
          <cell r="AA648" t="str">
            <v>[10200]  PECO Energy CompanyEBSC TransactionalPassthroughs</v>
          </cell>
          <cell r="AB648" t="str">
            <v>[10200]  PECO Energy CompanyEBSC Transactional (Passthroughs)Other Operating Expenses</v>
          </cell>
          <cell r="AC648" t="str">
            <v>[10200]  PECO Energy CompanyEBSC Transactional (Passthroughs)Operations - PECO (Performance Improvement - East)</v>
          </cell>
          <cell r="AF648" t="e">
            <v>#N/A</v>
          </cell>
        </row>
        <row r="649">
          <cell r="H649">
            <v>11258</v>
          </cell>
          <cell r="I649">
            <v>11258</v>
          </cell>
          <cell r="M649">
            <v>41159</v>
          </cell>
          <cell r="N649">
            <v>12728</v>
          </cell>
          <cell r="O649">
            <v>104677</v>
          </cell>
          <cell r="R649">
            <v>39580.899999999994</v>
          </cell>
          <cell r="S649">
            <v>11149.399999999994</v>
          </cell>
          <cell r="V649" t="str">
            <v>EBSC Transactional2</v>
          </cell>
          <cell r="W649" t="str">
            <v>Passthroughs</v>
          </cell>
          <cell r="AA649" t="str">
            <v>[10200]  PECO Energy CompanyEBSC TransactionalPassthroughs</v>
          </cell>
          <cell r="AB649" t="str">
            <v>[10200]  PECO Energy CompanyEBSC Transactional (Passthroughs)Other Operating Expenses</v>
          </cell>
          <cell r="AC649" t="str">
            <v>[10200]  PECO Energy CompanyEBSC Transactional (Passthroughs)Operations - PECO (Transmission &amp; Substation PECO)</v>
          </cell>
          <cell r="AF649" t="e">
            <v>#N/A</v>
          </cell>
        </row>
        <row r="650">
          <cell r="H650">
            <v>6082</v>
          </cell>
          <cell r="I650">
            <v>3782</v>
          </cell>
          <cell r="M650">
            <v>24328</v>
          </cell>
          <cell r="N650">
            <v>3995</v>
          </cell>
          <cell r="O650">
            <v>30470</v>
          </cell>
          <cell r="R650">
            <v>42515</v>
          </cell>
          <cell r="S650">
            <v>3782.6999999999971</v>
          </cell>
          <cell r="V650" t="str">
            <v>EBSC Transactional2</v>
          </cell>
          <cell r="W650" t="str">
            <v>Passthroughs</v>
          </cell>
          <cell r="AA650" t="str">
            <v>[10200]  PECO Energy CompanyEBSC TransactionalPassthroughs</v>
          </cell>
          <cell r="AB650" t="str">
            <v>[10200]  PECO Energy CompanyEBSC Transactional (Passthroughs)Other Operating Expenses</v>
          </cell>
          <cell r="AC650" t="str">
            <v>[10200]  PECO Energy CompanyEBSC Transactional (Passthroughs)Operations - PECO (Work Management - PECO)</v>
          </cell>
          <cell r="AF650" t="e">
            <v>#N/A</v>
          </cell>
        </row>
        <row r="651">
          <cell r="H651">
            <v>652</v>
          </cell>
          <cell r="I651">
            <v>652</v>
          </cell>
          <cell r="M651">
            <v>2003</v>
          </cell>
          <cell r="N651">
            <v>652</v>
          </cell>
          <cell r="O651">
            <v>5019</v>
          </cell>
          <cell r="R651">
            <v>2003.3999999999996</v>
          </cell>
          <cell r="S651">
            <v>652.5</v>
          </cell>
          <cell r="V651" t="str">
            <v>EBSC Transactional2</v>
          </cell>
          <cell r="W651" t="str">
            <v>Passthroughs</v>
          </cell>
          <cell r="AA651" t="str">
            <v>[10200]  PECO Energy CompanyEBSC TransactionalPassthroughs</v>
          </cell>
          <cell r="AB651" t="str">
            <v>[10200]  PECO Energy CompanyEBSC Transactional (Passthroughs)Other Operating Expenses</v>
          </cell>
          <cell r="AC651" t="str">
            <v>[10200]  PECO Energy CompanyEBSC Transactional (Passthroughs)Technical Services (Asset Invest Strategy&amp;Dev-PED)</v>
          </cell>
          <cell r="AF651" t="e">
            <v>#N/A</v>
          </cell>
        </row>
        <row r="652">
          <cell r="H652">
            <v>3775</v>
          </cell>
          <cell r="I652">
            <v>3775</v>
          </cell>
          <cell r="M652">
            <v>15099</v>
          </cell>
          <cell r="N652">
            <v>4081</v>
          </cell>
          <cell r="O652">
            <v>30689</v>
          </cell>
          <cell r="R652">
            <v>14608.099999999999</v>
          </cell>
          <cell r="S652">
            <v>3590.4000000000015</v>
          </cell>
          <cell r="V652" t="str">
            <v>EBSC Transactional2</v>
          </cell>
          <cell r="W652" t="str">
            <v>Passthroughs</v>
          </cell>
          <cell r="AA652" t="str">
            <v>[10200]  PECO Energy CompanyEBSC TransactionalPassthroughs</v>
          </cell>
          <cell r="AB652" t="str">
            <v>[10200]  PECO Energy CompanyEBSC Transactional (Passthroughs)Other Operating Expenses</v>
          </cell>
          <cell r="AC652" t="str">
            <v>[10200]  PECO Energy CompanyEBSC Transactional (Passthroughs)Technical Services (Engineering &amp; System Perf-PED)</v>
          </cell>
          <cell r="AF652" t="e">
            <v>#N/A</v>
          </cell>
        </row>
        <row r="653">
          <cell r="H653">
            <v>360</v>
          </cell>
          <cell r="I653">
            <v>360</v>
          </cell>
          <cell r="M653">
            <v>1442</v>
          </cell>
          <cell r="N653">
            <v>359</v>
          </cell>
          <cell r="O653">
            <v>2885</v>
          </cell>
          <cell r="R653">
            <v>1440.1999999999998</v>
          </cell>
          <cell r="S653">
            <v>357.90000000000009</v>
          </cell>
          <cell r="V653" t="str">
            <v>EBSC Transactional2</v>
          </cell>
          <cell r="W653" t="str">
            <v>Passthroughs</v>
          </cell>
          <cell r="AA653" t="str">
            <v>[10200]  PECO Energy CompanyEBSC TransactionalPassthroughs</v>
          </cell>
          <cell r="AB653" t="str">
            <v>[10200]  PECO Energy CompanyEBSC Transactional (Passthroughs)Other Operating Expenses</v>
          </cell>
          <cell r="AC653" t="str">
            <v>[10200]  PECO Energy CompanyEBSC Transactional (Passthroughs)Technical Services (New Business - PED)</v>
          </cell>
          <cell r="AF653" t="e">
            <v>#N/A</v>
          </cell>
        </row>
        <row r="654">
          <cell r="H654">
            <v>1942</v>
          </cell>
          <cell r="I654">
            <v>1942</v>
          </cell>
          <cell r="M654">
            <v>7549</v>
          </cell>
          <cell r="N654">
            <v>1942</v>
          </cell>
          <cell r="O654">
            <v>15400</v>
          </cell>
          <cell r="R654">
            <v>7549.2000000000007</v>
          </cell>
          <cell r="S654">
            <v>1942.0999999999985</v>
          </cell>
          <cell r="V654" t="str">
            <v>EBSC Transactional2</v>
          </cell>
          <cell r="W654" t="str">
            <v>Passthroughs</v>
          </cell>
          <cell r="AA654" t="str">
            <v>[10200]  PECO Energy CompanyEBSC TransactionalPassthroughs</v>
          </cell>
          <cell r="AB654" t="str">
            <v>[10200]  PECO Energy CompanyEBSC Transactional (Passthroughs)Other Operating Expenses</v>
          </cell>
          <cell r="AC654" t="str">
            <v>[10200]  PECO Energy CompanyEBSC Transactional (Passthroughs)Technical Services (Proj&amp;Contract Management-PECO)</v>
          </cell>
          <cell r="AF654" t="e">
            <v>#N/A</v>
          </cell>
        </row>
        <row r="655">
          <cell r="H655">
            <v>387995</v>
          </cell>
          <cell r="I655">
            <v>372581</v>
          </cell>
          <cell r="M655">
            <v>1541447</v>
          </cell>
          <cell r="N655">
            <v>393396</v>
          </cell>
          <cell r="O655">
            <v>3154264</v>
          </cell>
          <cell r="R655">
            <v>1597809.2000000002</v>
          </cell>
          <cell r="S655">
            <v>361313.20000000019</v>
          </cell>
          <cell r="V655" t="e">
            <v>#N/A</v>
          </cell>
          <cell r="W655" t="e">
            <v>#N/A</v>
          </cell>
          <cell r="AA655" t="e">
            <v>#N/A</v>
          </cell>
          <cell r="AB655" t="e">
            <v>#N/A</v>
          </cell>
          <cell r="AC655" t="e">
            <v>#N/A</v>
          </cell>
          <cell r="AF655" t="e">
            <v>#N/A</v>
          </cell>
        </row>
        <row r="656">
          <cell r="V656" t="e">
            <v>#N/A</v>
          </cell>
          <cell r="W656" t="e">
            <v>#N/A</v>
          </cell>
          <cell r="AA656" t="e">
            <v>#N/A</v>
          </cell>
          <cell r="AB656" t="e">
            <v>#N/A</v>
          </cell>
          <cell r="AC656" t="e">
            <v>#N/A</v>
          </cell>
          <cell r="AF656" t="e">
            <v>#N/A</v>
          </cell>
        </row>
        <row r="657">
          <cell r="V657" t="e">
            <v>#N/A</v>
          </cell>
          <cell r="W657" t="e">
            <v>#N/A</v>
          </cell>
          <cell r="AA657" t="e">
            <v>#N/A</v>
          </cell>
          <cell r="AB657" t="e">
            <v>#N/A</v>
          </cell>
          <cell r="AC657" t="e">
            <v>#N/A</v>
          </cell>
          <cell r="AF657" t="e">
            <v>#N/A</v>
          </cell>
        </row>
        <row r="658">
          <cell r="E658" t="str">
            <v>Actual Activity Amount</v>
          </cell>
          <cell r="H658" t="str">
            <v>Variance to Mon Budget</v>
          </cell>
          <cell r="I658" t="str">
            <v>Variance to Mo QtrLE</v>
          </cell>
          <cell r="J658" t="str">
            <v>Actual YTD Activity Amount</v>
          </cell>
          <cell r="M658" t="str">
            <v>Variance to YTD Budget</v>
          </cell>
          <cell r="N658" t="str">
            <v>Variance to YTD Qtr LE</v>
          </cell>
          <cell r="O658" t="str">
            <v>YEND Planning Amount(EED O&amp;M FY LE)</v>
          </cell>
          <cell r="R658" t="str">
            <v>Variance YE Budget</v>
          </cell>
          <cell r="S658" t="str">
            <v>Variance YE Qtr LE</v>
          </cell>
          <cell r="V658" t="e">
            <v>#N/A</v>
          </cell>
          <cell r="W658" t="e">
            <v>#N/A</v>
          </cell>
          <cell r="AA658" t="e">
            <v>#N/A</v>
          </cell>
          <cell r="AB658" t="e">
            <v>#N/A</v>
          </cell>
          <cell r="AC658" t="e">
            <v>#N/A</v>
          </cell>
          <cell r="AF658" t="e">
            <v>#N/A</v>
          </cell>
        </row>
        <row r="659">
          <cell r="E659">
            <v>-242069.7</v>
          </cell>
          <cell r="H659">
            <v>-48119.14</v>
          </cell>
          <cell r="I659">
            <v>-38916.53</v>
          </cell>
          <cell r="J659">
            <v>-836473.61</v>
          </cell>
          <cell r="M659">
            <v>-319721.81</v>
          </cell>
          <cell r="N659">
            <v>-38916.53</v>
          </cell>
          <cell r="O659">
            <v>-2694985.07</v>
          </cell>
          <cell r="R659">
            <v>-865264.84</v>
          </cell>
          <cell r="S659">
            <v>-521521.14</v>
          </cell>
          <cell r="V659" t="str">
            <v>Embedded</v>
          </cell>
          <cell r="W659" t="str">
            <v>Finance</v>
          </cell>
          <cell r="AA659" t="str">
            <v>[10200]  PECO Energy CompanyEmbeddedFinance</v>
          </cell>
          <cell r="AB659" t="str">
            <v>[10200]  PECO Energy CompanyEmbedded (Finance)EDSS Offset</v>
          </cell>
          <cell r="AC659" t="str">
            <v>[10200]  PECO Energy CompanyEmbedded (Finance)EDSS Business Ops PED (00198)</v>
          </cell>
          <cell r="AF659" t="str">
            <v>EEDFinanceEDSS Offset</v>
          </cell>
        </row>
        <row r="660">
          <cell r="E660">
            <v>-67533.119999999995</v>
          </cell>
          <cell r="H660">
            <v>19202.05</v>
          </cell>
          <cell r="I660">
            <v>18398.53</v>
          </cell>
          <cell r="J660">
            <v>-231623.75</v>
          </cell>
          <cell r="M660">
            <v>39127.129999999997</v>
          </cell>
          <cell r="N660">
            <v>18398.53</v>
          </cell>
          <cell r="O660">
            <v>-744377.87</v>
          </cell>
          <cell r="R660">
            <v>87129.03</v>
          </cell>
          <cell r="S660">
            <v>140791.79</v>
          </cell>
          <cell r="V660" t="str">
            <v>Embedded</v>
          </cell>
          <cell r="W660" t="str">
            <v>Finance</v>
          </cell>
          <cell r="AA660" t="str">
            <v>[10200]  PECO Energy CompanyEmbeddedFinance</v>
          </cell>
          <cell r="AB660" t="str">
            <v>[10200]  PECO Energy CompanyEmbedded (Finance)EDSS Offset</v>
          </cell>
          <cell r="AC660" t="str">
            <v>[10200]  PECO Energy CompanyEmbedded (Finance)EDSS Fin Srvcs PED (00340)</v>
          </cell>
          <cell r="AF660" t="str">
            <v>EEDControllerEDSS Offset</v>
          </cell>
        </row>
        <row r="661">
          <cell r="E661">
            <v>0</v>
          </cell>
          <cell r="H661">
            <v>0</v>
          </cell>
          <cell r="I661">
            <v>0</v>
          </cell>
          <cell r="J661">
            <v>0</v>
          </cell>
          <cell r="M661">
            <v>0</v>
          </cell>
          <cell r="N661">
            <v>0</v>
          </cell>
          <cell r="O661">
            <v>0</v>
          </cell>
          <cell r="R661">
            <v>0</v>
          </cell>
          <cell r="S661">
            <v>0</v>
          </cell>
          <cell r="V661" t="str">
            <v>Embedded</v>
          </cell>
          <cell r="W661" t="str">
            <v>Finance</v>
          </cell>
          <cell r="AA661" t="str">
            <v>[10200]  PECO Energy CompanyEmbeddedFinance</v>
          </cell>
          <cell r="AB661" t="str">
            <v>[10200]  PECO Energy CompanyEmbedded (Finance)EDSS Offset</v>
          </cell>
          <cell r="AC661" t="str">
            <v>[10200]  PECO Energy CompanyEmbedded (Finance)Controller EED PECO (00825)</v>
          </cell>
          <cell r="AF661" t="str">
            <v>EEDControllerEDSS Offset</v>
          </cell>
        </row>
        <row r="662">
          <cell r="E662">
            <v>21933.083517015868</v>
          </cell>
          <cell r="H662">
            <v>1362.8086617191257</v>
          </cell>
          <cell r="I662">
            <v>134.44364849011981</v>
          </cell>
          <cell r="J662">
            <v>81722.789812911011</v>
          </cell>
          <cell r="M662">
            <v>11031.641680162982</v>
          </cell>
          <cell r="N662">
            <v>233.1578779725678</v>
          </cell>
          <cell r="O662">
            <v>257618.69121720194</v>
          </cell>
          <cell r="R662">
            <v>29268.50438333553</v>
          </cell>
          <cell r="S662">
            <v>9924.188354694983</v>
          </cell>
          <cell r="V662" t="str">
            <v>Embedded</v>
          </cell>
          <cell r="W662" t="str">
            <v>Finance</v>
          </cell>
          <cell r="AA662" t="str">
            <v>[10601]  Commonwealth Edison CompanyEmbeddedFinance</v>
          </cell>
          <cell r="AB662" t="str">
            <v>[10601]  Commonwealth Edison CompanyEmbedded (Finance)Salaries and Wages</v>
          </cell>
          <cell r="AC662" t="str">
            <v>[10601]  Commonwealth Edison CompanyEmbedded (Finance)EDSS Business Ops CED (00197)</v>
          </cell>
          <cell r="AF662" t="str">
            <v>EEDFinanceSalaries and Wages</v>
          </cell>
        </row>
        <row r="663">
          <cell r="E663">
            <v>239.16763366895992</v>
          </cell>
          <cell r="H663">
            <v>-239.16763366895992</v>
          </cell>
          <cell r="I663">
            <v>-239.16763366895992</v>
          </cell>
          <cell r="J663">
            <v>611.77387211973974</v>
          </cell>
          <cell r="M663">
            <v>-611.77387211973974</v>
          </cell>
          <cell r="N663">
            <v>-231.32033437965242</v>
          </cell>
          <cell r="O663">
            <v>618.07422812025732</v>
          </cell>
          <cell r="R663">
            <v>-618.07422812025732</v>
          </cell>
          <cell r="S663">
            <v>-224.02295630269231</v>
          </cell>
          <cell r="V663" t="str">
            <v>Embedded</v>
          </cell>
          <cell r="W663" t="str">
            <v>Finance</v>
          </cell>
          <cell r="AA663" t="str">
            <v>[10601]  Commonwealth Edison CompanyEmbeddedFinance</v>
          </cell>
          <cell r="AB663" t="str">
            <v>[10601]  Commonwealth Edison CompanyEmbedded (Finance)Travel, Entertainment &amp; Reimb</v>
          </cell>
          <cell r="AC663" t="str">
            <v>[10601]  Commonwealth Edison CompanyEmbedded (Finance)EDSS Business Ops CED (00197)</v>
          </cell>
          <cell r="AF663" t="str">
            <v>EEDFinanceTravel, Entertainment &amp; Reimb</v>
          </cell>
        </row>
        <row r="664">
          <cell r="E664">
            <v>624.67385756241219</v>
          </cell>
          <cell r="H664">
            <v>-624.67385756241219</v>
          </cell>
          <cell r="I664">
            <v>-624.67385756241219</v>
          </cell>
          <cell r="J664">
            <v>2490.5171688553914</v>
          </cell>
          <cell r="M664">
            <v>-2490.5171688553914</v>
          </cell>
          <cell r="N664">
            <v>-588.28543682567829</v>
          </cell>
          <cell r="O664">
            <v>2516.1657712300271</v>
          </cell>
          <cell r="R664">
            <v>-2516.1657712300271</v>
          </cell>
          <cell r="S664">
            <v>-545.9466539350185</v>
          </cell>
          <cell r="V664" t="str">
            <v>Embedded</v>
          </cell>
          <cell r="W664" t="str">
            <v>Finance</v>
          </cell>
          <cell r="AA664" t="str">
            <v>[10601]  Commonwealth Edison CompanyEmbeddedFinance</v>
          </cell>
          <cell r="AB664" t="str">
            <v>[10601]  Commonwealth Edison CompanyEmbedded (Finance)Overtime</v>
          </cell>
          <cell r="AC664" t="str">
            <v>[10601]  Commonwealth Edison CompanyEmbedded (Finance)EDSS Business Ops CED (00197)</v>
          </cell>
          <cell r="AF664" t="str">
            <v>EEDFinanceOvertime</v>
          </cell>
        </row>
        <row r="665">
          <cell r="E665">
            <v>197.24840305228776</v>
          </cell>
          <cell r="H665">
            <v>-197.24840305228776</v>
          </cell>
          <cell r="I665">
            <v>-197.24840305228776</v>
          </cell>
          <cell r="J665">
            <v>7184.8710686153172</v>
          </cell>
          <cell r="M665">
            <v>-7184.8710686153172</v>
          </cell>
          <cell r="N665">
            <v>-71.842562372916291</v>
          </cell>
          <cell r="O665">
            <v>7258.8644959469702</v>
          </cell>
          <cell r="R665">
            <v>-7258.8644959469702</v>
          </cell>
          <cell r="S665">
            <v>108.3897186116983</v>
          </cell>
          <cell r="V665" t="str">
            <v>Embedded</v>
          </cell>
          <cell r="W665" t="str">
            <v>Finance</v>
          </cell>
          <cell r="AA665" t="str">
            <v>[10601]  Commonwealth Edison CompanyEmbeddedFinance</v>
          </cell>
          <cell r="AB665" t="str">
            <v>[10601]  Commonwealth Edison CompanyEmbedded (Finance)Salaries and Wages</v>
          </cell>
          <cell r="AC665" t="str">
            <v>[10601]  Commonwealth Edison CompanyEmbedded (Finance)EDSS Business Ops CED (00197)</v>
          </cell>
          <cell r="AF665" t="str">
            <v>EEDFinanceSalaries and Wages</v>
          </cell>
        </row>
        <row r="666">
          <cell r="E666">
            <v>3230.0570040549824</v>
          </cell>
          <cell r="H666">
            <v>-1261.8507781485084</v>
          </cell>
          <cell r="I666">
            <v>-1261.8507959259437</v>
          </cell>
          <cell r="J666">
            <v>9278.1202926273127</v>
          </cell>
          <cell r="M666">
            <v>-1405.2954078135917</v>
          </cell>
          <cell r="N666">
            <v>-1233.845976130443</v>
          </cell>
          <cell r="O666">
            <v>24240.383918490756</v>
          </cell>
          <cell r="R666">
            <v>-621.90931887272382</v>
          </cell>
          <cell r="S666">
            <v>-396.15227250238604</v>
          </cell>
          <cell r="V666" t="str">
            <v>Embedded</v>
          </cell>
          <cell r="W666" t="str">
            <v>Finance</v>
          </cell>
          <cell r="AA666" t="str">
            <v>[10601]  Commonwealth Edison CompanyEmbeddedFinance</v>
          </cell>
          <cell r="AB666" t="str">
            <v>[10601]  Commonwealth Edison CompanyEmbedded (Finance)Other Operating Expenses</v>
          </cell>
          <cell r="AC666" t="str">
            <v>[10601]  Commonwealth Edison CompanyEmbedded (Finance)EDSS Business Ops CED (00197)</v>
          </cell>
          <cell r="AF666" t="str">
            <v>EEDFinanceOther Operating Expenses</v>
          </cell>
        </row>
        <row r="667">
          <cell r="E667">
            <v>2420.4706585671724</v>
          </cell>
          <cell r="H667">
            <v>-521.84888111266696</v>
          </cell>
          <cell r="I667">
            <v>-521.84889826159451</v>
          </cell>
          <cell r="J667">
            <v>4620.0950542201172</v>
          </cell>
          <cell r="M667">
            <v>2974.3920374508189</v>
          </cell>
          <cell r="N667">
            <v>-563.07193499858204</v>
          </cell>
          <cell r="O667">
            <v>19008.802414891135</v>
          </cell>
          <cell r="R667">
            <v>3774.6756079727238</v>
          </cell>
          <cell r="S667">
            <v>157.25590866831772</v>
          </cell>
          <cell r="V667" t="str">
            <v>Embedded</v>
          </cell>
          <cell r="W667" t="str">
            <v>Finance</v>
          </cell>
          <cell r="AA667" t="str">
            <v>[10601]  Commonwealth Edison CompanyEmbeddedFinance</v>
          </cell>
          <cell r="AB667" t="str">
            <v>[10601]  Commonwealth Edison CompanyEmbedded (Finance)Other Operating Expenses</v>
          </cell>
          <cell r="AC667" t="str">
            <v>[10601]  Commonwealth Edison CompanyEmbedded (Finance)EDSS Business Ops CED (00197)</v>
          </cell>
          <cell r="AF667" t="str">
            <v>EEDFinanceOther Operating Expenses</v>
          </cell>
        </row>
        <row r="668">
          <cell r="E668">
            <v>691.22941372031516</v>
          </cell>
          <cell r="H668">
            <v>-691.22941372031516</v>
          </cell>
          <cell r="I668">
            <v>-691.22941372031516</v>
          </cell>
          <cell r="J668">
            <v>2071.4049235875846</v>
          </cell>
          <cell r="M668">
            <v>-2071.4049235875846</v>
          </cell>
          <cell r="N668">
            <v>-663.14992914343065</v>
          </cell>
          <cell r="O668">
            <v>2092.7372966008484</v>
          </cell>
          <cell r="R668">
            <v>-2092.7372966008484</v>
          </cell>
          <cell r="S668">
            <v>-634.15006699999708</v>
          </cell>
          <cell r="V668" t="str">
            <v>Embedded</v>
          </cell>
          <cell r="W668" t="str">
            <v>Finance</v>
          </cell>
          <cell r="AA668" t="str">
            <v>[10601]  Commonwealth Edison CompanyEmbeddedFinance</v>
          </cell>
          <cell r="AB668" t="str">
            <v>[10601]  Commonwealth Edison CompanyEmbedded (Finance)Travel, Entertainment &amp; Reimb</v>
          </cell>
          <cell r="AC668" t="str">
            <v>[10601]  Commonwealth Edison CompanyEmbedded (Finance)EDSS Business Ops CED (00197)</v>
          </cell>
          <cell r="AF668" t="str">
            <v>EEDFinanceTravel, Entertainment &amp; Reimb</v>
          </cell>
        </row>
        <row r="669">
          <cell r="E669">
            <v>6765.0482043246184</v>
          </cell>
          <cell r="H669">
            <v>1227.0619251137914</v>
          </cell>
          <cell r="I669">
            <v>1227.0618529266303</v>
          </cell>
          <cell r="J669">
            <v>25101.589828524659</v>
          </cell>
          <cell r="M669">
            <v>6866.8506128401459</v>
          </cell>
          <cell r="N669">
            <v>1197.7743491130968</v>
          </cell>
          <cell r="O669">
            <v>85727.96301366383</v>
          </cell>
          <cell r="R669">
            <v>10177.358087815461</v>
          </cell>
          <cell r="S669">
            <v>4501.3036557042506</v>
          </cell>
          <cell r="V669" t="str">
            <v>Embedded</v>
          </cell>
          <cell r="W669" t="str">
            <v>Finance</v>
          </cell>
          <cell r="AA669" t="str">
            <v>[10601]  Commonwealth Edison CompanyEmbeddedFinance</v>
          </cell>
          <cell r="AB669" t="str">
            <v>[10601]  Commonwealth Edison CompanyEmbedded (Finance)Business Services</v>
          </cell>
          <cell r="AC669" t="str">
            <v>[10601]  Commonwealth Edison CompanyEmbedded (Finance)EDSS Business Ops CED (00197)</v>
          </cell>
          <cell r="AF669" t="str">
            <v>EEDFinanceBusiness Services</v>
          </cell>
        </row>
        <row r="670">
          <cell r="E670">
            <v>-446540.17</v>
          </cell>
          <cell r="H670">
            <v>-8522.1299999999992</v>
          </cell>
          <cell r="I670">
            <v>5909.03</v>
          </cell>
          <cell r="J670">
            <v>-1527224.41</v>
          </cell>
          <cell r="M670">
            <v>-285874.09000000003</v>
          </cell>
          <cell r="N670">
            <v>5909.03</v>
          </cell>
          <cell r="O670">
            <v>-5009263.09</v>
          </cell>
          <cell r="R670">
            <v>-573775.63</v>
          </cell>
          <cell r="S670">
            <v>-183295.05</v>
          </cell>
          <cell r="V670" t="str">
            <v>Embedded</v>
          </cell>
          <cell r="W670" t="str">
            <v>Finance</v>
          </cell>
          <cell r="AA670" t="str">
            <v>[10601]  Commonwealth Edison CompanyEmbeddedFinance</v>
          </cell>
          <cell r="AB670" t="str">
            <v>[10601]  Commonwealth Edison CompanyEmbedded (Finance)EDSS Offset</v>
          </cell>
          <cell r="AC670" t="str">
            <v>[10601]  Commonwealth Edison CompanyEmbedded (Finance)EDSS Business Ops CED (00197)</v>
          </cell>
          <cell r="AF670" t="str">
            <v>EEDFinanceEDSS Offset</v>
          </cell>
        </row>
        <row r="671">
          <cell r="E671">
            <v>-105716.08</v>
          </cell>
          <cell r="H671">
            <v>29925.26</v>
          </cell>
          <cell r="I671">
            <v>28665.21</v>
          </cell>
          <cell r="J671">
            <v>-431127.66</v>
          </cell>
          <cell r="M671">
            <v>129262.3</v>
          </cell>
          <cell r="N671">
            <v>28665.21</v>
          </cell>
          <cell r="O671">
            <v>-1391804.97</v>
          </cell>
          <cell r="R671">
            <v>361134.17</v>
          </cell>
          <cell r="S671">
            <v>377194.48</v>
          </cell>
          <cell r="V671" t="str">
            <v>Embedded</v>
          </cell>
          <cell r="W671" t="str">
            <v>Finance</v>
          </cell>
          <cell r="AA671" t="str">
            <v>[10601]  Commonwealth Edison CompanyEmbeddedFinance</v>
          </cell>
          <cell r="AB671" t="str">
            <v>[10601]  Commonwealth Edison CompanyEmbedded (Finance)EDSS Offset</v>
          </cell>
          <cell r="AC671" t="str">
            <v>[10601]  Commonwealth Edison CompanyEmbedded (Finance)EDSS Fin Srvcs CED (00398)</v>
          </cell>
          <cell r="AF671" t="str">
            <v>EEDControllerEDSS Offset</v>
          </cell>
        </row>
        <row r="672">
          <cell r="E672">
            <v>30566.713183071548</v>
          </cell>
          <cell r="H672">
            <v>11435.126891757176</v>
          </cell>
          <cell r="I672">
            <v>18435.434528354377</v>
          </cell>
          <cell r="J672">
            <v>67005.737037485946</v>
          </cell>
          <cell r="M672">
            <v>101001.62286037409</v>
          </cell>
          <cell r="N672">
            <v>16847.632181921654</v>
          </cell>
          <cell r="O672">
            <v>437830.20217583131</v>
          </cell>
          <cell r="R672">
            <v>66191.876347814337</v>
          </cell>
          <cell r="S672">
            <v>35231.341398511897</v>
          </cell>
          <cell r="V672" t="str">
            <v>Embedded</v>
          </cell>
          <cell r="W672" t="str">
            <v>Finance</v>
          </cell>
          <cell r="AA672" t="str">
            <v>[10601]  Commonwealth Edison CompanyEmbeddedFinance</v>
          </cell>
          <cell r="AB672" t="str">
            <v>[10601]  Commonwealth Edison CompanyEmbedded (Finance)Contracting</v>
          </cell>
          <cell r="AC672" t="str">
            <v>[10601]  Commonwealth Edison CompanyEmbedded (Finance)EDSS Business Ops CED (00197)</v>
          </cell>
          <cell r="AF672" t="str">
            <v>EEDFinanceContracting</v>
          </cell>
        </row>
        <row r="673">
          <cell r="E673">
            <v>3635.0198104255119</v>
          </cell>
          <cell r="H673">
            <v>2291.8262410615093</v>
          </cell>
          <cell r="I673">
            <v>2291.8261875284393</v>
          </cell>
          <cell r="J673">
            <v>12248.4113094026</v>
          </cell>
          <cell r="M673">
            <v>11458.972839896513</v>
          </cell>
          <cell r="N673">
            <v>2174.3486678681184</v>
          </cell>
          <cell r="O673">
            <v>57142.567318947207</v>
          </cell>
          <cell r="R673">
            <v>13979.568163125652</v>
          </cell>
          <cell r="S673">
            <v>4508.1875521366019</v>
          </cell>
          <cell r="V673" t="str">
            <v>Embedded</v>
          </cell>
          <cell r="W673" t="str">
            <v>Finance</v>
          </cell>
          <cell r="AA673" t="str">
            <v>[10601]  Commonwealth Edison CompanyEmbeddedFinance</v>
          </cell>
          <cell r="AB673" t="str">
            <v>[10601]  Commonwealth Edison CompanyEmbedded (Finance)Travel, Entertainment &amp; Reimb</v>
          </cell>
          <cell r="AC673" t="str">
            <v>[10601]  Commonwealth Edison CompanyEmbedded (Finance)EDSS Business Ops CED (00197)</v>
          </cell>
          <cell r="AF673" t="str">
            <v>EEDFinanceTravel, Entertainment &amp; Reimb</v>
          </cell>
        </row>
        <row r="674">
          <cell r="E674">
            <v>193117.24433366483</v>
          </cell>
          <cell r="H674">
            <v>25787.529950110795</v>
          </cell>
          <cell r="I674">
            <v>15976.31403825109</v>
          </cell>
          <cell r="J674">
            <v>738132.93644159473</v>
          </cell>
          <cell r="M674">
            <v>133455.89724756347</v>
          </cell>
          <cell r="N674">
            <v>16454.234784785775</v>
          </cell>
          <cell r="O674">
            <v>2402288.0633631777</v>
          </cell>
          <cell r="R674">
            <v>293512.51830678806</v>
          </cell>
          <cell r="S674">
            <v>107774.51003964804</v>
          </cell>
          <cell r="V674" t="str">
            <v>Embedded</v>
          </cell>
          <cell r="W674" t="str">
            <v>Finance</v>
          </cell>
          <cell r="AA674" t="str">
            <v>[10601]  Commonwealth Edison CompanyEmbeddedFinance</v>
          </cell>
          <cell r="AB674" t="str">
            <v>[10601]  Commonwealth Edison CompanyEmbedded (Finance)Salaries and Wages</v>
          </cell>
          <cell r="AC674" t="str">
            <v>[10601]  Commonwealth Edison CompanyEmbedded (Finance)EDSS Business Ops CED (00197)</v>
          </cell>
          <cell r="AF674" t="str">
            <v>EEDFinanceSalaries and Wages</v>
          </cell>
        </row>
        <row r="675">
          <cell r="E675">
            <v>0</v>
          </cell>
          <cell r="H675">
            <v>1008.0441617958895</v>
          </cell>
          <cell r="I675">
            <v>504.02207634546448</v>
          </cell>
          <cell r="J675">
            <v>11.775903193753251</v>
          </cell>
          <cell r="M675">
            <v>4020.4007343548878</v>
          </cell>
          <cell r="N675">
            <v>479.63193002789092</v>
          </cell>
          <cell r="O675">
            <v>3818.9939409948274</v>
          </cell>
          <cell r="R675">
            <v>8277.5359435726677</v>
          </cell>
          <cell r="S675">
            <v>662.43512795992228</v>
          </cell>
          <cell r="V675" t="str">
            <v>Embedded</v>
          </cell>
          <cell r="W675" t="str">
            <v>Finance</v>
          </cell>
          <cell r="AA675" t="str">
            <v>[10601]  Commonwealth Edison CompanyEmbeddedFinance</v>
          </cell>
          <cell r="AB675" t="str">
            <v>[10601]  Commonwealth Edison CompanyEmbedded (Finance)Transportation</v>
          </cell>
          <cell r="AC675" t="str">
            <v>[10601]  Commonwealth Edison CompanyEmbedded (Finance)EDSS Business Ops CED (00197)</v>
          </cell>
          <cell r="AF675" t="str">
            <v>EEDFinanceTransportation</v>
          </cell>
        </row>
        <row r="676">
          <cell r="E676">
            <v>138242.08373982023</v>
          </cell>
          <cell r="H676">
            <v>7859.6200861324905</v>
          </cell>
          <cell r="I676">
            <v>155.85133875563042</v>
          </cell>
          <cell r="J676">
            <v>518312.03376477084</v>
          </cell>
          <cell r="M676">
            <v>63403.482844943646</v>
          </cell>
          <cell r="N676">
            <v>869.13943266659044</v>
          </cell>
          <cell r="O676">
            <v>1621514.2357376181</v>
          </cell>
          <cell r="R676">
            <v>177717.55422727321</v>
          </cell>
          <cell r="S676">
            <v>61772.985324294074</v>
          </cell>
          <cell r="V676" t="str">
            <v>Embedded</v>
          </cell>
          <cell r="W676" t="str">
            <v>Finance</v>
          </cell>
          <cell r="AA676" t="str">
            <v>[10601]  Commonwealth Edison CompanyEmbeddedFinance</v>
          </cell>
          <cell r="AB676" t="str">
            <v>[10601]  Commonwealth Edison CompanyEmbedded (Finance)Pension and Benefits</v>
          </cell>
          <cell r="AC676" t="str">
            <v>[10601]  Commonwealth Edison CompanyEmbedded (Finance)EDSS Business Ops CED (00197)</v>
          </cell>
          <cell r="AF676" t="str">
            <v>EEDFinancePension and Benefits</v>
          </cell>
        </row>
        <row r="677">
          <cell r="E677">
            <v>44878.130241051193</v>
          </cell>
          <cell r="H677">
            <v>-38913.868950425516</v>
          </cell>
          <cell r="I677">
            <v>-41097.964668460212</v>
          </cell>
          <cell r="J677">
            <v>58432.353522090925</v>
          </cell>
          <cell r="M677">
            <v>-34575.308416594795</v>
          </cell>
          <cell r="N677">
            <v>-40813.433050504638</v>
          </cell>
          <cell r="O677">
            <v>87587.345107284462</v>
          </cell>
          <cell r="R677">
            <v>-16016.209956926774</v>
          </cell>
          <cell r="S677">
            <v>-39545.275130489201</v>
          </cell>
          <cell r="V677" t="str">
            <v>Embedded</v>
          </cell>
          <cell r="W677" t="str">
            <v>Finance</v>
          </cell>
          <cell r="AA677" t="str">
            <v>[10601]  Commonwealth Edison CompanyEmbeddedFinance</v>
          </cell>
          <cell r="AB677" t="str">
            <v>[10601]  Commonwealth Edison CompanyEmbedded (Finance)Other Operating Expenses</v>
          </cell>
          <cell r="AC677" t="str">
            <v>[10601]  Commonwealth Edison CompanyEmbedded (Finance)EDSS Business Ops CED (00197)</v>
          </cell>
          <cell r="AF677" t="str">
            <v>EEDFinanceOther Operating Expenses</v>
          </cell>
        </row>
        <row r="678">
          <cell r="E678">
            <v>11889.938025147831</v>
          </cell>
          <cell r="H678">
            <v>2965.627747081995</v>
          </cell>
          <cell r="I678">
            <v>2182.3113026189567</v>
          </cell>
          <cell r="J678">
            <v>44760.256951417439</v>
          </cell>
          <cell r="M678">
            <v>14388.349082394794</v>
          </cell>
          <cell r="N678">
            <v>2398.5567082165289</v>
          </cell>
          <cell r="O678">
            <v>138598.93443594303</v>
          </cell>
          <cell r="R678">
            <v>44346.261458554713</v>
          </cell>
          <cell r="S678">
            <v>27129.269347691181</v>
          </cell>
          <cell r="V678" t="str">
            <v>Embedded</v>
          </cell>
          <cell r="W678" t="str">
            <v>Finance</v>
          </cell>
          <cell r="AA678" t="str">
            <v>[10200]  PECO Energy CompanyEmbeddedFinance</v>
          </cell>
          <cell r="AB678" t="str">
            <v>[10200]  PECO Energy CompanyEmbedded (Finance)Salaries and Wages</v>
          </cell>
          <cell r="AC678" t="str">
            <v>[10200]  PECO Energy CompanyEmbedded (Finance)EDSS Business Ops PED (00198)</v>
          </cell>
          <cell r="AF678" t="str">
            <v>EEDFinanceSalaries and Wages</v>
          </cell>
        </row>
        <row r="679">
          <cell r="E679">
            <v>129.65292088269467</v>
          </cell>
          <cell r="H679">
            <v>-129.65292088269467</v>
          </cell>
          <cell r="I679">
            <v>-129.65292088269467</v>
          </cell>
          <cell r="J679">
            <v>335.07367742745618</v>
          </cell>
          <cell r="M679">
            <v>-335.07367742745618</v>
          </cell>
          <cell r="N679">
            <v>-116.15439215355704</v>
          </cell>
          <cell r="O679">
            <v>332.52412321107846</v>
          </cell>
          <cell r="R679">
            <v>-332.52412321107846</v>
          </cell>
          <cell r="S679">
            <v>-88.43087886281279</v>
          </cell>
          <cell r="V679" t="str">
            <v>Embedded</v>
          </cell>
          <cell r="W679" t="str">
            <v>Finance</v>
          </cell>
          <cell r="AA679" t="str">
            <v>[10200]  PECO Energy CompanyEmbeddedFinance</v>
          </cell>
          <cell r="AB679" t="str">
            <v>[10200]  PECO Energy CompanyEmbedded (Finance)Travel, Entertainment &amp; Reimb</v>
          </cell>
          <cell r="AC679" t="str">
            <v>[10200]  PECO Energy CompanyEmbedded (Finance)EDSS Business Ops PED (00198)</v>
          </cell>
          <cell r="AF679" t="str">
            <v>EEDFinanceTravel, Entertainment &amp; Reimb</v>
          </cell>
        </row>
        <row r="680">
          <cell r="E680">
            <v>338.63608126896145</v>
          </cell>
          <cell r="H680">
            <v>-338.63608126896145</v>
          </cell>
          <cell r="I680">
            <v>-338.63608126896145</v>
          </cell>
          <cell r="J680">
            <v>1364.0771279968274</v>
          </cell>
          <cell r="M680">
            <v>-1364.0771279968274</v>
          </cell>
          <cell r="N680">
            <v>-269.50139169293698</v>
          </cell>
          <cell r="O680">
            <v>1353.697952229129</v>
          </cell>
          <cell r="R680">
            <v>-1353.697952229129</v>
          </cell>
          <cell r="S680">
            <v>-133.25479974473251</v>
          </cell>
          <cell r="V680" t="str">
            <v>Embedded</v>
          </cell>
          <cell r="W680" t="str">
            <v>Finance</v>
          </cell>
          <cell r="AA680" t="str">
            <v>[10200]  PECO Energy CompanyEmbeddedFinance</v>
          </cell>
          <cell r="AB680" t="str">
            <v>[10200]  PECO Energy CompanyEmbedded (Finance)Overtime</v>
          </cell>
          <cell r="AC680" t="str">
            <v>[10200]  PECO Energy CompanyEmbedded (Finance)EDSS Business Ops PED (00198)</v>
          </cell>
          <cell r="AF680" t="str">
            <v>EEDFinanceOvertime</v>
          </cell>
        </row>
        <row r="681">
          <cell r="E681">
            <v>106.92848025821817</v>
          </cell>
          <cell r="H681">
            <v>-106.92848025821817</v>
          </cell>
          <cell r="I681">
            <v>-106.92848025821817</v>
          </cell>
          <cell r="J681">
            <v>3935.2141052729849</v>
          </cell>
          <cell r="M681">
            <v>-3935.2141052729849</v>
          </cell>
          <cell r="N681">
            <v>157.74065069847302</v>
          </cell>
          <cell r="O681">
            <v>3905.2713124177635</v>
          </cell>
          <cell r="R681">
            <v>-3905.2713124177635</v>
          </cell>
          <cell r="S681">
            <v>658.3403589147465</v>
          </cell>
          <cell r="V681" t="str">
            <v>Embedded</v>
          </cell>
          <cell r="W681" t="str">
            <v>Finance</v>
          </cell>
          <cell r="AA681" t="str">
            <v>[10200]  PECO Energy CompanyEmbeddedFinance</v>
          </cell>
          <cell r="AB681" t="str">
            <v>[10200]  PECO Energy CompanyEmbedded (Finance)Salaries and Wages</v>
          </cell>
          <cell r="AC681" t="str">
            <v>[10200]  PECO Energy CompanyEmbedded (Finance)EDSS Business Ops PED (00198)</v>
          </cell>
          <cell r="AF681" t="str">
            <v>EEDFinanceSalaries and Wages</v>
          </cell>
        </row>
        <row r="682">
          <cell r="E682">
            <v>1751.0158827468722</v>
          </cell>
          <cell r="H682">
            <v>-495.90975425286661</v>
          </cell>
          <cell r="I682">
            <v>-495.90975864321967</v>
          </cell>
          <cell r="J682">
            <v>5081.7042501227606</v>
          </cell>
          <cell r="M682">
            <v>-61.279781025438751</v>
          </cell>
          <cell r="N682">
            <v>-452.89518614248391</v>
          </cell>
          <cell r="O682">
            <v>13041.333940278366</v>
          </cell>
          <cell r="R682">
            <v>2019.9393706879237</v>
          </cell>
          <cell r="S682">
            <v>1728.8654670604046</v>
          </cell>
          <cell r="V682" t="str">
            <v>Embedded</v>
          </cell>
          <cell r="W682" t="str">
            <v>Finance</v>
          </cell>
          <cell r="AA682" t="str">
            <v>[10200]  PECO Energy CompanyEmbeddedFinance</v>
          </cell>
          <cell r="AB682" t="str">
            <v>[10200]  PECO Energy CompanyEmbedded (Finance)Other Operating Expenses</v>
          </cell>
          <cell r="AC682" t="str">
            <v>[10200]  PECO Energy CompanyEmbedded (Finance)EDSS Business Ops PED (00198)</v>
          </cell>
          <cell r="AF682" t="str">
            <v>EEDFinanceOther Operating Expenses</v>
          </cell>
        </row>
        <row r="683">
          <cell r="E683">
            <v>1312.1386283750417</v>
          </cell>
          <cell r="H683">
            <v>-101.40583157279912</v>
          </cell>
          <cell r="I683">
            <v>-101.40583580793464</v>
          </cell>
          <cell r="J683">
            <v>2530.4647851632017</v>
          </cell>
          <cell r="M683">
            <v>2312.4663587537207</v>
          </cell>
          <cell r="N683">
            <v>-195.98629174352936</v>
          </cell>
          <cell r="O683">
            <v>10226.741495965538</v>
          </cell>
          <cell r="R683">
            <v>4302.0625565322462</v>
          </cell>
          <cell r="S683">
            <v>1645.5850060832527</v>
          </cell>
          <cell r="V683" t="str">
            <v>Embedded</v>
          </cell>
          <cell r="W683" t="str">
            <v>Finance</v>
          </cell>
          <cell r="AA683" t="str">
            <v>[10200]  PECO Energy CompanyEmbeddedFinance</v>
          </cell>
          <cell r="AB683" t="str">
            <v>[10200]  PECO Energy CompanyEmbedded (Finance)Other Operating Expenses</v>
          </cell>
          <cell r="AC683" t="str">
            <v>[10200]  PECO Energy CompanyEmbedded (Finance)EDSS Business Ops PED (00198)</v>
          </cell>
          <cell r="AF683" t="str">
            <v>EEDFinanceOther Operating Expenses</v>
          </cell>
        </row>
        <row r="684">
          <cell r="E684">
            <v>374.71588907768944</v>
          </cell>
          <cell r="H684">
            <v>-374.71588907768944</v>
          </cell>
          <cell r="I684">
            <v>-374.71588907768944</v>
          </cell>
          <cell r="J684">
            <v>1134.5258384162946</v>
          </cell>
          <cell r="M684">
            <v>-1134.5258384162946</v>
          </cell>
          <cell r="N684">
            <v>-324.19252229471113</v>
          </cell>
          <cell r="O684">
            <v>1125.893303753676</v>
          </cell>
          <cell r="R684">
            <v>-1125.893303753676</v>
          </cell>
          <cell r="S684">
            <v>-222.37816625387052</v>
          </cell>
          <cell r="V684" t="str">
            <v>Embedded</v>
          </cell>
          <cell r="W684" t="str">
            <v>Finance</v>
          </cell>
          <cell r="AA684" t="str">
            <v>[10200]  PECO Energy CompanyEmbeddedFinance</v>
          </cell>
          <cell r="AB684" t="str">
            <v>[10200]  PECO Energy CompanyEmbedded (Finance)Travel, Entertainment &amp; Reimb</v>
          </cell>
          <cell r="AC684" t="str">
            <v>[10200]  PECO Energy CompanyEmbedded (Finance)EDSS Business Ops PED (00198)</v>
          </cell>
          <cell r="AF684" t="str">
            <v>EEDFinanceTravel, Entertainment &amp; Reimb</v>
          </cell>
        </row>
        <row r="685">
          <cell r="E685">
            <v>3667.3367802641342</v>
          </cell>
          <cell r="H685">
            <v>1429.154771802434</v>
          </cell>
          <cell r="I685">
            <v>1429.1547539749399</v>
          </cell>
          <cell r="J685">
            <v>13748.351141536104</v>
          </cell>
          <cell r="M685">
            <v>6637.6148844954459</v>
          </cell>
          <cell r="N685">
            <v>1384.739861181095</v>
          </cell>
          <cell r="O685">
            <v>46121.670244182809</v>
          </cell>
          <cell r="R685">
            <v>15036.227442771218</v>
          </cell>
          <cell r="S685">
            <v>9770.4331739925838</v>
          </cell>
          <cell r="V685" t="str">
            <v>Embedded</v>
          </cell>
          <cell r="W685" t="str">
            <v>Finance</v>
          </cell>
          <cell r="AA685" t="str">
            <v>[10200]  PECO Energy CompanyEmbeddedFinance</v>
          </cell>
          <cell r="AB685" t="str">
            <v>[10200]  PECO Energy CompanyEmbedded (Finance)Business Services</v>
          </cell>
          <cell r="AC685" t="str">
            <v>[10200]  PECO Energy CompanyEmbedded (Finance)EDSS Business Ops PED (00198)</v>
          </cell>
          <cell r="AF685" t="str">
            <v>EEDFinanceBusiness Services</v>
          </cell>
        </row>
        <row r="686">
          <cell r="E686">
            <v>16570.233961733331</v>
          </cell>
          <cell r="H686">
            <v>10213.934380008148</v>
          </cell>
          <cell r="I686">
            <v>14677.96322046468</v>
          </cell>
          <cell r="J686">
            <v>36699.60379330015</v>
          </cell>
          <cell r="M686">
            <v>70437.068615947021</v>
          </cell>
          <cell r="N686">
            <v>11551.017731638953</v>
          </cell>
          <cell r="O686">
            <v>235552.7822873737</v>
          </cell>
          <cell r="R686">
            <v>85857.232884762256</v>
          </cell>
          <cell r="S686">
            <v>57483.010783026199</v>
          </cell>
          <cell r="V686" t="str">
            <v>Embedded</v>
          </cell>
          <cell r="W686" t="str">
            <v>Finance</v>
          </cell>
          <cell r="AA686" t="str">
            <v>[10200]  PECO Energy CompanyEmbeddedFinance</v>
          </cell>
          <cell r="AB686" t="str">
            <v>[10200]  PECO Energy CompanyEmbedded (Finance)Contracting</v>
          </cell>
          <cell r="AC686" t="str">
            <v>[10200]  PECO Energy CompanyEmbedded (Finance)EDSS Business Ops PED (00198)</v>
          </cell>
          <cell r="AF686" t="str">
            <v>EEDFinanceContracting</v>
          </cell>
        </row>
        <row r="687">
          <cell r="E687">
            <v>1970.5464684258095</v>
          </cell>
          <cell r="H687">
            <v>1808.946098942657</v>
          </cell>
          <cell r="I687">
            <v>1808.9460857220165</v>
          </cell>
          <cell r="J687">
            <v>6708.5575359162958</v>
          </cell>
          <cell r="M687">
            <v>8409.4125984146467</v>
          </cell>
          <cell r="N687">
            <v>1590.5381293687096</v>
          </cell>
          <cell r="O687">
            <v>30742.718643279055</v>
          </cell>
          <cell r="R687">
            <v>14611.180755981739</v>
          </cell>
          <cell r="S687">
            <v>7446.5573450739248</v>
          </cell>
          <cell r="V687" t="str">
            <v>Embedded</v>
          </cell>
          <cell r="W687" t="str">
            <v>Finance</v>
          </cell>
          <cell r="AA687" t="str">
            <v>[10200]  PECO Energy CompanyEmbeddedFinance</v>
          </cell>
          <cell r="AB687" t="str">
            <v>[10200]  PECO Energy CompanyEmbedded (Finance)Travel, Entertainment &amp; Reimb</v>
          </cell>
          <cell r="AC687" t="str">
            <v>[10200]  PECO Energy CompanyEmbedded (Finance)EDSS Business Ops PED (00198)</v>
          </cell>
          <cell r="AF687" t="str">
            <v>EEDFinanceTravel, Entertainment &amp; Reimb</v>
          </cell>
        </row>
        <row r="688">
          <cell r="E688">
            <v>104688.97658339886</v>
          </cell>
          <cell r="H688">
            <v>34904.486816822799</v>
          </cell>
          <cell r="I688">
            <v>28647.96978904678</v>
          </cell>
          <cell r="J688">
            <v>404281.59605254169</v>
          </cell>
          <cell r="M688">
            <v>151522.1937771595</v>
          </cell>
          <cell r="N688">
            <v>29920.396608615236</v>
          </cell>
          <cell r="O688">
            <v>1292431.7106696384</v>
          </cell>
          <cell r="R688">
            <v>426654.30316843954</v>
          </cell>
          <cell r="S688">
            <v>262414.98284061882</v>
          </cell>
          <cell r="V688" t="str">
            <v>Embedded</v>
          </cell>
          <cell r="W688" t="str">
            <v>Finance</v>
          </cell>
          <cell r="AA688" t="str">
            <v>[10200]  PECO Energy CompanyEmbeddedFinance</v>
          </cell>
          <cell r="AB688" t="str">
            <v>[10200]  PECO Energy CompanyEmbedded (Finance)Salaries and Wages</v>
          </cell>
          <cell r="AC688" t="str">
            <v>[10200]  PECO Energy CompanyEmbedded (Finance)EDSS Business Ops PED (00198)</v>
          </cell>
          <cell r="AF688" t="str">
            <v>EEDFinanceSalaries and Wages</v>
          </cell>
        </row>
        <row r="689">
          <cell r="E689">
            <v>0</v>
          </cell>
          <cell r="H689">
            <v>642.82004020179545</v>
          </cell>
          <cell r="I689">
            <v>321.4100189766076</v>
          </cell>
          <cell r="J689">
            <v>6.4497608805829083</v>
          </cell>
          <cell r="M689">
            <v>2564.8303769413492</v>
          </cell>
          <cell r="N689">
            <v>276.31446905903141</v>
          </cell>
          <cell r="O689">
            <v>2054.6199048613998</v>
          </cell>
          <cell r="R689">
            <v>5659.2204592698627</v>
          </cell>
          <cell r="S689">
            <v>721.38067930682519</v>
          </cell>
          <cell r="V689" t="str">
            <v>Embedded</v>
          </cell>
          <cell r="W689" t="str">
            <v>Finance</v>
          </cell>
          <cell r="AA689" t="str">
            <v>[10200]  PECO Energy CompanyEmbeddedFinance</v>
          </cell>
          <cell r="AB689" t="str">
            <v>[10200]  PECO Energy CompanyEmbedded (Finance)Transportation</v>
          </cell>
          <cell r="AC689" t="str">
            <v>[10200]  PECO Energy CompanyEmbedded (Finance)EDSS Business Ops PED (00198)</v>
          </cell>
          <cell r="AF689" t="str">
            <v>EEDFinanceTransportation</v>
          </cell>
        </row>
        <row r="690">
          <cell r="E690">
            <v>74941.11837300811</v>
          </cell>
          <cell r="H690">
            <v>18226.529123338623</v>
          </cell>
          <cell r="I690">
            <v>13313.910578222582</v>
          </cell>
          <cell r="J690">
            <v>283883.84519709175</v>
          </cell>
          <cell r="M690">
            <v>87070.52713683591</v>
          </cell>
          <cell r="N690">
            <v>14861.625903495529</v>
          </cell>
          <cell r="O690">
            <v>872375.1533092946</v>
          </cell>
          <cell r="R690">
            <v>274977.59481774049</v>
          </cell>
          <cell r="S690">
            <v>170329.35837466759</v>
          </cell>
          <cell r="V690" t="str">
            <v>Embedded</v>
          </cell>
          <cell r="W690" t="str">
            <v>Finance</v>
          </cell>
          <cell r="AA690" t="str">
            <v>[10200]  PECO Energy CompanyEmbeddedFinance</v>
          </cell>
          <cell r="AB690" t="str">
            <v>[10200]  PECO Energy CompanyEmbedded (Finance)Pension and Benefits</v>
          </cell>
          <cell r="AC690" t="str">
            <v>[10200]  PECO Energy CompanyEmbedded (Finance)EDSS Business Ops PED (00198)</v>
          </cell>
          <cell r="AF690" t="str">
            <v>EEDFinancePension and Benefits</v>
          </cell>
        </row>
        <row r="691">
          <cell r="E691">
            <v>24328.461925412426</v>
          </cell>
          <cell r="H691">
            <v>-20525.110020885135</v>
          </cell>
          <cell r="I691">
            <v>-21917.88678308787</v>
          </cell>
          <cell r="J691">
            <v>32003.889782916456</v>
          </cell>
          <cell r="M691">
            <v>-16790.482300803356</v>
          </cell>
          <cell r="N691">
            <v>-21865.670278246238</v>
          </cell>
          <cell r="O691">
            <v>47122.018377571214</v>
          </cell>
          <cell r="R691">
            <v>-1481.7962231279089</v>
          </cell>
          <cell r="S691">
            <v>-17362.579531573712</v>
          </cell>
          <cell r="V691" t="str">
            <v>Embedded</v>
          </cell>
          <cell r="W691" t="str">
            <v>Finance</v>
          </cell>
          <cell r="AA691" t="str">
            <v>[10200]  PECO Energy CompanyEmbeddedFinance</v>
          </cell>
          <cell r="AB691" t="str">
            <v>[10200]  PECO Energy CompanyEmbedded (Finance)Other Operating Expenses</v>
          </cell>
          <cell r="AC691" t="str">
            <v>[10200]  PECO Energy CompanyEmbedded (Finance)EDSS Business Ops PED (00198)</v>
          </cell>
          <cell r="AF691" t="str">
            <v>EEDFinanceOther Operating Expenses</v>
          </cell>
        </row>
        <row r="692">
          <cell r="E692">
            <v>0</v>
          </cell>
          <cell r="H692">
            <v>147.31291704207817</v>
          </cell>
          <cell r="I692">
            <v>147.31290204518575</v>
          </cell>
          <cell r="J692">
            <v>1013.2883298003229</v>
          </cell>
          <cell r="M692">
            <v>-424.03665277590949</v>
          </cell>
          <cell r="N692">
            <v>85.920105263005894</v>
          </cell>
          <cell r="O692">
            <v>2549.4709746969934</v>
          </cell>
          <cell r="R692">
            <v>-781.71585088465827</v>
          </cell>
          <cell r="S692">
            <v>-315.2801970108012</v>
          </cell>
          <cell r="V692" t="str">
            <v>Embedded</v>
          </cell>
          <cell r="W692" t="str">
            <v>Finance</v>
          </cell>
          <cell r="AA692" t="str">
            <v>[10200]  PECO Energy CompanyEmbeddedFinance</v>
          </cell>
          <cell r="AB692" t="str">
            <v>[10200]  PECO Energy CompanyEmbedded (Finance)Other Operating Expenses</v>
          </cell>
          <cell r="AC692" t="str">
            <v>[10200]  PECO Energy CompanyEmbedded (Finance)Controller EED PECO (00825)</v>
          </cell>
          <cell r="AF692" t="str">
            <v>EEDControllerOther Operating Expenses</v>
          </cell>
        </row>
        <row r="693">
          <cell r="E693">
            <v>24384.873973963568</v>
          </cell>
          <cell r="H693">
            <v>-6683.8315362709836</v>
          </cell>
          <cell r="I693">
            <v>-6683.8333382896708</v>
          </cell>
          <cell r="J693">
            <v>88704.081175705811</v>
          </cell>
          <cell r="M693">
            <v>-18264.338417280276</v>
          </cell>
          <cell r="N693">
            <v>-7117.9719432322017</v>
          </cell>
          <cell r="O693">
            <v>280391.01269553526</v>
          </cell>
          <cell r="R693">
            <v>-20137.858077169309</v>
          </cell>
          <cell r="S693">
            <v>-51393.345683118911</v>
          </cell>
          <cell r="V693" t="str">
            <v>Embedded</v>
          </cell>
          <cell r="W693" t="str">
            <v>Finance</v>
          </cell>
          <cell r="AA693" t="str">
            <v>[10200]  PECO Energy CompanyEmbeddedFinance</v>
          </cell>
          <cell r="AB693" t="str">
            <v>[10200]  PECO Energy CompanyEmbedded (Finance)Salaries and Wages</v>
          </cell>
          <cell r="AC693" t="str">
            <v>[10200]  PECO Energy CompanyEmbedded (Finance)Controller EED PECO (00825)</v>
          </cell>
          <cell r="AF693" t="str">
            <v>EEDControllerSalaries and Wages</v>
          </cell>
        </row>
        <row r="694">
          <cell r="E694">
            <v>19276.963890023406</v>
          </cell>
          <cell r="H694">
            <v>-6490.0152016038755</v>
          </cell>
          <cell r="I694">
            <v>-6490.0165033532248</v>
          </cell>
          <cell r="J694">
            <v>65789.993293543012</v>
          </cell>
          <cell r="M694">
            <v>-14905.451314688165</v>
          </cell>
          <cell r="N694">
            <v>-6664.8126484479944</v>
          </cell>
          <cell r="O694">
            <v>186355.30819946944</v>
          </cell>
          <cell r="R694">
            <v>-9594.5860361051746</v>
          </cell>
          <cell r="S694">
            <v>-35385.25692472895</v>
          </cell>
          <cell r="V694" t="str">
            <v>Embedded</v>
          </cell>
          <cell r="W694" t="str">
            <v>Finance</v>
          </cell>
          <cell r="AA694" t="str">
            <v>[10200]  PECO Energy CompanyEmbeddedFinance</v>
          </cell>
          <cell r="AB694" t="str">
            <v>[10200]  PECO Energy CompanyEmbedded (Finance)Pension and Benefits</v>
          </cell>
          <cell r="AC694" t="str">
            <v>[10200]  PECO Energy CompanyEmbedded (Finance)Controller EED PECO (00825)</v>
          </cell>
          <cell r="AF694" t="str">
            <v>EEDControllerPension and Benefits</v>
          </cell>
        </row>
        <row r="695">
          <cell r="E695">
            <v>2998.8595116558831</v>
          </cell>
          <cell r="H695">
            <v>-959.98177937668379</v>
          </cell>
          <cell r="I695">
            <v>-959.98198694049188</v>
          </cell>
          <cell r="J695">
            <v>10354.665390243568</v>
          </cell>
          <cell r="M695">
            <v>-2241.1331637088733</v>
          </cell>
          <cell r="N695">
            <v>-989.17707474346571</v>
          </cell>
          <cell r="O695">
            <v>29576.683112543044</v>
          </cell>
          <cell r="R695">
            <v>-1392.211454355649</v>
          </cell>
          <cell r="S695">
            <v>-5560.6216753588269</v>
          </cell>
          <cell r="V695" t="str">
            <v>Embedded</v>
          </cell>
          <cell r="W695" t="str">
            <v>Finance</v>
          </cell>
          <cell r="AA695" t="str">
            <v>[10200]  PECO Energy CompanyEmbeddedFinance</v>
          </cell>
          <cell r="AB695" t="str">
            <v>[10200]  PECO Energy CompanyEmbedded (Finance)Salaries and Wages</v>
          </cell>
          <cell r="AC695" t="str">
            <v>[10200]  PECO Energy CompanyEmbedded (Finance)Controller EED PECO (00825)</v>
          </cell>
          <cell r="AF695" t="str">
            <v>EEDControllerSalaries and Wages</v>
          </cell>
        </row>
        <row r="696">
          <cell r="E696">
            <v>63.922915679978892</v>
          </cell>
          <cell r="H696">
            <v>632.46541942802696</v>
          </cell>
          <cell r="I696">
            <v>632.46534853362641</v>
          </cell>
          <cell r="J696">
            <v>779.93289702987215</v>
          </cell>
          <cell r="M696">
            <v>2005.6204852673554</v>
          </cell>
          <cell r="N696">
            <v>691.33688791346879</v>
          </cell>
          <cell r="O696">
            <v>7979.7574141201512</v>
          </cell>
          <cell r="R696">
            <v>376.90317117452287</v>
          </cell>
          <cell r="S696">
            <v>-787.19452421256665</v>
          </cell>
          <cell r="V696" t="str">
            <v>Embedded</v>
          </cell>
          <cell r="W696" t="str">
            <v>Finance</v>
          </cell>
          <cell r="AA696" t="str">
            <v>[10200]  PECO Energy CompanyEmbeddedFinance</v>
          </cell>
          <cell r="AB696" t="str">
            <v>[10200]  PECO Energy CompanyEmbedded (Finance)Other Operating Expenses</v>
          </cell>
          <cell r="AC696" t="str">
            <v>[10200]  PECO Energy CompanyEmbedded (Finance)Controller EED PECO (00825)</v>
          </cell>
          <cell r="AF696" t="str">
            <v>EEDControllerOther Operating Expenses</v>
          </cell>
        </row>
        <row r="697">
          <cell r="E697">
            <v>1013.7372902066104</v>
          </cell>
          <cell r="H697">
            <v>-678.93520602006902</v>
          </cell>
          <cell r="I697">
            <v>-678.93524010391548</v>
          </cell>
          <cell r="J697">
            <v>3628.8769012965181</v>
          </cell>
          <cell r="M697">
            <v>-2289.668544422851</v>
          </cell>
          <cell r="N697">
            <v>-757.54268095222142</v>
          </cell>
          <cell r="O697">
            <v>7140.7441643247448</v>
          </cell>
          <cell r="R697">
            <v>-3123.1188829330745</v>
          </cell>
          <cell r="S697">
            <v>-1725.5574401499916</v>
          </cell>
          <cell r="V697" t="str">
            <v>Embedded</v>
          </cell>
          <cell r="W697" t="str">
            <v>Finance</v>
          </cell>
          <cell r="AA697" t="str">
            <v>[10200]  PECO Energy CompanyEmbeddedFinance</v>
          </cell>
          <cell r="AB697" t="str">
            <v>[10200]  PECO Energy CompanyEmbedded (Finance)Travel, Entertainment &amp; Reimb</v>
          </cell>
          <cell r="AC697" t="str">
            <v>[10200]  PECO Energy CompanyEmbedded (Finance)Controller EED PECO (00825)</v>
          </cell>
          <cell r="AF697" t="str">
            <v>EEDControllerTravel, Entertainment &amp; Reimb</v>
          </cell>
        </row>
        <row r="698">
          <cell r="E698">
            <v>390.00528071839057</v>
          </cell>
          <cell r="H698">
            <v>92.109720510228897</v>
          </cell>
          <cell r="I698">
            <v>92.109671429490049</v>
          </cell>
          <cell r="J698">
            <v>1144.9269963886147</v>
          </cell>
          <cell r="M698">
            <v>783.53303750946543</v>
          </cell>
          <cell r="N698">
            <v>140.76392420826323</v>
          </cell>
          <cell r="O698">
            <v>6138.7938122780452</v>
          </cell>
          <cell r="R698">
            <v>-353.41340707403924</v>
          </cell>
          <cell r="S698">
            <v>-917.73089342965523</v>
          </cell>
          <cell r="V698" t="str">
            <v>Embedded</v>
          </cell>
          <cell r="W698" t="str">
            <v>Finance</v>
          </cell>
          <cell r="AA698" t="str">
            <v>[10200]  PECO Energy CompanyEmbeddedFinance</v>
          </cell>
          <cell r="AB698" t="str">
            <v>[10200]  PECO Energy CompanyEmbedded (Finance)Travel, Entertainment &amp; Reimb</v>
          </cell>
          <cell r="AC698" t="str">
            <v>[10200]  PECO Energy CompanyEmbedded (Finance)Controller EED PECO (00825)</v>
          </cell>
          <cell r="AF698" t="str">
            <v>EEDControllerTravel, Entertainment &amp; Reimb</v>
          </cell>
        </row>
        <row r="699">
          <cell r="E699">
            <v>512.08569251381653</v>
          </cell>
          <cell r="H699">
            <v>184.30264259418936</v>
          </cell>
          <cell r="I699">
            <v>184.30257169978881</v>
          </cell>
          <cell r="J699">
            <v>2043.4313363561987</v>
          </cell>
          <cell r="M699">
            <v>742.12204594102877</v>
          </cell>
          <cell r="N699">
            <v>212.98555024087545</v>
          </cell>
          <cell r="O699">
            <v>9262.8313720786537</v>
          </cell>
          <cell r="R699">
            <v>-906.17078678397957</v>
          </cell>
          <cell r="S699">
            <v>-1360.1420599050762</v>
          </cell>
          <cell r="V699" t="str">
            <v>Embedded</v>
          </cell>
          <cell r="W699" t="str">
            <v>Finance</v>
          </cell>
          <cell r="AA699" t="str">
            <v>[10200]  PECO Energy CompanyEmbeddedFinance</v>
          </cell>
          <cell r="AB699" t="str">
            <v>[10200]  PECO Energy CompanyEmbedded (Finance)Business Services</v>
          </cell>
          <cell r="AC699" t="str">
            <v>[10200]  PECO Energy CompanyEmbedded (Finance)Controller EED PECO (00825)</v>
          </cell>
          <cell r="AF699" t="str">
            <v>EEDControllerBusiness Services</v>
          </cell>
        </row>
        <row r="700">
          <cell r="E700">
            <v>0</v>
          </cell>
          <cell r="H700">
            <v>1776.6848456943617</v>
          </cell>
          <cell r="I700">
            <v>2580.2095850690357</v>
          </cell>
          <cell r="J700">
            <v>5921.9636707581367</v>
          </cell>
          <cell r="M700">
            <v>1184.7758188293592</v>
          </cell>
          <cell r="N700">
            <v>2502.253613505648</v>
          </cell>
          <cell r="O700">
            <v>38174.237226698919</v>
          </cell>
          <cell r="R700">
            <v>-16854.039066780453</v>
          </cell>
          <cell r="S700">
            <v>-8835.9702027798157</v>
          </cell>
          <cell r="V700" t="str">
            <v>Embedded</v>
          </cell>
          <cell r="W700" t="str">
            <v>Finance</v>
          </cell>
          <cell r="AA700" t="str">
            <v>[10200]  PECO Energy CompanyEmbeddedFinance</v>
          </cell>
          <cell r="AB700" t="str">
            <v>[10200]  PECO Energy CompanyEmbedded (Finance)Contracting</v>
          </cell>
          <cell r="AC700" t="str">
            <v>[10200]  PECO Energy CompanyEmbedded (Finance)Controller EED PECO (00825)</v>
          </cell>
          <cell r="AF700" t="str">
            <v>EEDControllerContracting</v>
          </cell>
        </row>
        <row r="701">
          <cell r="E701">
            <v>1320.0594778319914</v>
          </cell>
          <cell r="H701">
            <v>1023.5551114737978</v>
          </cell>
          <cell r="I701">
            <v>1023.5548728868725</v>
          </cell>
          <cell r="J701">
            <v>6061.9531099606265</v>
          </cell>
          <cell r="M701">
            <v>3312.5053881550411</v>
          </cell>
          <cell r="N701">
            <v>1120.0904037022965</v>
          </cell>
          <cell r="O701">
            <v>30345.384360058397</v>
          </cell>
          <cell r="R701">
            <v>-2222.0073903167031</v>
          </cell>
          <cell r="S701">
            <v>-4122.1277598800843</v>
          </cell>
          <cell r="V701" t="str">
            <v>Embedded</v>
          </cell>
          <cell r="W701" t="str">
            <v>Finance</v>
          </cell>
          <cell r="AA701" t="str">
            <v>[10200]  PECO Energy CompanyEmbeddedFinance</v>
          </cell>
          <cell r="AB701" t="str">
            <v>[10200]  PECO Energy CompanyEmbedded (Finance)Travel, Entertainment &amp; Reimb</v>
          </cell>
          <cell r="AC701" t="str">
            <v>[10200]  PECO Energy CompanyEmbedded (Finance)Controller EED PECO (00825)</v>
          </cell>
          <cell r="AF701" t="str">
            <v>EEDControllerTravel, Entertainment &amp; Reimb</v>
          </cell>
        </row>
        <row r="702">
          <cell r="E702">
            <v>106.12127972396287</v>
          </cell>
          <cell r="H702">
            <v>362.60163813719493</v>
          </cell>
          <cell r="I702">
            <v>362.60159041980995</v>
          </cell>
          <cell r="J702">
            <v>483.02107464434704</v>
          </cell>
          <cell r="M702">
            <v>1391.8706249787867</v>
          </cell>
          <cell r="N702">
            <v>416.51512148910336</v>
          </cell>
          <cell r="O702">
            <v>5328.4071230020281</v>
          </cell>
          <cell r="R702">
            <v>296.26827094631062</v>
          </cell>
          <cell r="S702">
            <v>-569.33022783682463</v>
          </cell>
          <cell r="V702" t="str">
            <v>Embedded</v>
          </cell>
          <cell r="W702" t="str">
            <v>Finance</v>
          </cell>
          <cell r="AA702" t="str">
            <v>[10200]  PECO Energy CompanyEmbeddedFinance</v>
          </cell>
          <cell r="AB702" t="str">
            <v>[10200]  PECO Energy CompanyEmbedded (Finance)Other Operating Expenses</v>
          </cell>
          <cell r="AC702" t="str">
            <v>[10200]  PECO Energy CompanyEmbedded (Finance)Controller EED PECO (00825)</v>
          </cell>
          <cell r="AF702" t="str">
            <v>EEDControllerOther Operating Expenses</v>
          </cell>
        </row>
        <row r="703">
          <cell r="E703">
            <v>0</v>
          </cell>
          <cell r="H703">
            <v>133.92083367461652</v>
          </cell>
          <cell r="I703">
            <v>133.92082004107792</v>
          </cell>
          <cell r="J703">
            <v>0</v>
          </cell>
          <cell r="M703">
            <v>535.68334274946676</v>
          </cell>
          <cell r="N703">
            <v>155.79675639415606</v>
          </cell>
          <cell r="O703">
            <v>1382.2578715301481</v>
          </cell>
          <cell r="R703">
            <v>224.79224102652006</v>
          </cell>
          <cell r="S703">
            <v>-114.06425931123658</v>
          </cell>
          <cell r="V703" t="str">
            <v>Embedded</v>
          </cell>
          <cell r="W703" t="str">
            <v>Finance</v>
          </cell>
          <cell r="AA703" t="str">
            <v>[10200]  PECO Energy CompanyEmbeddedFinance</v>
          </cell>
          <cell r="AB703" t="str">
            <v>[10200]  PECO Energy CompanyEmbedded (Finance)Contracting</v>
          </cell>
          <cell r="AC703" t="str">
            <v>[10200]  PECO Energy CompanyEmbedded (Finance)Tax-PECO (00817)</v>
          </cell>
          <cell r="AF703" t="str">
            <v>EEDTaxContracting</v>
          </cell>
        </row>
        <row r="704">
          <cell r="E704">
            <v>175.53918486512097</v>
          </cell>
          <cell r="H704">
            <v>-121.97085139527437</v>
          </cell>
          <cell r="I704">
            <v>-121.97085684868981</v>
          </cell>
          <cell r="J704">
            <v>517.2714928847347</v>
          </cell>
          <cell r="M704">
            <v>-302.99815578494798</v>
          </cell>
          <cell r="N704">
            <v>-126.93206754456031</v>
          </cell>
          <cell r="O704">
            <v>1078.1887849509462</v>
          </cell>
          <cell r="R704">
            <v>-435.36873992827896</v>
          </cell>
          <cell r="S704">
            <v>-274.23294462891647</v>
          </cell>
          <cell r="V704" t="str">
            <v>Embedded</v>
          </cell>
          <cell r="W704" t="str">
            <v>Finance</v>
          </cell>
          <cell r="AA704" t="str">
            <v>[10200]  PECO Energy CompanyEmbeddedFinance</v>
          </cell>
          <cell r="AB704" t="str">
            <v>[10200]  PECO Energy CompanyEmbedded (Finance)Business Services</v>
          </cell>
          <cell r="AC704" t="str">
            <v>[10200]  PECO Energy CompanyEmbedded (Finance)Tax-PECO (00817)</v>
          </cell>
          <cell r="AF704" t="str">
            <v>EEDTaxBusiness Services</v>
          </cell>
        </row>
        <row r="705">
          <cell r="E705">
            <v>0</v>
          </cell>
          <cell r="H705">
            <v>26.784166734923303</v>
          </cell>
          <cell r="I705">
            <v>26.784164008215583</v>
          </cell>
          <cell r="J705">
            <v>0</v>
          </cell>
          <cell r="M705">
            <v>107.13666854989336</v>
          </cell>
          <cell r="N705">
            <v>31.159351278831213</v>
          </cell>
          <cell r="O705">
            <v>276.45157430602967</v>
          </cell>
          <cell r="R705">
            <v>44.958448205303966</v>
          </cell>
          <cell r="S705">
            <v>-22.812851862247356</v>
          </cell>
          <cell r="V705" t="str">
            <v>Embedded</v>
          </cell>
          <cell r="W705" t="str">
            <v>Finance</v>
          </cell>
          <cell r="AA705" t="str">
            <v>[10200]  PECO Energy CompanyEmbeddedFinance</v>
          </cell>
          <cell r="AB705" t="str">
            <v>[10200]  PECO Energy CompanyEmbedded (Finance)Materials and Supplies</v>
          </cell>
          <cell r="AC705" t="str">
            <v>[10200]  PECO Energy CompanyEmbedded (Finance)Tax-PECO (00817)</v>
          </cell>
          <cell r="AF705" t="str">
            <v>EEDTaxMaterials and Supplies</v>
          </cell>
        </row>
        <row r="706">
          <cell r="E706">
            <v>8043.8194770933978</v>
          </cell>
          <cell r="H706">
            <v>-3717.4373064013998</v>
          </cell>
          <cell r="I706">
            <v>-3717.4377468399543</v>
          </cell>
          <cell r="J706">
            <v>22923.752182987693</v>
          </cell>
          <cell r="M706">
            <v>-5707.293987943609</v>
          </cell>
          <cell r="N706">
            <v>-3573.3027210833061</v>
          </cell>
          <cell r="O706">
            <v>69794.080622531517</v>
          </cell>
          <cell r="R706">
            <v>-16524.432549645877</v>
          </cell>
          <cell r="S706">
            <v>-14357.696707671807</v>
          </cell>
          <cell r="V706" t="str">
            <v>Embedded</v>
          </cell>
          <cell r="W706" t="str">
            <v>Finance</v>
          </cell>
          <cell r="AA706" t="str">
            <v>[10200]  PECO Energy CompanyEmbeddedFinance</v>
          </cell>
          <cell r="AB706" t="str">
            <v>[10200]  PECO Energy CompanyEmbedded (Finance)Salaries and Wages</v>
          </cell>
          <cell r="AC706" t="str">
            <v>[10200]  PECO Energy CompanyEmbedded (Finance)Tax-PECO (00817)</v>
          </cell>
          <cell r="AF706" t="str">
            <v>EEDTaxSalaries and Wages</v>
          </cell>
        </row>
        <row r="707">
          <cell r="E707">
            <v>6316.0114989841586</v>
          </cell>
          <cell r="H707">
            <v>-3428.4961926256287</v>
          </cell>
          <cell r="I707">
            <v>-3428.4964865832626</v>
          </cell>
          <cell r="J707">
            <v>17270.211064718558</v>
          </cell>
          <cell r="M707">
            <v>-5779.5998030722494</v>
          </cell>
          <cell r="N707">
            <v>-3337.0329380979274</v>
          </cell>
          <cell r="O707">
            <v>48582.936184763319</v>
          </cell>
          <cell r="R707">
            <v>-13029.703178556352</v>
          </cell>
          <cell r="S707">
            <v>-10662.580348524687</v>
          </cell>
          <cell r="V707" t="str">
            <v>Embedded</v>
          </cell>
          <cell r="W707" t="str">
            <v>Finance</v>
          </cell>
          <cell r="AA707" t="str">
            <v>[10200]  PECO Energy CompanyEmbeddedFinance</v>
          </cell>
          <cell r="AB707" t="str">
            <v>[10200]  PECO Energy CompanyEmbedded (Finance)Pension and Benefits</v>
          </cell>
          <cell r="AC707" t="str">
            <v>[10200]  PECO Energy CompanyEmbedded (Finance)Tax-PECO (00817)</v>
          </cell>
          <cell r="AF707" t="str">
            <v>EEDTaxPension and Benefits</v>
          </cell>
        </row>
        <row r="708">
          <cell r="E708">
            <v>1007.0854608588671</v>
          </cell>
          <cell r="H708">
            <v>-546.67099151888249</v>
          </cell>
          <cell r="I708">
            <v>-546.67103839044285</v>
          </cell>
          <cell r="J708">
            <v>2632.9366720614703</v>
          </cell>
          <cell r="M708">
            <v>-800.76036218917875</v>
          </cell>
          <cell r="N708">
            <v>-521.8999707260391</v>
          </cell>
          <cell r="O708">
            <v>7623.8709355819637</v>
          </cell>
          <cell r="R708">
            <v>-1954.9159541989802</v>
          </cell>
          <cell r="S708">
            <v>-1677.5168170734696</v>
          </cell>
          <cell r="V708" t="str">
            <v>Embedded</v>
          </cell>
          <cell r="W708" t="str">
            <v>Finance</v>
          </cell>
          <cell r="AA708" t="str">
            <v>[10200]  PECO Energy CompanyEmbeddedFinance</v>
          </cell>
          <cell r="AB708" t="str">
            <v>[10200]  PECO Energy CompanyEmbedded (Finance)Salaries and Wages</v>
          </cell>
          <cell r="AC708" t="str">
            <v>[10200]  PECO Energy CompanyEmbedded (Finance)Tax-PECO (00817)</v>
          </cell>
          <cell r="AF708" t="str">
            <v>EEDTaxSalaries and Wages</v>
          </cell>
        </row>
        <row r="709">
          <cell r="E709">
            <v>0</v>
          </cell>
          <cell r="H709">
            <v>0</v>
          </cell>
          <cell r="I709">
            <v>0</v>
          </cell>
          <cell r="J709">
            <v>-1772.6913934229158</v>
          </cell>
          <cell r="M709">
            <v>1772.6913934229158</v>
          </cell>
          <cell r="N709">
            <v>149.50107538450584</v>
          </cell>
          <cell r="O709">
            <v>-1800.1558938298581</v>
          </cell>
          <cell r="R709">
            <v>1800.1558938298581</v>
          </cell>
          <cell r="S709">
            <v>332.06114982892041</v>
          </cell>
          <cell r="V709" t="str">
            <v>Embedded</v>
          </cell>
          <cell r="W709" t="str">
            <v>Finance</v>
          </cell>
          <cell r="AA709" t="str">
            <v>[10200]  PECO Energy CompanyEmbeddedFinance</v>
          </cell>
          <cell r="AB709" t="str">
            <v>[10200]  PECO Energy CompanyEmbedded (Finance)Overtime</v>
          </cell>
          <cell r="AC709" t="str">
            <v>[10200]  PECO Energy CompanyEmbedded (Finance)Tax-PECO (00817)</v>
          </cell>
          <cell r="AF709" t="str">
            <v>EEDTaxOvertime</v>
          </cell>
        </row>
        <row r="710">
          <cell r="E710">
            <v>860.50107692076642</v>
          </cell>
          <cell r="H710">
            <v>-627.4788263269337</v>
          </cell>
          <cell r="I710">
            <v>-627.47885004929083</v>
          </cell>
          <cell r="J710">
            <v>942.34419473071478</v>
          </cell>
          <cell r="M710">
            <v>-10.255178346642538</v>
          </cell>
          <cell r="N710">
            <v>-522.25382078951236</v>
          </cell>
          <cell r="O710">
            <v>3362.072732212137</v>
          </cell>
          <cell r="R710">
            <v>-565.80553636353443</v>
          </cell>
          <cell r="S710">
            <v>-1020.6491390927677</v>
          </cell>
          <cell r="V710" t="str">
            <v>Embedded</v>
          </cell>
          <cell r="W710" t="str">
            <v>Finance</v>
          </cell>
          <cell r="AA710" t="str">
            <v>[10200]  PECO Energy CompanyEmbeddedFinance</v>
          </cell>
          <cell r="AB710" t="str">
            <v>[10200]  PECO Energy CompanyEmbedded (Finance)Other Operating Expenses</v>
          </cell>
          <cell r="AC710" t="str">
            <v>[10200]  PECO Energy CompanyEmbedded (Finance)Tax-PECO (00817)</v>
          </cell>
          <cell r="AF710" t="str">
            <v>EEDTaxOther Operating Expenses</v>
          </cell>
        </row>
        <row r="711">
          <cell r="E711">
            <v>52.681286522556199</v>
          </cell>
          <cell r="H711">
            <v>-52.681286522556199</v>
          </cell>
          <cell r="I711">
            <v>-52.681286522556199</v>
          </cell>
          <cell r="J711">
            <v>167.38637087197523</v>
          </cell>
          <cell r="M711">
            <v>-167.38637087197523</v>
          </cell>
          <cell r="N711">
            <v>-57.820743970221045</v>
          </cell>
          <cell r="O711">
            <v>169.97970610674116</v>
          </cell>
          <cell r="R711">
            <v>-169.97970610674116</v>
          </cell>
          <cell r="S711">
            <v>-70.883057247955406</v>
          </cell>
          <cell r="V711" t="str">
            <v>Embedded</v>
          </cell>
          <cell r="W711" t="str">
            <v>Finance</v>
          </cell>
          <cell r="AA711" t="str">
            <v>[10200]  PECO Energy CompanyEmbeddedFinance</v>
          </cell>
          <cell r="AB711" t="str">
            <v>[10200]  PECO Energy CompanyEmbedded (Finance)Other Operating Expenses</v>
          </cell>
          <cell r="AC711" t="str">
            <v>[10200]  PECO Energy CompanyEmbedded (Finance)Tax-PECO (00817)</v>
          </cell>
          <cell r="AF711" t="str">
            <v>EEDTaxOther Operating Expenses</v>
          </cell>
        </row>
        <row r="712">
          <cell r="E712">
            <v>146.22381046696387</v>
          </cell>
          <cell r="H712">
            <v>-79.26339362965561</v>
          </cell>
          <cell r="I712">
            <v>-79.26340044642491</v>
          </cell>
          <cell r="J712">
            <v>1180.6304626755641</v>
          </cell>
          <cell r="M712">
            <v>-912.78879130083078</v>
          </cell>
          <cell r="N712">
            <v>-142.97732606356635</v>
          </cell>
          <cell r="O712">
            <v>1890.0510345048212</v>
          </cell>
          <cell r="R712">
            <v>-1086.525978226487</v>
          </cell>
          <cell r="S712">
            <v>-387.9038829117917</v>
          </cell>
          <cell r="V712" t="str">
            <v>Embedded</v>
          </cell>
          <cell r="W712" t="str">
            <v>Finance</v>
          </cell>
          <cell r="AA712" t="str">
            <v>[10200]  PECO Energy CompanyEmbeddedFinance</v>
          </cell>
          <cell r="AB712" t="str">
            <v>[10200]  PECO Energy CompanyEmbedded (Finance)Other Operating Expenses</v>
          </cell>
          <cell r="AC712" t="str">
            <v>[10200]  PECO Energy CompanyEmbedded (Finance)Tax-PECO (00817)</v>
          </cell>
          <cell r="AF712" t="str">
            <v>EEDTaxOther Operating Expenses</v>
          </cell>
        </row>
        <row r="713">
          <cell r="E713">
            <v>59.74251699898609</v>
          </cell>
          <cell r="H713">
            <v>-59.74251699898609</v>
          </cell>
          <cell r="I713">
            <v>-59.74251699898609</v>
          </cell>
          <cell r="J713">
            <v>402.88904794542503</v>
          </cell>
          <cell r="M713">
            <v>-402.88904794542503</v>
          </cell>
          <cell r="N713">
            <v>-83.539972623811764</v>
          </cell>
          <cell r="O713">
            <v>409.13105174952977</v>
          </cell>
          <cell r="R713">
            <v>-409.13105174952977</v>
          </cell>
          <cell r="S713">
            <v>-120.29572925463191</v>
          </cell>
          <cell r="V713" t="str">
            <v>Embedded</v>
          </cell>
          <cell r="W713" t="str">
            <v>Finance</v>
          </cell>
          <cell r="AA713" t="str">
            <v>[10200]  PECO Energy CompanyEmbeddedFinance</v>
          </cell>
          <cell r="AB713" t="str">
            <v>[10200]  PECO Energy CompanyEmbedded (Finance)Travel, Entertainment &amp; Reimb</v>
          </cell>
          <cell r="AC713" t="str">
            <v>[10200]  PECO Energy CompanyEmbedded (Finance)Tax-PECO (00817)</v>
          </cell>
          <cell r="AF713" t="str">
            <v>EEDTaxTravel, Entertainment &amp; Reimb</v>
          </cell>
        </row>
        <row r="714">
          <cell r="E714">
            <v>804.8863749715656</v>
          </cell>
          <cell r="H714">
            <v>-135.28220659848296</v>
          </cell>
          <cell r="I714">
            <v>-135.28227476617599</v>
          </cell>
          <cell r="J714">
            <v>1432.8857288197967</v>
          </cell>
          <cell r="M714">
            <v>1245.5309849275375</v>
          </cell>
          <cell r="N714">
            <v>-9.5888811053443987</v>
          </cell>
          <cell r="O714">
            <v>8366.3749407871346</v>
          </cell>
          <cell r="R714">
            <v>-331.12437800379394</v>
          </cell>
          <cell r="S714">
            <v>-1442.6578238378515</v>
          </cell>
          <cell r="V714" t="str">
            <v>Embedded</v>
          </cell>
          <cell r="W714" t="str">
            <v>Finance</v>
          </cell>
          <cell r="AA714" t="str">
            <v>[10200]  PECO Energy CompanyEmbeddedFinance</v>
          </cell>
          <cell r="AB714" t="str">
            <v>[10200]  PECO Energy CompanyEmbedded (Finance)Travel, Entertainment &amp; Reimb</v>
          </cell>
          <cell r="AC714" t="str">
            <v>[10200]  PECO Energy CompanyEmbedded (Finance)Tax-PECO (00817)</v>
          </cell>
          <cell r="AF714" t="str">
            <v>EEDTaxTravel, Entertainment &amp; Reimb</v>
          </cell>
        </row>
        <row r="715">
          <cell r="E715">
            <v>0</v>
          </cell>
          <cell r="H715">
            <v>231.01013032012494</v>
          </cell>
          <cell r="I715">
            <v>231.01011456097098</v>
          </cell>
          <cell r="J715">
            <v>1886.0614532495977</v>
          </cell>
          <cell r="M715">
            <v>-962.02097079552493</v>
          </cell>
          <cell r="N715">
            <v>188.69368048295632</v>
          </cell>
          <cell r="O715">
            <v>4766.8885877195935</v>
          </cell>
          <cell r="R715">
            <v>-1994.7671676745481</v>
          </cell>
          <cell r="S715">
            <v>-1011.2794462667807</v>
          </cell>
          <cell r="V715" t="str">
            <v>Embedded</v>
          </cell>
          <cell r="W715" t="str">
            <v>Finance</v>
          </cell>
          <cell r="AA715" t="str">
            <v>[10601]  Commonwealth Edison CompanyEmbeddedFinance</v>
          </cell>
          <cell r="AB715" t="str">
            <v>[10601]  Commonwealth Edison CompanyEmbedded (Finance)Other Operating Expenses</v>
          </cell>
          <cell r="AC715" t="str">
            <v>[10601]  Commonwealth Edison CompanyEmbedded (Finance)Controller - ComEd (00824)</v>
          </cell>
          <cell r="AF715" t="str">
            <v>EEDControllerOther Operating Expenses</v>
          </cell>
        </row>
        <row r="716">
          <cell r="E716">
            <v>38171.985654171614</v>
          </cell>
          <cell r="H716">
            <v>-10413.930200246843</v>
          </cell>
          <cell r="I716">
            <v>-10413.932093858471</v>
          </cell>
          <cell r="J716">
            <v>165107.3473671508</v>
          </cell>
          <cell r="M716">
            <v>-54646.61145355647</v>
          </cell>
          <cell r="N716">
            <v>-11113.624637405475</v>
          </cell>
          <cell r="O716">
            <v>524262.77128977387</v>
          </cell>
          <cell r="R716">
            <v>-116144.39853915025</v>
          </cell>
          <cell r="S716">
            <v>-139324.41231316427</v>
          </cell>
          <cell r="V716" t="str">
            <v>Embedded</v>
          </cell>
          <cell r="W716" t="str">
            <v>Finance</v>
          </cell>
          <cell r="AA716" t="str">
            <v>[10601]  Commonwealth Edison CompanyEmbeddedFinance</v>
          </cell>
          <cell r="AB716" t="str">
            <v>[10601]  Commonwealth Edison CompanyEmbedded (Finance)Salaries and Wages</v>
          </cell>
          <cell r="AC716" t="str">
            <v>[10601]  Commonwealth Edison CompanyEmbedded (Finance)Controller - ComEd (00824)</v>
          </cell>
          <cell r="AF716" t="str">
            <v>EEDControllerSalaries and Wages</v>
          </cell>
        </row>
        <row r="717">
          <cell r="E717">
            <v>30176.083331479807</v>
          </cell>
          <cell r="H717">
            <v>-10124.110006799827</v>
          </cell>
          <cell r="I717">
            <v>-10124.111374714448</v>
          </cell>
          <cell r="J717">
            <v>122456.72501227052</v>
          </cell>
          <cell r="M717">
            <v>-42661.658569638268</v>
          </cell>
          <cell r="N717">
            <v>-10857.988900672077</v>
          </cell>
          <cell r="O717">
            <v>348438.95095632452</v>
          </cell>
          <cell r="R717">
            <v>-71250.002367701032</v>
          </cell>
          <cell r="S717">
            <v>-94662.724541047355</v>
          </cell>
          <cell r="V717" t="str">
            <v>Embedded</v>
          </cell>
          <cell r="W717" t="str">
            <v>Finance</v>
          </cell>
          <cell r="AA717" t="str">
            <v>[10601]  Commonwealth Edison CompanyEmbeddedFinance</v>
          </cell>
          <cell r="AB717" t="str">
            <v>[10601]  Commonwealth Edison CompanyEmbedded (Finance)Pension and Benefits</v>
          </cell>
          <cell r="AC717" t="str">
            <v>[10601]  Commonwealth Edison CompanyEmbedded (Finance)Controller - ComEd (00824)</v>
          </cell>
          <cell r="AF717" t="str">
            <v>EEDControllerPension and Benefits</v>
          </cell>
        </row>
        <row r="718">
          <cell r="E718">
            <v>4694.4028654825106</v>
          </cell>
          <cell r="H718">
            <v>-1497.1176572472905</v>
          </cell>
          <cell r="I718">
            <v>-1497.1178753611448</v>
          </cell>
          <cell r="J718">
            <v>19273.423644072322</v>
          </cell>
          <cell r="M718">
            <v>-6550.1128325136706</v>
          </cell>
          <cell r="N718">
            <v>-1596.0711578019655</v>
          </cell>
          <cell r="O718">
            <v>55301.179966772092</v>
          </cell>
          <cell r="R718">
            <v>-11103.442087886935</v>
          </cell>
          <cell r="S718">
            <v>-14930.885372417652</v>
          </cell>
          <cell r="V718" t="str">
            <v>Embedded</v>
          </cell>
          <cell r="W718" t="str">
            <v>Finance</v>
          </cell>
          <cell r="AA718" t="str">
            <v>[10601]  Commonwealth Edison CompanyEmbeddedFinance</v>
          </cell>
          <cell r="AB718" t="str">
            <v>[10601]  Commonwealth Edison CompanyEmbedded (Finance)Salaries and Wages</v>
          </cell>
          <cell r="AC718" t="str">
            <v>[10601]  Commonwealth Edison CompanyEmbedded (Finance)Controller - ComEd (00824)</v>
          </cell>
          <cell r="AF718" t="str">
            <v>EEDControllerSalaries and Wages</v>
          </cell>
        </row>
        <row r="719">
          <cell r="E719">
            <v>100.06468037990697</v>
          </cell>
          <cell r="H719">
            <v>991.98320840613815</v>
          </cell>
          <cell r="I719">
            <v>991.98313390831936</v>
          </cell>
          <cell r="J719">
            <v>1451.7105644542485</v>
          </cell>
          <cell r="M719">
            <v>2916.4808071468228</v>
          </cell>
          <cell r="N719">
            <v>1325.310100640012</v>
          </cell>
          <cell r="O719">
            <v>14920.199103133969</v>
          </cell>
          <cell r="R719">
            <v>-1815.6251174664831</v>
          </cell>
          <cell r="S719">
            <v>-2829.711930061736</v>
          </cell>
          <cell r="V719" t="str">
            <v>Embedded</v>
          </cell>
          <cell r="W719" t="str">
            <v>Finance</v>
          </cell>
          <cell r="AA719" t="str">
            <v>[10601]  Commonwealth Edison CompanyEmbeddedFinance</v>
          </cell>
          <cell r="AB719" t="str">
            <v>[10601]  Commonwealth Edison CompanyEmbedded (Finance)Other Operating Expenses</v>
          </cell>
          <cell r="AC719" t="str">
            <v>[10601]  Commonwealth Edison CompanyEmbedded (Finance)Controller - ComEd (00824)</v>
          </cell>
          <cell r="AF719" t="str">
            <v>EEDControllerOther Operating Expenses</v>
          </cell>
        </row>
        <row r="720">
          <cell r="E720">
            <v>1586.9003604522529</v>
          </cell>
          <cell r="H720">
            <v>-1061.8773369974235</v>
          </cell>
          <cell r="I720">
            <v>-1061.8773728136825</v>
          </cell>
          <cell r="J720">
            <v>6754.5284405593929</v>
          </cell>
          <cell r="M720">
            <v>-4654.4364349819552</v>
          </cell>
          <cell r="N720">
            <v>-1334.8871566221296</v>
          </cell>
          <cell r="O720">
            <v>13351.449066326591</v>
          </cell>
          <cell r="R720">
            <v>-7051.1731116787614</v>
          </cell>
          <cell r="S720">
            <v>-4248.6790759112373</v>
          </cell>
          <cell r="V720" t="str">
            <v>Embedded</v>
          </cell>
          <cell r="W720" t="str">
            <v>Finance</v>
          </cell>
          <cell r="AA720" t="str">
            <v>[10601]  Commonwealth Edison CompanyEmbeddedFinance</v>
          </cell>
          <cell r="AB720" t="str">
            <v>[10601]  Commonwealth Edison CompanyEmbedded (Finance)Travel, Entertainment &amp; Reimb</v>
          </cell>
          <cell r="AC720" t="str">
            <v>[10601]  Commonwealth Edison CompanyEmbedded (Finance)Controller - ComEd (00824)</v>
          </cell>
          <cell r="AF720" t="str">
            <v>EEDControllerTravel, Entertainment &amp; Reimb</v>
          </cell>
        </row>
        <row r="721">
          <cell r="E721">
            <v>610.51273000340927</v>
          </cell>
          <cell r="H721">
            <v>145.5204237715451</v>
          </cell>
          <cell r="I721">
            <v>145.52037219613214</v>
          </cell>
          <cell r="J721">
            <v>2131.0841259752156</v>
          </cell>
          <cell r="M721">
            <v>893.04836205629499</v>
          </cell>
          <cell r="N721">
            <v>295.65656560983689</v>
          </cell>
          <cell r="O721">
            <v>11478.046409055431</v>
          </cell>
          <cell r="R721">
            <v>-2405.6490343625555</v>
          </cell>
          <cell r="S721">
            <v>-2701.5928393945869</v>
          </cell>
          <cell r="V721" t="str">
            <v>Embedded</v>
          </cell>
          <cell r="W721" t="str">
            <v>Finance</v>
          </cell>
          <cell r="AA721" t="str">
            <v>[10601]  Commonwealth Edison CompanyEmbeddedFinance</v>
          </cell>
          <cell r="AB721" t="str">
            <v>[10601]  Commonwealth Edison CompanyEmbedded (Finance)Travel, Entertainment &amp; Reimb</v>
          </cell>
          <cell r="AC721" t="str">
            <v>[10601]  Commonwealth Edison CompanyEmbedded (Finance)Controller - ComEd (00824)</v>
          </cell>
          <cell r="AF721" t="str">
            <v>EEDControllerTravel, Entertainment &amp; Reimb</v>
          </cell>
        </row>
        <row r="722">
          <cell r="E722">
            <v>801.61692568988428</v>
          </cell>
          <cell r="H722">
            <v>290.43096309616089</v>
          </cell>
          <cell r="I722">
            <v>290.43088859834211</v>
          </cell>
          <cell r="J722">
            <v>3803.4949801733237</v>
          </cell>
          <cell r="M722">
            <v>564.69639142774759</v>
          </cell>
          <cell r="N722">
            <v>455.49027682971973</v>
          </cell>
          <cell r="O722">
            <v>17319.234302238176</v>
          </cell>
          <cell r="R722">
            <v>-4214.6603165706892</v>
          </cell>
          <cell r="S722">
            <v>-4035.0454499336338</v>
          </cell>
          <cell r="V722" t="str">
            <v>Embedded</v>
          </cell>
          <cell r="W722" t="str">
            <v>Finance</v>
          </cell>
          <cell r="AA722" t="str">
            <v>[10601]  Commonwealth Edison CompanyEmbeddedFinance</v>
          </cell>
          <cell r="AB722" t="str">
            <v>[10601]  Commonwealth Edison CompanyEmbedded (Finance)Business Services</v>
          </cell>
          <cell r="AC722" t="str">
            <v>[10601]  Commonwealth Edison CompanyEmbedded (Finance)Controller - ComEd (00824)</v>
          </cell>
          <cell r="AF722" t="str">
            <v>EEDControllerBusiness Services</v>
          </cell>
        </row>
        <row r="723">
          <cell r="E723">
            <v>0</v>
          </cell>
          <cell r="H723">
            <v>2786.1249779230866</v>
          </cell>
          <cell r="I723">
            <v>4046.1799581905166</v>
          </cell>
          <cell r="J723">
            <v>11022.713948716251</v>
          </cell>
          <cell r="M723">
            <v>121.78549470538201</v>
          </cell>
          <cell r="N723">
            <v>4877.9901404020493</v>
          </cell>
          <cell r="O723">
            <v>71376.508141058221</v>
          </cell>
          <cell r="R723">
            <v>-37943.043741727073</v>
          </cell>
          <cell r="S723">
            <v>-22059.742120063493</v>
          </cell>
          <cell r="V723" t="str">
            <v>Embedded</v>
          </cell>
          <cell r="W723" t="str">
            <v>Finance</v>
          </cell>
          <cell r="AA723" t="str">
            <v>[10601]  Commonwealth Edison CompanyEmbeddedFinance</v>
          </cell>
          <cell r="AB723" t="str">
            <v>[10601]  Commonwealth Edison CompanyEmbedded (Finance)Contracting</v>
          </cell>
          <cell r="AC723" t="str">
            <v>[10601]  Commonwealth Edison CompanyEmbedded (Finance)Controller - ComEd (00824)</v>
          </cell>
          <cell r="AF723" t="str">
            <v>EEDControllerContracting</v>
          </cell>
        </row>
        <row r="724">
          <cell r="E724">
            <v>2066.4159061989885</v>
          </cell>
          <cell r="H724">
            <v>1608.7452579848173</v>
          </cell>
          <cell r="I724">
            <v>1608.7450072710039</v>
          </cell>
          <cell r="J724">
            <v>11283.280144316148</v>
          </cell>
          <cell r="M724">
            <v>3417.3638947259169</v>
          </cell>
          <cell r="N724">
            <v>2272.8218426598214</v>
          </cell>
          <cell r="O724">
            <v>56738.463717210645</v>
          </cell>
          <cell r="R724">
            <v>-12636.532034675831</v>
          </cell>
          <cell r="S724">
            <v>-12657.938817592927</v>
          </cell>
          <cell r="V724" t="str">
            <v>Embedded</v>
          </cell>
          <cell r="W724" t="str">
            <v>Finance</v>
          </cell>
          <cell r="AA724" t="str">
            <v>[10601]  Commonwealth Edison CompanyEmbeddedFinance</v>
          </cell>
          <cell r="AB724" t="str">
            <v>[10601]  Commonwealth Edison CompanyEmbedded (Finance)Travel, Entertainment &amp; Reimb</v>
          </cell>
          <cell r="AC724" t="str">
            <v>[10601]  Commonwealth Edison CompanyEmbedded (Finance)Controller - ComEd (00824)</v>
          </cell>
          <cell r="AF724" t="str">
            <v>EEDControllerTravel, Entertainment &amp; Reimb</v>
          </cell>
        </row>
        <row r="725">
          <cell r="E725">
            <v>166.12183321310843</v>
          </cell>
          <cell r="H725">
            <v>568.91039962365278</v>
          </cell>
          <cell r="I725">
            <v>568.9103494808902</v>
          </cell>
          <cell r="J725">
            <v>899.06041864058705</v>
          </cell>
          <cell r="M725">
            <v>2041.0683891678259</v>
          </cell>
          <cell r="N725">
            <v>798.81350715275482</v>
          </cell>
          <cell r="O725">
            <v>9962.8210548194074</v>
          </cell>
          <cell r="R725">
            <v>-1142.4347183124446</v>
          </cell>
          <cell r="S725">
            <v>-1962.9524353322822</v>
          </cell>
          <cell r="V725" t="str">
            <v>Embedded</v>
          </cell>
          <cell r="W725" t="str">
            <v>Finance</v>
          </cell>
          <cell r="AA725" t="str">
            <v>[10601]  Commonwealth Edison CompanyEmbeddedFinance</v>
          </cell>
          <cell r="AB725" t="str">
            <v>[10601]  Commonwealth Edison CompanyEmbedded (Finance)Other Operating Expenses</v>
          </cell>
          <cell r="AC725" t="str">
            <v>[10601]  Commonwealth Edison CompanyEmbedded (Finance)Controller - ComEd (00824)</v>
          </cell>
          <cell r="AF725" t="str">
            <v>EEDControllerOther Operating Expenses</v>
          </cell>
        </row>
        <row r="726">
          <cell r="E726">
            <v>0</v>
          </cell>
          <cell r="H726">
            <v>210.00920938193175</v>
          </cell>
          <cell r="I726">
            <v>210.00919505542817</v>
          </cell>
          <cell r="J726">
            <v>0</v>
          </cell>
          <cell r="M726">
            <v>840.03680223097513</v>
          </cell>
          <cell r="N726">
            <v>294.06626608449614</v>
          </cell>
          <cell r="O726">
            <v>2584.4849141166455</v>
          </cell>
          <cell r="R726">
            <v>-64.374532257513238</v>
          </cell>
          <cell r="S726">
            <v>-452.68866343389254</v>
          </cell>
          <cell r="V726" t="str">
            <v>Embedded</v>
          </cell>
          <cell r="W726" t="str">
            <v>Finance</v>
          </cell>
          <cell r="AA726" t="str">
            <v>[10601]  Commonwealth Edison CompanyEmbeddedFinance</v>
          </cell>
          <cell r="AB726" t="str">
            <v>[10601]  Commonwealth Edison CompanyEmbedded (Finance)Contracting</v>
          </cell>
          <cell r="AC726" t="str">
            <v>[10601]  Commonwealth Edison CompanyEmbedded (Finance)Tax ComEd (00841)</v>
          </cell>
          <cell r="AF726" t="str">
            <v>EEDTaxContracting</v>
          </cell>
        </row>
        <row r="727">
          <cell r="E727">
            <v>274.78834844793073</v>
          </cell>
          <cell r="H727">
            <v>-190.78466469515803</v>
          </cell>
          <cell r="I727">
            <v>-190.78467042575949</v>
          </cell>
          <cell r="J727">
            <v>962.8116646591825</v>
          </cell>
          <cell r="M727">
            <v>-626.79694376679242</v>
          </cell>
          <cell r="N727">
            <v>-226.04627896044246</v>
          </cell>
          <cell r="O727">
            <v>2015.9499227092658</v>
          </cell>
          <cell r="R727">
            <v>-1007.905769965613</v>
          </cell>
          <cell r="S727">
            <v>-664.52374487644283</v>
          </cell>
          <cell r="V727" t="str">
            <v>Embedded</v>
          </cell>
          <cell r="W727" t="str">
            <v>Finance</v>
          </cell>
          <cell r="AA727" t="str">
            <v>[10601]  Commonwealth Edison CompanyEmbeddedFinance</v>
          </cell>
          <cell r="AB727" t="str">
            <v>[10601]  Commonwealth Edison CompanyEmbedded (Finance)Business Services</v>
          </cell>
          <cell r="AC727" t="str">
            <v>[10601]  Commonwealth Edison CompanyEmbedded (Finance)Tax ComEd (00841)</v>
          </cell>
          <cell r="AF727" t="str">
            <v>EEDTaxBusiness Services</v>
          </cell>
        </row>
        <row r="728">
          <cell r="E728">
            <v>0</v>
          </cell>
          <cell r="H728">
            <v>42.001841876386351</v>
          </cell>
          <cell r="I728">
            <v>42.001839011085629</v>
          </cell>
          <cell r="J728">
            <v>0</v>
          </cell>
          <cell r="M728">
            <v>168.00736044619504</v>
          </cell>
          <cell r="N728">
            <v>58.813253216899227</v>
          </cell>
          <cell r="O728">
            <v>516.89698282332915</v>
          </cell>
          <cell r="R728">
            <v>-12.874906451502738</v>
          </cell>
          <cell r="S728">
            <v>-90.537732686778611</v>
          </cell>
          <cell r="V728" t="str">
            <v>Embedded</v>
          </cell>
          <cell r="W728" t="str">
            <v>Finance</v>
          </cell>
          <cell r="AA728" t="str">
            <v>[10601]  Commonwealth Edison CompanyEmbeddedFinance</v>
          </cell>
          <cell r="AB728" t="str">
            <v>[10601]  Commonwealth Edison CompanyEmbedded (Finance)Materials and Supplies</v>
          </cell>
          <cell r="AC728" t="str">
            <v>[10601]  Commonwealth Edison CompanyEmbedded (Finance)Tax ComEd (00841)</v>
          </cell>
          <cell r="AF728" t="str">
            <v>EEDTaxMaterials and Supplies</v>
          </cell>
        </row>
        <row r="729">
          <cell r="E729">
            <v>12591.76332066346</v>
          </cell>
          <cell r="H729">
            <v>-5807.306606791276</v>
          </cell>
          <cell r="I729">
            <v>-5807.307069616425</v>
          </cell>
          <cell r="J729">
            <v>42668.610783960525</v>
          </cell>
          <cell r="M729">
            <v>-15670.462188042671</v>
          </cell>
          <cell r="N729">
            <v>-6144.651286865279</v>
          </cell>
          <cell r="O729">
            <v>130497.89925514584</v>
          </cell>
          <cell r="R729">
            <v>-46962.611775597732</v>
          </cell>
          <cell r="S729">
            <v>-37310.964513900748</v>
          </cell>
          <cell r="V729" t="str">
            <v>Embedded</v>
          </cell>
          <cell r="W729" t="str">
            <v>Finance</v>
          </cell>
          <cell r="AA729" t="str">
            <v>[10601]  Commonwealth Edison CompanyEmbeddedFinance</v>
          </cell>
          <cell r="AB729" t="str">
            <v>[10601]  Commonwealth Edison CompanyEmbedded (Finance)Salaries and Wages</v>
          </cell>
          <cell r="AC729" t="str">
            <v>[10601]  Commonwealth Edison CompanyEmbedded (Finance)Tax ComEd (00841)</v>
          </cell>
          <cell r="AF729" t="str">
            <v>EEDTaxSalaries and Wages</v>
          </cell>
        </row>
        <row r="730">
          <cell r="E730">
            <v>9887.059518463373</v>
          </cell>
          <cell r="H730">
            <v>-5358.9753516641649</v>
          </cell>
          <cell r="I730">
            <v>-5358.9756605630664</v>
          </cell>
          <cell r="J730">
            <v>32145.519118994584</v>
          </cell>
          <cell r="M730">
            <v>-14126.410497155317</v>
          </cell>
          <cell r="N730">
            <v>-5846.6553864297857</v>
          </cell>
          <cell r="O730">
            <v>90838.235208613085</v>
          </cell>
          <cell r="R730">
            <v>-35085.106598916733</v>
          </cell>
          <cell r="S730">
            <v>-27095.229710573032</v>
          </cell>
          <cell r="V730" t="str">
            <v>Embedded</v>
          </cell>
          <cell r="W730" t="str">
            <v>Finance</v>
          </cell>
          <cell r="AA730" t="str">
            <v>[10601]  Commonwealth Edison CompanyEmbeddedFinance</v>
          </cell>
          <cell r="AB730" t="str">
            <v>[10601]  Commonwealth Edison CompanyEmbedded (Finance)Pension and Benefits</v>
          </cell>
          <cell r="AC730" t="str">
            <v>[10601]  Commonwealth Edison CompanyEmbedded (Finance)Tax ComEd (00841)</v>
          </cell>
          <cell r="AF730" t="str">
            <v>EEDTaxPension and Benefits</v>
          </cell>
        </row>
        <row r="731">
          <cell r="E731">
            <v>1576.4876129963027</v>
          </cell>
          <cell r="H731">
            <v>-854.48435150959654</v>
          </cell>
          <cell r="I731">
            <v>-854.48440076354291</v>
          </cell>
          <cell r="J731">
            <v>4900.7574842996419</v>
          </cell>
          <cell r="M731">
            <v>-2027.6132111011266</v>
          </cell>
          <cell r="N731">
            <v>-916.17722283068451</v>
          </cell>
          <cell r="O731">
            <v>14254.778233508641</v>
          </cell>
          <cell r="R731">
            <v>-5364.9544556135206</v>
          </cell>
          <cell r="S731">
            <v>-4259.131438782324</v>
          </cell>
          <cell r="V731" t="str">
            <v>Embedded</v>
          </cell>
          <cell r="W731" t="str">
            <v>Finance</v>
          </cell>
          <cell r="AA731" t="str">
            <v>[10601]  Commonwealth Edison CompanyEmbeddedFinance</v>
          </cell>
          <cell r="AB731" t="str">
            <v>[10601]  Commonwealth Edison CompanyEmbedded (Finance)Salaries and Wages</v>
          </cell>
          <cell r="AC731" t="str">
            <v>[10601]  Commonwealth Edison CompanyEmbedded (Finance)Tax ComEd (00841)</v>
          </cell>
          <cell r="AF731" t="str">
            <v>EEDTaxSalaries and Wages</v>
          </cell>
        </row>
        <row r="732">
          <cell r="E732">
            <v>0</v>
          </cell>
          <cell r="H732">
            <v>0</v>
          </cell>
          <cell r="I732">
            <v>0</v>
          </cell>
          <cell r="J732">
            <v>-3299.5592738160967</v>
          </cell>
          <cell r="M732">
            <v>3299.5592738160967</v>
          </cell>
          <cell r="N732">
            <v>235.78871133752227</v>
          </cell>
          <cell r="O732">
            <v>-3365.8522382015312</v>
          </cell>
          <cell r="R732">
            <v>3365.8522382015312</v>
          </cell>
          <cell r="S732">
            <v>898.02805051115865</v>
          </cell>
          <cell r="V732" t="str">
            <v>Embedded</v>
          </cell>
          <cell r="W732" t="str">
            <v>Finance</v>
          </cell>
          <cell r="AA732" t="str">
            <v>[10601]  Commonwealth Edison CompanyEmbeddedFinance</v>
          </cell>
          <cell r="AB732" t="str">
            <v>[10601]  Commonwealth Edison CompanyEmbedded (Finance)Overtime</v>
          </cell>
          <cell r="AC732" t="str">
            <v>[10601]  Commonwealth Edison CompanyEmbedded (Finance)Tax ComEd (00841)</v>
          </cell>
          <cell r="AF732" t="str">
            <v>EEDTaxOvertime</v>
          </cell>
        </row>
        <row r="733">
          <cell r="E733">
            <v>1347.0249958515453</v>
          </cell>
          <cell r="H733">
            <v>-981.60897152698408</v>
          </cell>
          <cell r="I733">
            <v>-981.6089964551004</v>
          </cell>
          <cell r="J733">
            <v>1754.0111823111295</v>
          </cell>
          <cell r="M733">
            <v>-292.34714642923268</v>
          </cell>
          <cell r="N733">
            <v>-961.09090244089407</v>
          </cell>
          <cell r="O733">
            <v>6286.2555790304878</v>
          </cell>
          <cell r="R733">
            <v>-1901.2635145955983</v>
          </cell>
          <cell r="S733">
            <v>-2350.3912212699438</v>
          </cell>
          <cell r="V733" t="str">
            <v>Embedded</v>
          </cell>
          <cell r="W733" t="str">
            <v>Finance</v>
          </cell>
          <cell r="AA733" t="str">
            <v>[10601]  Commonwealth Edison CompanyEmbeddedFinance</v>
          </cell>
          <cell r="AB733" t="str">
            <v>[10601]  Commonwealth Edison CompanyEmbedded (Finance)Other Operating Expenses</v>
          </cell>
          <cell r="AC733" t="str">
            <v>[10601]  Commonwealth Edison CompanyEmbedded (Finance)Tax ComEd (00841)</v>
          </cell>
          <cell r="AF733" t="str">
            <v>EEDTaxOther Operating Expenses</v>
          </cell>
        </row>
        <row r="734">
          <cell r="E734">
            <v>82.467078383487589</v>
          </cell>
          <cell r="H734">
            <v>-82.467078383487589</v>
          </cell>
          <cell r="I734">
            <v>-82.467078383487589</v>
          </cell>
          <cell r="J734">
            <v>311.56085846087393</v>
          </cell>
          <cell r="M734">
            <v>-311.56085846087393</v>
          </cell>
          <cell r="N734">
            <v>-104.7558161742912</v>
          </cell>
          <cell r="O734">
            <v>317.82057110120923</v>
          </cell>
          <cell r="R734">
            <v>-317.82057110120923</v>
          </cell>
          <cell r="S734">
            <v>-151.24201207285893</v>
          </cell>
          <cell r="V734" t="str">
            <v>Embedded</v>
          </cell>
          <cell r="W734" t="str">
            <v>Finance</v>
          </cell>
          <cell r="AA734" t="str">
            <v>[10601]  Commonwealth Edison CompanyEmbeddedFinance</v>
          </cell>
          <cell r="AB734" t="str">
            <v>[10601]  Commonwealth Edison CompanyEmbedded (Finance)Other Operating Expenses</v>
          </cell>
          <cell r="AC734" t="str">
            <v>[10601]  Commonwealth Edison CompanyEmbedded (Finance)Tax ComEd (00841)</v>
          </cell>
          <cell r="AF734" t="str">
            <v>EEDTaxOther Operating Expenses</v>
          </cell>
        </row>
        <row r="735">
          <cell r="E735">
            <v>228.89817685352597</v>
          </cell>
          <cell r="H735">
            <v>-123.89357216256009</v>
          </cell>
          <cell r="I735">
            <v>-123.89357932581188</v>
          </cell>
          <cell r="J735">
            <v>2197.5399703097514</v>
          </cell>
          <cell r="M735">
            <v>-1777.521569194264</v>
          </cell>
          <cell r="N735">
            <v>-238.97041830718172</v>
          </cell>
          <cell r="O735">
            <v>3533.9342145911073</v>
          </cell>
          <cell r="R735">
            <v>-2273.8790236615414</v>
          </cell>
          <cell r="S735">
            <v>-1008.8689289074014</v>
          </cell>
          <cell r="V735" t="str">
            <v>Embedded</v>
          </cell>
          <cell r="W735" t="str">
            <v>Finance</v>
          </cell>
          <cell r="AA735" t="str">
            <v>[10601]  Commonwealth Edison CompanyEmbeddedFinance</v>
          </cell>
          <cell r="AB735" t="str">
            <v>[10601]  Commonwealth Edison CompanyEmbedded (Finance)Other Operating Expenses</v>
          </cell>
          <cell r="AC735" t="str">
            <v>[10601]  Commonwealth Edison CompanyEmbedded (Finance)Tax ComEd (00841)</v>
          </cell>
          <cell r="AF735" t="str">
            <v>EEDTaxOther Operating Expenses</v>
          </cell>
        </row>
        <row r="736">
          <cell r="E736">
            <v>93.520700753440295</v>
          </cell>
          <cell r="H736">
            <v>-93.520700753440295</v>
          </cell>
          <cell r="I736">
            <v>-93.520700753440295</v>
          </cell>
          <cell r="J736">
            <v>749.90847216806969</v>
          </cell>
          <cell r="M736">
            <v>-749.90847216806969</v>
          </cell>
          <cell r="N736">
            <v>-147.13732127339108</v>
          </cell>
          <cell r="O736">
            <v>764.97522851710062</v>
          </cell>
          <cell r="R736">
            <v>-764.97522851710062</v>
          </cell>
          <cell r="S736">
            <v>-279.4515264366014</v>
          </cell>
          <cell r="V736" t="str">
            <v>Embedded</v>
          </cell>
          <cell r="W736" t="str">
            <v>Finance</v>
          </cell>
          <cell r="AA736" t="str">
            <v>[10601]  Commonwealth Edison CompanyEmbeddedFinance</v>
          </cell>
          <cell r="AB736" t="str">
            <v>[10601]  Commonwealth Edison CompanyEmbedded (Finance)Travel, Entertainment &amp; Reimb</v>
          </cell>
          <cell r="AC736" t="str">
            <v>[10601]  Commonwealth Edison CompanyEmbedded (Finance)Tax ComEd (00841)</v>
          </cell>
          <cell r="AF736" t="str">
            <v>EEDTaxTravel, Entertainment &amp; Reimb</v>
          </cell>
        </row>
        <row r="737">
          <cell r="E737">
            <v>1259.9659605154336</v>
          </cell>
          <cell r="H737">
            <v>-209.91991360577481</v>
          </cell>
          <cell r="I737">
            <v>-209.91998523829284</v>
          </cell>
          <cell r="J737">
            <v>2667.0696390740309</v>
          </cell>
          <cell r="M737">
            <v>1533.1143720808445</v>
          </cell>
          <cell r="N737">
            <v>19.402141367492277</v>
          </cell>
          <cell r="O737">
            <v>15643.079533612394</v>
          </cell>
          <cell r="R737">
            <v>-3042.5276243167336</v>
          </cell>
          <cell r="S737">
            <v>-4004.5142163848977</v>
          </cell>
          <cell r="V737" t="str">
            <v>Embedded</v>
          </cell>
          <cell r="W737" t="str">
            <v>Finance</v>
          </cell>
          <cell r="AA737" t="str">
            <v>[10601]  Commonwealth Edison CompanyEmbeddedFinance</v>
          </cell>
          <cell r="AB737" t="str">
            <v>[10601]  Commonwealth Edison CompanyEmbedded (Finance)Travel, Entertainment &amp; Reimb</v>
          </cell>
          <cell r="AC737" t="str">
            <v>[10601]  Commonwealth Edison CompanyEmbedded (Finance)Tax ComEd (00841)</v>
          </cell>
          <cell r="AF737" t="str">
            <v>EEDTaxTravel, Entertainment &amp; Reimb</v>
          </cell>
        </row>
        <row r="738">
          <cell r="V738" t="e">
            <v>#N/A</v>
          </cell>
          <cell r="W738" t="e">
            <v>#N/A</v>
          </cell>
          <cell r="AA738" t="e">
            <v>#N/A</v>
          </cell>
          <cell r="AB738" t="e">
            <v>#N/A</v>
          </cell>
          <cell r="AC738" t="e">
            <v>#N/A</v>
          </cell>
          <cell r="AF738" t="e">
            <v>#N/A</v>
          </cell>
        </row>
        <row r="739">
          <cell r="V739" t="e">
            <v>#N/A</v>
          </cell>
          <cell r="W739" t="e">
            <v>#N/A</v>
          </cell>
          <cell r="AA739" t="e">
            <v>#N/A</v>
          </cell>
          <cell r="AB739" t="e">
            <v>#N/A</v>
          </cell>
          <cell r="AC739" t="e">
            <v>#N/A</v>
          </cell>
          <cell r="AF739" t="e">
            <v>#N/A</v>
          </cell>
        </row>
        <row r="740">
          <cell r="V740" t="e">
            <v>#N/A</v>
          </cell>
          <cell r="W740" t="e">
            <v>#N/A</v>
          </cell>
          <cell r="AA740" t="e">
            <v>#N/A</v>
          </cell>
          <cell r="AB740" t="e">
            <v>#N/A</v>
          </cell>
          <cell r="AC740" t="e">
            <v>#N/A</v>
          </cell>
          <cell r="AF740" t="e">
            <v>#N/A</v>
          </cell>
        </row>
        <row r="741">
          <cell r="V741" t="e">
            <v>#N/A</v>
          </cell>
          <cell r="W741" t="e">
            <v>#N/A</v>
          </cell>
          <cell r="AA741" t="e">
            <v>#N/A</v>
          </cell>
          <cell r="AB741" t="e">
            <v>#N/A</v>
          </cell>
          <cell r="AC741" t="e">
            <v>#N/A</v>
          </cell>
          <cell r="AF741" t="e">
            <v>#N/A</v>
          </cell>
        </row>
        <row r="742">
          <cell r="V742" t="e">
            <v>#N/A</v>
          </cell>
          <cell r="W742" t="e">
            <v>#N/A</v>
          </cell>
          <cell r="AA742" t="e">
            <v>#N/A</v>
          </cell>
          <cell r="AB742" t="e">
            <v>#N/A</v>
          </cell>
          <cell r="AC742" t="e">
            <v>#N/A</v>
          </cell>
          <cell r="AF742" t="e">
            <v>#N/A</v>
          </cell>
        </row>
        <row r="743">
          <cell r="V743" t="e">
            <v>#N/A</v>
          </cell>
          <cell r="W743" t="e">
            <v>#N/A</v>
          </cell>
          <cell r="AA743" t="e">
            <v>#N/A</v>
          </cell>
          <cell r="AB743" t="e">
            <v>#N/A</v>
          </cell>
          <cell r="AC743" t="e">
            <v>#N/A</v>
          </cell>
          <cell r="AF743" t="e">
            <v>#N/A</v>
          </cell>
        </row>
        <row r="744">
          <cell r="V744" t="e">
            <v>#N/A</v>
          </cell>
          <cell r="W744" t="e">
            <v>#N/A</v>
          </cell>
          <cell r="AA744" t="e">
            <v>#N/A</v>
          </cell>
          <cell r="AB744" t="e">
            <v>#N/A</v>
          </cell>
          <cell r="AC744" t="e">
            <v>#N/A</v>
          </cell>
          <cell r="AF744" t="e">
            <v>#N/A</v>
          </cell>
        </row>
        <row r="745">
          <cell r="V745" t="e">
            <v>#N/A</v>
          </cell>
          <cell r="W745" t="e">
            <v>#N/A</v>
          </cell>
          <cell r="AA745" t="e">
            <v>#N/A</v>
          </cell>
          <cell r="AB745" t="e">
            <v>#N/A</v>
          </cell>
          <cell r="AC745" t="e">
            <v>#N/A</v>
          </cell>
          <cell r="AF745" t="e">
            <v>#N/A</v>
          </cell>
        </row>
        <row r="746">
          <cell r="V746" t="e">
            <v>#N/A</v>
          </cell>
          <cell r="W746" t="e">
            <v>#N/A</v>
          </cell>
          <cell r="AA746" t="e">
            <v>#N/A</v>
          </cell>
          <cell r="AB746" t="e">
            <v>#N/A</v>
          </cell>
          <cell r="AC746" t="e">
            <v>#N/A</v>
          </cell>
          <cell r="AF746" t="e">
            <v>#N/A</v>
          </cell>
        </row>
        <row r="747">
          <cell r="V747" t="e">
            <v>#N/A</v>
          </cell>
          <cell r="W747" t="e">
            <v>#N/A</v>
          </cell>
          <cell r="AA747" t="e">
            <v>#N/A</v>
          </cell>
          <cell r="AB747" t="e">
            <v>#N/A</v>
          </cell>
          <cell r="AC747" t="e">
            <v>#N/A</v>
          </cell>
          <cell r="AF747" t="e">
            <v>#N/A</v>
          </cell>
        </row>
        <row r="748">
          <cell r="V748" t="e">
            <v>#N/A</v>
          </cell>
          <cell r="W748" t="e">
            <v>#N/A</v>
          </cell>
          <cell r="AA748" t="e">
            <v>#N/A</v>
          </cell>
          <cell r="AB748" t="e">
            <v>#N/A</v>
          </cell>
          <cell r="AC748" t="e">
            <v>#N/A</v>
          </cell>
          <cell r="AF748" t="e">
            <v>#N/A</v>
          </cell>
        </row>
        <row r="749">
          <cell r="V749" t="e">
            <v>#N/A</v>
          </cell>
          <cell r="W749" t="e">
            <v>#N/A</v>
          </cell>
          <cell r="AA749" t="e">
            <v>#N/A</v>
          </cell>
          <cell r="AB749" t="e">
            <v>#N/A</v>
          </cell>
          <cell r="AC749" t="e">
            <v>#N/A</v>
          </cell>
          <cell r="AF749" t="e">
            <v>#N/A</v>
          </cell>
        </row>
        <row r="750">
          <cell r="V750" t="e">
            <v>#N/A</v>
          </cell>
          <cell r="W750" t="e">
            <v>#N/A</v>
          </cell>
          <cell r="AA750" t="e">
            <v>#N/A</v>
          </cell>
          <cell r="AB750" t="e">
            <v>#N/A</v>
          </cell>
          <cell r="AC750" t="e">
            <v>#N/A</v>
          </cell>
          <cell r="AF750" t="e">
            <v>#N/A</v>
          </cell>
        </row>
        <row r="751">
          <cell r="V751" t="e">
            <v>#N/A</v>
          </cell>
          <cell r="W751" t="e">
            <v>#N/A</v>
          </cell>
          <cell r="AA751" t="e">
            <v>#N/A</v>
          </cell>
          <cell r="AB751" t="e">
            <v>#N/A</v>
          </cell>
          <cell r="AC751" t="e">
            <v>#N/A</v>
          </cell>
          <cell r="AF751" t="e">
            <v>#N/A</v>
          </cell>
        </row>
        <row r="752">
          <cell r="V752" t="e">
            <v>#N/A</v>
          </cell>
          <cell r="W752" t="e">
            <v>#N/A</v>
          </cell>
          <cell r="AA752" t="e">
            <v>#N/A</v>
          </cell>
          <cell r="AB752" t="e">
            <v>#N/A</v>
          </cell>
          <cell r="AC752" t="e">
            <v>#N/A</v>
          </cell>
          <cell r="AF752" t="e">
            <v>#N/A</v>
          </cell>
        </row>
        <row r="753">
          <cell r="V753" t="e">
            <v>#N/A</v>
          </cell>
          <cell r="W753" t="e">
            <v>#N/A</v>
          </cell>
          <cell r="AA753" t="e">
            <v>#N/A</v>
          </cell>
          <cell r="AB753" t="e">
            <v>#N/A</v>
          </cell>
          <cell r="AC753" t="e">
            <v>#N/A</v>
          </cell>
          <cell r="AF753" t="e">
            <v>#N/A</v>
          </cell>
        </row>
        <row r="754">
          <cell r="V754" t="e">
            <v>#N/A</v>
          </cell>
          <cell r="W754" t="e">
            <v>#N/A</v>
          </cell>
          <cell r="AA754" t="e">
            <v>#N/A</v>
          </cell>
          <cell r="AB754" t="e">
            <v>#N/A</v>
          </cell>
          <cell r="AC754" t="e">
            <v>#N/A</v>
          </cell>
          <cell r="AF754" t="e">
            <v>#N/A</v>
          </cell>
        </row>
        <row r="755">
          <cell r="V755" t="e">
            <v>#N/A</v>
          </cell>
          <cell r="W755" t="e">
            <v>#N/A</v>
          </cell>
          <cell r="AA755" t="e">
            <v>#N/A</v>
          </cell>
          <cell r="AB755" t="e">
            <v>#N/A</v>
          </cell>
          <cell r="AC755" t="e">
            <v>#N/A</v>
          </cell>
          <cell r="AF755" t="e">
            <v>#N/A</v>
          </cell>
        </row>
        <row r="756">
          <cell r="V756" t="e">
            <v>#N/A</v>
          </cell>
          <cell r="W756" t="e">
            <v>#N/A</v>
          </cell>
          <cell r="AA756" t="e">
            <v>#N/A</v>
          </cell>
          <cell r="AB756" t="e">
            <v>#N/A</v>
          </cell>
          <cell r="AC756" t="e">
            <v>#N/A</v>
          </cell>
          <cell r="AF756" t="e">
            <v>#N/A</v>
          </cell>
        </row>
        <row r="757">
          <cell r="V757" t="e">
            <v>#N/A</v>
          </cell>
          <cell r="W757" t="e">
            <v>#N/A</v>
          </cell>
          <cell r="AA757" t="e">
            <v>#N/A</v>
          </cell>
          <cell r="AB757" t="e">
            <v>#N/A</v>
          </cell>
          <cell r="AC757" t="e">
            <v>#N/A</v>
          </cell>
          <cell r="AF757" t="e">
            <v>#N/A</v>
          </cell>
        </row>
        <row r="758">
          <cell r="V758" t="e">
            <v>#N/A</v>
          </cell>
          <cell r="W758" t="e">
            <v>#N/A</v>
          </cell>
          <cell r="AA758" t="e">
            <v>#N/A</v>
          </cell>
          <cell r="AB758" t="e">
            <v>#N/A</v>
          </cell>
          <cell r="AC758" t="e">
            <v>#N/A</v>
          </cell>
          <cell r="AF758" t="e">
            <v>#N/A</v>
          </cell>
        </row>
        <row r="759">
          <cell r="V759" t="e">
            <v>#N/A</v>
          </cell>
          <cell r="W759" t="e">
            <v>#N/A</v>
          </cell>
          <cell r="AA759" t="e">
            <v>#N/A</v>
          </cell>
          <cell r="AB759" t="e">
            <v>#N/A</v>
          </cell>
          <cell r="AC759" t="e">
            <v>#N/A</v>
          </cell>
          <cell r="AF759" t="e">
            <v>#N/A</v>
          </cell>
        </row>
        <row r="760">
          <cell r="V760" t="e">
            <v>#N/A</v>
          </cell>
          <cell r="W760" t="e">
            <v>#N/A</v>
          </cell>
          <cell r="AA760" t="e">
            <v>#N/A</v>
          </cell>
          <cell r="AB760" t="e">
            <v>#N/A</v>
          </cell>
          <cell r="AC760" t="e">
            <v>#N/A</v>
          </cell>
          <cell r="AF760" t="e">
            <v>#N/A</v>
          </cell>
        </row>
        <row r="761">
          <cell r="V761" t="e">
            <v>#N/A</v>
          </cell>
          <cell r="W761" t="e">
            <v>#N/A</v>
          </cell>
          <cell r="AA761" t="e">
            <v>#N/A</v>
          </cell>
          <cell r="AB761" t="e">
            <v>#N/A</v>
          </cell>
          <cell r="AC761" t="e">
            <v>#N/A</v>
          </cell>
          <cell r="AF761" t="e">
            <v>#N/A</v>
          </cell>
        </row>
        <row r="762">
          <cell r="V762" t="e">
            <v>#N/A</v>
          </cell>
          <cell r="W762" t="e">
            <v>#N/A</v>
          </cell>
          <cell r="AA762" t="e">
            <v>#N/A</v>
          </cell>
          <cell r="AB762" t="e">
            <v>#N/A</v>
          </cell>
          <cell r="AC762" t="e">
            <v>#N/A</v>
          </cell>
          <cell r="AF762" t="e">
            <v>#N/A</v>
          </cell>
        </row>
        <row r="763">
          <cell r="V763" t="e">
            <v>#N/A</v>
          </cell>
          <cell r="W763" t="e">
            <v>#N/A</v>
          </cell>
          <cell r="AA763" t="e">
            <v>#N/A</v>
          </cell>
          <cell r="AB763" t="e">
            <v>#N/A</v>
          </cell>
          <cell r="AC763" t="e">
            <v>#N/A</v>
          </cell>
          <cell r="AF763" t="e">
            <v>#N/A</v>
          </cell>
        </row>
        <row r="764">
          <cell r="V764" t="e">
            <v>#N/A</v>
          </cell>
          <cell r="W764" t="e">
            <v>#N/A</v>
          </cell>
          <cell r="AA764" t="e">
            <v>#N/A</v>
          </cell>
          <cell r="AB764" t="e">
            <v>#N/A</v>
          </cell>
          <cell r="AC764" t="e">
            <v>#N/A</v>
          </cell>
          <cell r="AF764" t="e">
            <v>#N/A</v>
          </cell>
        </row>
        <row r="765">
          <cell r="V765" t="e">
            <v>#N/A</v>
          </cell>
          <cell r="W765" t="e">
            <v>#N/A</v>
          </cell>
          <cell r="AA765" t="e">
            <v>#N/A</v>
          </cell>
          <cell r="AB765" t="e">
            <v>#N/A</v>
          </cell>
          <cell r="AC765" t="e">
            <v>#N/A</v>
          </cell>
          <cell r="AF765" t="e">
            <v>#N/A</v>
          </cell>
        </row>
        <row r="766">
          <cell r="V766" t="e">
            <v>#N/A</v>
          </cell>
          <cell r="W766" t="e">
            <v>#N/A</v>
          </cell>
          <cell r="AA766" t="e">
            <v>#N/A</v>
          </cell>
          <cell r="AB766" t="e">
            <v>#N/A</v>
          </cell>
          <cell r="AC766" t="e">
            <v>#N/A</v>
          </cell>
          <cell r="AF766" t="e">
            <v>#N/A</v>
          </cell>
        </row>
        <row r="767">
          <cell r="V767" t="e">
            <v>#N/A</v>
          </cell>
          <cell r="W767" t="e">
            <v>#N/A</v>
          </cell>
          <cell r="AA767" t="e">
            <v>#N/A</v>
          </cell>
          <cell r="AB767" t="e">
            <v>#N/A</v>
          </cell>
          <cell r="AC767" t="e">
            <v>#N/A</v>
          </cell>
          <cell r="AF767" t="e">
            <v>#N/A</v>
          </cell>
        </row>
        <row r="768">
          <cell r="V768" t="e">
            <v>#N/A</v>
          </cell>
          <cell r="W768" t="e">
            <v>#N/A</v>
          </cell>
          <cell r="AA768" t="e">
            <v>#N/A</v>
          </cell>
          <cell r="AB768" t="e">
            <v>#N/A</v>
          </cell>
          <cell r="AC768" t="e">
            <v>#N/A</v>
          </cell>
          <cell r="AF768" t="e">
            <v>#N/A</v>
          </cell>
        </row>
        <row r="769">
          <cell r="V769" t="e">
            <v>#N/A</v>
          </cell>
          <cell r="W769" t="e">
            <v>#N/A</v>
          </cell>
          <cell r="AA769" t="e">
            <v>#N/A</v>
          </cell>
          <cell r="AB769" t="e">
            <v>#N/A</v>
          </cell>
          <cell r="AC769" t="e">
            <v>#N/A</v>
          </cell>
          <cell r="AF769" t="e">
            <v>#N/A</v>
          </cell>
        </row>
        <row r="770">
          <cell r="V770" t="e">
            <v>#N/A</v>
          </cell>
          <cell r="W770" t="e">
            <v>#N/A</v>
          </cell>
          <cell r="AA770" t="e">
            <v>#N/A</v>
          </cell>
          <cell r="AB770" t="e">
            <v>#N/A</v>
          </cell>
          <cell r="AC770" t="e">
            <v>#N/A</v>
          </cell>
          <cell r="AF770" t="e">
            <v>#N/A</v>
          </cell>
        </row>
        <row r="771">
          <cell r="V771" t="e">
            <v>#N/A</v>
          </cell>
          <cell r="W771" t="e">
            <v>#N/A</v>
          </cell>
          <cell r="AA771" t="e">
            <v>#N/A</v>
          </cell>
          <cell r="AB771" t="e">
            <v>#N/A</v>
          </cell>
          <cell r="AC771" t="e">
            <v>#N/A</v>
          </cell>
          <cell r="AF771" t="e">
            <v>#N/A</v>
          </cell>
        </row>
        <row r="772">
          <cell r="V772" t="e">
            <v>#N/A</v>
          </cell>
          <cell r="W772" t="e">
            <v>#N/A</v>
          </cell>
          <cell r="AA772" t="e">
            <v>#N/A</v>
          </cell>
          <cell r="AB772" t="e">
            <v>#N/A</v>
          </cell>
          <cell r="AC772" t="e">
            <v>#N/A</v>
          </cell>
          <cell r="AF772" t="e">
            <v>#N/A</v>
          </cell>
        </row>
        <row r="773">
          <cell r="V773" t="e">
            <v>#N/A</v>
          </cell>
          <cell r="W773" t="e">
            <v>#N/A</v>
          </cell>
          <cell r="AA773" t="e">
            <v>#N/A</v>
          </cell>
          <cell r="AB773" t="e">
            <v>#N/A</v>
          </cell>
          <cell r="AC773" t="e">
            <v>#N/A</v>
          </cell>
          <cell r="AF773" t="e">
            <v>#N/A</v>
          </cell>
        </row>
        <row r="774">
          <cell r="V774" t="e">
            <v>#N/A</v>
          </cell>
          <cell r="W774" t="e">
            <v>#N/A</v>
          </cell>
          <cell r="AA774" t="e">
            <v>#N/A</v>
          </cell>
          <cell r="AB774" t="e">
            <v>#N/A</v>
          </cell>
          <cell r="AC774" t="e">
            <v>#N/A</v>
          </cell>
          <cell r="AF774" t="e">
            <v>#N/A</v>
          </cell>
        </row>
        <row r="775">
          <cell r="V775" t="e">
            <v>#N/A</v>
          </cell>
          <cell r="W775" t="e">
            <v>#N/A</v>
          </cell>
          <cell r="AA775" t="e">
            <v>#N/A</v>
          </cell>
          <cell r="AB775" t="e">
            <v>#N/A</v>
          </cell>
          <cell r="AC775" t="e">
            <v>#N/A</v>
          </cell>
          <cell r="AF775" t="e">
            <v>#N/A</v>
          </cell>
        </row>
        <row r="776">
          <cell r="V776" t="e">
            <v>#N/A</v>
          </cell>
          <cell r="W776" t="e">
            <v>#N/A</v>
          </cell>
          <cell r="AA776" t="e">
            <v>#N/A</v>
          </cell>
          <cell r="AB776" t="e">
            <v>#N/A</v>
          </cell>
          <cell r="AC776" t="e">
            <v>#N/A</v>
          </cell>
          <cell r="AF776" t="e">
            <v>#N/A</v>
          </cell>
        </row>
        <row r="777">
          <cell r="V777" t="e">
            <v>#N/A</v>
          </cell>
          <cell r="W777" t="e">
            <v>#N/A</v>
          </cell>
          <cell r="AA777" t="e">
            <v>#N/A</v>
          </cell>
          <cell r="AB777" t="e">
            <v>#N/A</v>
          </cell>
          <cell r="AC777" t="e">
            <v>#N/A</v>
          </cell>
          <cell r="AF777" t="e">
            <v>#N/A</v>
          </cell>
        </row>
        <row r="778">
          <cell r="V778" t="e">
            <v>#N/A</v>
          </cell>
          <cell r="W778" t="e">
            <v>#N/A</v>
          </cell>
          <cell r="AA778" t="e">
            <v>#N/A</v>
          </cell>
          <cell r="AB778" t="e">
            <v>#N/A</v>
          </cell>
          <cell r="AC778" t="e">
            <v>#N/A</v>
          </cell>
          <cell r="AF778" t="e">
            <v>#N/A</v>
          </cell>
        </row>
        <row r="779">
          <cell r="V779" t="e">
            <v>#N/A</v>
          </cell>
          <cell r="W779" t="e">
            <v>#N/A</v>
          </cell>
          <cell r="AA779" t="e">
            <v>#N/A</v>
          </cell>
          <cell r="AB779" t="e">
            <v>#N/A</v>
          </cell>
          <cell r="AC779" t="e">
            <v>#N/A</v>
          </cell>
          <cell r="AF779" t="e">
            <v>#N/A</v>
          </cell>
        </row>
        <row r="780">
          <cell r="V780" t="e">
            <v>#N/A</v>
          </cell>
          <cell r="W780" t="e">
            <v>#N/A</v>
          </cell>
          <cell r="AA780" t="e">
            <v>#N/A</v>
          </cell>
          <cell r="AB780" t="e">
            <v>#N/A</v>
          </cell>
          <cell r="AC780" t="e">
            <v>#N/A</v>
          </cell>
          <cell r="AF780" t="e">
            <v>#N/A</v>
          </cell>
        </row>
        <row r="781">
          <cell r="V781" t="e">
            <v>#N/A</v>
          </cell>
          <cell r="W781" t="e">
            <v>#N/A</v>
          </cell>
          <cell r="AA781" t="e">
            <v>#N/A</v>
          </cell>
          <cell r="AB781" t="e">
            <v>#N/A</v>
          </cell>
          <cell r="AC781" t="e">
            <v>#N/A</v>
          </cell>
          <cell r="AF781" t="e">
            <v>#N/A</v>
          </cell>
        </row>
        <row r="782">
          <cell r="V782" t="e">
            <v>#N/A</v>
          </cell>
          <cell r="W782" t="e">
            <v>#N/A</v>
          </cell>
          <cell r="AA782" t="e">
            <v>#N/A</v>
          </cell>
          <cell r="AB782" t="e">
            <v>#N/A</v>
          </cell>
          <cell r="AC782" t="e">
            <v>#N/A</v>
          </cell>
          <cell r="AF782" t="e">
            <v>#N/A</v>
          </cell>
        </row>
        <row r="783">
          <cell r="V783" t="e">
            <v>#N/A</v>
          </cell>
          <cell r="W783" t="e">
            <v>#N/A</v>
          </cell>
          <cell r="AA783" t="e">
            <v>#N/A</v>
          </cell>
          <cell r="AB783" t="e">
            <v>#N/A</v>
          </cell>
          <cell r="AC783" t="e">
            <v>#N/A</v>
          </cell>
          <cell r="AF783" t="e">
            <v>#N/A</v>
          </cell>
        </row>
        <row r="784">
          <cell r="V784" t="e">
            <v>#N/A</v>
          </cell>
          <cell r="W784" t="e">
            <v>#N/A</v>
          </cell>
          <cell r="AA784" t="e">
            <v>#N/A</v>
          </cell>
          <cell r="AB784" t="e">
            <v>#N/A</v>
          </cell>
          <cell r="AC784" t="e">
            <v>#N/A</v>
          </cell>
          <cell r="AF784" t="e">
            <v>#N/A</v>
          </cell>
        </row>
        <row r="785">
          <cell r="V785" t="e">
            <v>#N/A</v>
          </cell>
          <cell r="W785" t="e">
            <v>#N/A</v>
          </cell>
          <cell r="AA785" t="e">
            <v>#N/A</v>
          </cell>
          <cell r="AB785" t="e">
            <v>#N/A</v>
          </cell>
          <cell r="AC785" t="e">
            <v>#N/A</v>
          </cell>
          <cell r="AF785" t="e">
            <v>#N/A</v>
          </cell>
        </row>
        <row r="786">
          <cell r="V786" t="e">
            <v>#N/A</v>
          </cell>
          <cell r="W786" t="e">
            <v>#N/A</v>
          </cell>
          <cell r="AA786" t="e">
            <v>#N/A</v>
          </cell>
          <cell r="AB786" t="e">
            <v>#N/A</v>
          </cell>
          <cell r="AC786" t="e">
            <v>#N/A</v>
          </cell>
          <cell r="AF786" t="e">
            <v>#N/A</v>
          </cell>
        </row>
        <row r="787">
          <cell r="V787" t="e">
            <v>#N/A</v>
          </cell>
          <cell r="W787" t="e">
            <v>#N/A</v>
          </cell>
          <cell r="AA787" t="e">
            <v>#N/A</v>
          </cell>
          <cell r="AB787" t="e">
            <v>#N/A</v>
          </cell>
          <cell r="AC787" t="e">
            <v>#N/A</v>
          </cell>
          <cell r="AF787" t="e">
            <v>#N/A</v>
          </cell>
        </row>
        <row r="788">
          <cell r="V788" t="e">
            <v>#N/A</v>
          </cell>
          <cell r="W788" t="e">
            <v>#N/A</v>
          </cell>
          <cell r="AA788" t="e">
            <v>#N/A</v>
          </cell>
          <cell r="AB788" t="e">
            <v>#N/A</v>
          </cell>
          <cell r="AC788" t="e">
            <v>#N/A</v>
          </cell>
          <cell r="AF788" t="e">
            <v>#N/A</v>
          </cell>
        </row>
        <row r="789">
          <cell r="V789" t="e">
            <v>#N/A</v>
          </cell>
          <cell r="W789" t="e">
            <v>#N/A</v>
          </cell>
          <cell r="AA789" t="e">
            <v>#N/A</v>
          </cell>
          <cell r="AB789" t="e">
            <v>#N/A</v>
          </cell>
          <cell r="AC789" t="e">
            <v>#N/A</v>
          </cell>
          <cell r="AF789" t="e">
            <v>#N/A</v>
          </cell>
        </row>
        <row r="790">
          <cell r="V790" t="e">
            <v>#N/A</v>
          </cell>
          <cell r="W790" t="e">
            <v>#N/A</v>
          </cell>
          <cell r="AA790" t="e">
            <v>#N/A</v>
          </cell>
          <cell r="AB790" t="e">
            <v>#N/A</v>
          </cell>
          <cell r="AC790" t="e">
            <v>#N/A</v>
          </cell>
          <cell r="AF790" t="e">
            <v>#N/A</v>
          </cell>
        </row>
        <row r="791">
          <cell r="V791" t="e">
            <v>#N/A</v>
          </cell>
          <cell r="W791" t="e">
            <v>#N/A</v>
          </cell>
          <cell r="AA791" t="e">
            <v>#N/A</v>
          </cell>
          <cell r="AB791" t="e">
            <v>#N/A</v>
          </cell>
          <cell r="AC791" t="e">
            <v>#N/A</v>
          </cell>
          <cell r="AF791" t="e">
            <v>#N/A</v>
          </cell>
        </row>
        <row r="792">
          <cell r="V792" t="e">
            <v>#N/A</v>
          </cell>
          <cell r="W792" t="e">
            <v>#N/A</v>
          </cell>
          <cell r="AA792" t="e">
            <v>#N/A</v>
          </cell>
          <cell r="AB792" t="e">
            <v>#N/A</v>
          </cell>
          <cell r="AC792" t="e">
            <v>#N/A</v>
          </cell>
          <cell r="AF792" t="e">
            <v>#N/A</v>
          </cell>
        </row>
        <row r="793">
          <cell r="V793" t="e">
            <v>#N/A</v>
          </cell>
          <cell r="W793" t="e">
            <v>#N/A</v>
          </cell>
          <cell r="AA793" t="e">
            <v>#N/A</v>
          </cell>
          <cell r="AB793" t="e">
            <v>#N/A</v>
          </cell>
          <cell r="AC793" t="e">
            <v>#N/A</v>
          </cell>
          <cell r="AF793" t="e">
            <v>#N/A</v>
          </cell>
        </row>
        <row r="794">
          <cell r="V794" t="e">
            <v>#N/A</v>
          </cell>
          <cell r="W794" t="e">
            <v>#N/A</v>
          </cell>
          <cell r="AA794" t="e">
            <v>#N/A</v>
          </cell>
          <cell r="AB794" t="e">
            <v>#N/A</v>
          </cell>
          <cell r="AC794" t="e">
            <v>#N/A</v>
          </cell>
          <cell r="AF794" t="e">
            <v>#N/A</v>
          </cell>
        </row>
        <row r="795">
          <cell r="V795" t="e">
            <v>#N/A</v>
          </cell>
          <cell r="W795" t="e">
            <v>#N/A</v>
          </cell>
          <cell r="AA795" t="e">
            <v>#N/A</v>
          </cell>
          <cell r="AB795" t="e">
            <v>#N/A</v>
          </cell>
          <cell r="AC795" t="e">
            <v>#N/A</v>
          </cell>
          <cell r="AF795" t="e">
            <v>#N/A</v>
          </cell>
        </row>
        <row r="796">
          <cell r="V796" t="e">
            <v>#N/A</v>
          </cell>
          <cell r="W796" t="e">
            <v>#N/A</v>
          </cell>
          <cell r="AA796" t="e">
            <v>#N/A</v>
          </cell>
          <cell r="AB796" t="e">
            <v>#N/A</v>
          </cell>
          <cell r="AC796" t="e">
            <v>#N/A</v>
          </cell>
          <cell r="AF796" t="e">
            <v>#N/A</v>
          </cell>
        </row>
        <row r="797">
          <cell r="V797" t="e">
            <v>#N/A</v>
          </cell>
          <cell r="W797" t="e">
            <v>#N/A</v>
          </cell>
          <cell r="AA797" t="e">
            <v>#N/A</v>
          </cell>
          <cell r="AB797" t="e">
            <v>#N/A</v>
          </cell>
          <cell r="AC797" t="e">
            <v>#N/A</v>
          </cell>
          <cell r="AF797" t="e">
            <v>#N/A</v>
          </cell>
        </row>
        <row r="798">
          <cell r="V798" t="e">
            <v>#N/A</v>
          </cell>
          <cell r="W798" t="e">
            <v>#N/A</v>
          </cell>
          <cell r="AA798" t="e">
            <v>#N/A</v>
          </cell>
          <cell r="AB798" t="e">
            <v>#N/A</v>
          </cell>
          <cell r="AC798" t="e">
            <v>#N/A</v>
          </cell>
          <cell r="AF798" t="e">
            <v>#N/A</v>
          </cell>
        </row>
        <row r="799">
          <cell r="V799" t="e">
            <v>#N/A</v>
          </cell>
          <cell r="W799" t="e">
            <v>#N/A</v>
          </cell>
          <cell r="AA799" t="e">
            <v>#N/A</v>
          </cell>
          <cell r="AB799" t="e">
            <v>#N/A</v>
          </cell>
          <cell r="AC799" t="e">
            <v>#N/A</v>
          </cell>
          <cell r="AF799" t="e">
            <v>#N/A</v>
          </cell>
        </row>
        <row r="800">
          <cell r="V800" t="e">
            <v>#N/A</v>
          </cell>
          <cell r="W800" t="e">
            <v>#N/A</v>
          </cell>
          <cell r="AA800" t="e">
            <v>#N/A</v>
          </cell>
          <cell r="AB800" t="e">
            <v>#N/A</v>
          </cell>
          <cell r="AC800" t="e">
            <v>#N/A</v>
          </cell>
          <cell r="AF800" t="e">
            <v>#N/A</v>
          </cell>
        </row>
        <row r="801">
          <cell r="V801" t="e">
            <v>#N/A</v>
          </cell>
          <cell r="W801" t="e">
            <v>#N/A</v>
          </cell>
          <cell r="AA801" t="e">
            <v>#N/A</v>
          </cell>
          <cell r="AB801" t="e">
            <v>#N/A</v>
          </cell>
          <cell r="AC801" t="e">
            <v>#N/A</v>
          </cell>
          <cell r="AF801" t="e">
            <v>#N/A</v>
          </cell>
        </row>
        <row r="802">
          <cell r="V802" t="e">
            <v>#N/A</v>
          </cell>
          <cell r="W802" t="e">
            <v>#N/A</v>
          </cell>
          <cell r="AA802" t="e">
            <v>#N/A</v>
          </cell>
          <cell r="AB802" t="e">
            <v>#N/A</v>
          </cell>
          <cell r="AC802" t="e">
            <v>#N/A</v>
          </cell>
          <cell r="AF802" t="e">
            <v>#N/A</v>
          </cell>
        </row>
        <row r="803">
          <cell r="V803" t="e">
            <v>#N/A</v>
          </cell>
          <cell r="W803" t="e">
            <v>#N/A</v>
          </cell>
          <cell r="AA803" t="e">
            <v>#N/A</v>
          </cell>
          <cell r="AB803" t="e">
            <v>#N/A</v>
          </cell>
          <cell r="AC803" t="e">
            <v>#N/A</v>
          </cell>
          <cell r="AF803" t="e">
            <v>#N/A</v>
          </cell>
        </row>
        <row r="804">
          <cell r="V804" t="e">
            <v>#N/A</v>
          </cell>
          <cell r="W804" t="e">
            <v>#N/A</v>
          </cell>
          <cell r="AA804" t="e">
            <v>#N/A</v>
          </cell>
          <cell r="AB804" t="e">
            <v>#N/A</v>
          </cell>
          <cell r="AC804" t="e">
            <v>#N/A</v>
          </cell>
          <cell r="AF804" t="e">
            <v>#N/A</v>
          </cell>
        </row>
        <row r="805">
          <cell r="V805" t="e">
            <v>#N/A</v>
          </cell>
          <cell r="W805" t="e">
            <v>#N/A</v>
          </cell>
          <cell r="AA805" t="e">
            <v>#N/A</v>
          </cell>
          <cell r="AB805" t="e">
            <v>#N/A</v>
          </cell>
          <cell r="AC805" t="e">
            <v>#N/A</v>
          </cell>
          <cell r="AF805" t="e">
            <v>#N/A</v>
          </cell>
        </row>
        <row r="806">
          <cell r="V806" t="e">
            <v>#N/A</v>
          </cell>
          <cell r="W806" t="e">
            <v>#N/A</v>
          </cell>
          <cell r="AA806" t="e">
            <v>#N/A</v>
          </cell>
          <cell r="AB806" t="e">
            <v>#N/A</v>
          </cell>
          <cell r="AC806" t="e">
            <v>#N/A</v>
          </cell>
          <cell r="AF806" t="e">
            <v>#N/A</v>
          </cell>
        </row>
        <row r="807">
          <cell r="V807" t="e">
            <v>#N/A</v>
          </cell>
          <cell r="W807" t="e">
            <v>#N/A</v>
          </cell>
          <cell r="AA807" t="e">
            <v>#N/A</v>
          </cell>
          <cell r="AB807" t="e">
            <v>#N/A</v>
          </cell>
          <cell r="AC807" t="e">
            <v>#N/A</v>
          </cell>
          <cell r="AF807" t="e">
            <v>#N/A</v>
          </cell>
        </row>
        <row r="808">
          <cell r="V808" t="e">
            <v>#N/A</v>
          </cell>
          <cell r="W808" t="e">
            <v>#N/A</v>
          </cell>
          <cell r="AA808" t="e">
            <v>#N/A</v>
          </cell>
          <cell r="AB808" t="e">
            <v>#N/A</v>
          </cell>
          <cell r="AC808" t="e">
            <v>#N/A</v>
          </cell>
          <cell r="AF808" t="e">
            <v>#N/A</v>
          </cell>
        </row>
        <row r="809">
          <cell r="V809" t="e">
            <v>#N/A</v>
          </cell>
          <cell r="W809" t="e">
            <v>#N/A</v>
          </cell>
          <cell r="AA809" t="e">
            <v>#N/A</v>
          </cell>
          <cell r="AB809" t="e">
            <v>#N/A</v>
          </cell>
          <cell r="AC809" t="e">
            <v>#N/A</v>
          </cell>
          <cell r="AF809" t="e">
            <v>#N/A</v>
          </cell>
        </row>
        <row r="810">
          <cell r="V810" t="e">
            <v>#N/A</v>
          </cell>
          <cell r="W810" t="e">
            <v>#N/A</v>
          </cell>
          <cell r="AA810" t="e">
            <v>#N/A</v>
          </cell>
          <cell r="AB810" t="e">
            <v>#N/A</v>
          </cell>
          <cell r="AC810" t="e">
            <v>#N/A</v>
          </cell>
          <cell r="AF810" t="e">
            <v>#N/A</v>
          </cell>
        </row>
        <row r="811">
          <cell r="V811" t="e">
            <v>#N/A</v>
          </cell>
          <cell r="W811" t="e">
            <v>#N/A</v>
          </cell>
          <cell r="AA811" t="e">
            <v>#N/A</v>
          </cell>
          <cell r="AB811" t="e">
            <v>#N/A</v>
          </cell>
          <cell r="AC811" t="e">
            <v>#N/A</v>
          </cell>
          <cell r="AF811" t="e">
            <v>#N/A</v>
          </cell>
        </row>
        <row r="812">
          <cell r="V812" t="e">
            <v>#N/A</v>
          </cell>
          <cell r="W812" t="e">
            <v>#N/A</v>
          </cell>
          <cell r="AA812" t="e">
            <v>#N/A</v>
          </cell>
          <cell r="AB812" t="e">
            <v>#N/A</v>
          </cell>
          <cell r="AC812" t="e">
            <v>#N/A</v>
          </cell>
          <cell r="AF812" t="e">
            <v>#N/A</v>
          </cell>
        </row>
        <row r="813">
          <cell r="V813" t="e">
            <v>#N/A</v>
          </cell>
          <cell r="W813" t="e">
            <v>#N/A</v>
          </cell>
          <cell r="AA813" t="e">
            <v>#N/A</v>
          </cell>
          <cell r="AB813" t="e">
            <v>#N/A</v>
          </cell>
          <cell r="AC813" t="e">
            <v>#N/A</v>
          </cell>
          <cell r="AF813" t="e">
            <v>#N/A</v>
          </cell>
        </row>
        <row r="814">
          <cell r="V814" t="e">
            <v>#N/A</v>
          </cell>
          <cell r="W814" t="e">
            <v>#N/A</v>
          </cell>
          <cell r="AA814" t="e">
            <v>#N/A</v>
          </cell>
          <cell r="AB814" t="e">
            <v>#N/A</v>
          </cell>
          <cell r="AC814" t="e">
            <v>#N/A</v>
          </cell>
          <cell r="AF814" t="e">
            <v>#N/A</v>
          </cell>
        </row>
        <row r="815">
          <cell r="V815" t="e">
            <v>#N/A</v>
          </cell>
          <cell r="W815" t="e">
            <v>#N/A</v>
          </cell>
          <cell r="AA815" t="e">
            <v>#N/A</v>
          </cell>
          <cell r="AB815" t="e">
            <v>#N/A</v>
          </cell>
          <cell r="AC815" t="e">
            <v>#N/A</v>
          </cell>
          <cell r="AF815" t="e">
            <v>#N/A</v>
          </cell>
        </row>
        <row r="816">
          <cell r="V816" t="e">
            <v>#N/A</v>
          </cell>
          <cell r="W816" t="e">
            <v>#N/A</v>
          </cell>
          <cell r="AA816" t="e">
            <v>#N/A</v>
          </cell>
          <cell r="AB816" t="e">
            <v>#N/A</v>
          </cell>
          <cell r="AC816" t="e">
            <v>#N/A</v>
          </cell>
          <cell r="AF816" t="e">
            <v>#N/A</v>
          </cell>
        </row>
        <row r="817">
          <cell r="V817" t="e">
            <v>#N/A</v>
          </cell>
          <cell r="W817" t="e">
            <v>#N/A</v>
          </cell>
          <cell r="AA817" t="e">
            <v>#N/A</v>
          </cell>
          <cell r="AB817" t="e">
            <v>#N/A</v>
          </cell>
          <cell r="AC817" t="e">
            <v>#N/A</v>
          </cell>
          <cell r="AF817" t="e">
            <v>#N/A</v>
          </cell>
        </row>
        <row r="818">
          <cell r="V818" t="e">
            <v>#N/A</v>
          </cell>
          <cell r="W818" t="e">
            <v>#N/A</v>
          </cell>
          <cell r="AA818" t="e">
            <v>#N/A</v>
          </cell>
          <cell r="AB818" t="e">
            <v>#N/A</v>
          </cell>
          <cell r="AC818" t="e">
            <v>#N/A</v>
          </cell>
          <cell r="AF818" t="e">
            <v>#N/A</v>
          </cell>
        </row>
        <row r="819">
          <cell r="V819" t="e">
            <v>#N/A</v>
          </cell>
          <cell r="W819" t="e">
            <v>#N/A</v>
          </cell>
          <cell r="AA819" t="e">
            <v>#N/A</v>
          </cell>
          <cell r="AB819" t="e">
            <v>#N/A</v>
          </cell>
          <cell r="AC819" t="e">
            <v>#N/A</v>
          </cell>
          <cell r="AF819" t="e">
            <v>#N/A</v>
          </cell>
        </row>
        <row r="820">
          <cell r="V820" t="e">
            <v>#N/A</v>
          </cell>
          <cell r="W820" t="e">
            <v>#N/A</v>
          </cell>
          <cell r="AA820" t="e">
            <v>#N/A</v>
          </cell>
          <cell r="AB820" t="e">
            <v>#N/A</v>
          </cell>
          <cell r="AC820" t="e">
            <v>#N/A</v>
          </cell>
          <cell r="AF820" t="e">
            <v>#N/A</v>
          </cell>
        </row>
        <row r="821">
          <cell r="V821" t="e">
            <v>#N/A</v>
          </cell>
          <cell r="W821" t="e">
            <v>#N/A</v>
          </cell>
          <cell r="AA821" t="e">
            <v>#N/A</v>
          </cell>
          <cell r="AB821" t="e">
            <v>#N/A</v>
          </cell>
          <cell r="AC821" t="e">
            <v>#N/A</v>
          </cell>
          <cell r="AF821" t="e">
            <v>#N/A</v>
          </cell>
        </row>
        <row r="822">
          <cell r="V822" t="e">
            <v>#N/A</v>
          </cell>
          <cell r="W822" t="e">
            <v>#N/A</v>
          </cell>
          <cell r="AA822" t="e">
            <v>#N/A</v>
          </cell>
          <cell r="AB822" t="e">
            <v>#N/A</v>
          </cell>
          <cell r="AC822" t="e">
            <v>#N/A</v>
          </cell>
          <cell r="AF822" t="e">
            <v>#N/A</v>
          </cell>
        </row>
        <row r="823">
          <cell r="V823" t="e">
            <v>#N/A</v>
          </cell>
          <cell r="W823" t="e">
            <v>#N/A</v>
          </cell>
          <cell r="AA823" t="e">
            <v>#N/A</v>
          </cell>
          <cell r="AB823" t="e">
            <v>#N/A</v>
          </cell>
          <cell r="AC823" t="e">
            <v>#N/A</v>
          </cell>
          <cell r="AF823" t="e">
            <v>#N/A</v>
          </cell>
        </row>
        <row r="824">
          <cell r="V824" t="e">
            <v>#N/A</v>
          </cell>
          <cell r="W824" t="e">
            <v>#N/A</v>
          </cell>
          <cell r="AA824" t="e">
            <v>#N/A</v>
          </cell>
          <cell r="AB824" t="e">
            <v>#N/A</v>
          </cell>
          <cell r="AC824" t="e">
            <v>#N/A</v>
          </cell>
          <cell r="AF824" t="e">
            <v>#N/A</v>
          </cell>
        </row>
        <row r="825">
          <cell r="V825" t="e">
            <v>#N/A</v>
          </cell>
          <cell r="W825" t="e">
            <v>#N/A</v>
          </cell>
          <cell r="AA825" t="e">
            <v>#N/A</v>
          </cell>
          <cell r="AB825" t="e">
            <v>#N/A</v>
          </cell>
          <cell r="AC825" t="e">
            <v>#N/A</v>
          </cell>
          <cell r="AF825" t="e">
            <v>#N/A</v>
          </cell>
        </row>
        <row r="826">
          <cell r="V826" t="e">
            <v>#N/A</v>
          </cell>
          <cell r="W826" t="e">
            <v>#N/A</v>
          </cell>
          <cell r="AA826" t="e">
            <v>#N/A</v>
          </cell>
          <cell r="AB826" t="e">
            <v>#N/A</v>
          </cell>
          <cell r="AC826" t="e">
            <v>#N/A</v>
          </cell>
          <cell r="AF826" t="e">
            <v>#N/A</v>
          </cell>
        </row>
        <row r="827">
          <cell r="V827" t="e">
            <v>#N/A</v>
          </cell>
          <cell r="W827" t="e">
            <v>#N/A</v>
          </cell>
          <cell r="AA827" t="e">
            <v>#N/A</v>
          </cell>
          <cell r="AB827" t="e">
            <v>#N/A</v>
          </cell>
          <cell r="AC827" t="e">
            <v>#N/A</v>
          </cell>
          <cell r="AF827" t="e">
            <v>#N/A</v>
          </cell>
        </row>
        <row r="828">
          <cell r="V828" t="e">
            <v>#N/A</v>
          </cell>
          <cell r="W828" t="e">
            <v>#N/A</v>
          </cell>
          <cell r="AA828" t="e">
            <v>#N/A</v>
          </cell>
          <cell r="AB828" t="e">
            <v>#N/A</v>
          </cell>
          <cell r="AC828" t="e">
            <v>#N/A</v>
          </cell>
          <cell r="AF828" t="e">
            <v>#N/A</v>
          </cell>
        </row>
        <row r="829">
          <cell r="V829" t="e">
            <v>#N/A</v>
          </cell>
          <cell r="W829" t="e">
            <v>#N/A</v>
          </cell>
          <cell r="AA829" t="e">
            <v>#N/A</v>
          </cell>
          <cell r="AB829" t="e">
            <v>#N/A</v>
          </cell>
          <cell r="AC829" t="e">
            <v>#N/A</v>
          </cell>
          <cell r="AF829" t="e">
            <v>#N/A</v>
          </cell>
        </row>
        <row r="830">
          <cell r="V830" t="e">
            <v>#N/A</v>
          </cell>
          <cell r="W830" t="e">
            <v>#N/A</v>
          </cell>
          <cell r="AA830" t="e">
            <v>#N/A</v>
          </cell>
          <cell r="AB830" t="e">
            <v>#N/A</v>
          </cell>
          <cell r="AC830" t="e">
            <v>#N/A</v>
          </cell>
          <cell r="AF830" t="e">
            <v>#N/A</v>
          </cell>
        </row>
        <row r="831">
          <cell r="V831" t="e">
            <v>#N/A</v>
          </cell>
          <cell r="W831" t="e">
            <v>#N/A</v>
          </cell>
          <cell r="AA831" t="e">
            <v>#N/A</v>
          </cell>
          <cell r="AB831" t="e">
            <v>#N/A</v>
          </cell>
          <cell r="AC831" t="e">
            <v>#N/A</v>
          </cell>
          <cell r="AF831" t="e">
            <v>#N/A</v>
          </cell>
        </row>
        <row r="832">
          <cell r="V832" t="e">
            <v>#N/A</v>
          </cell>
          <cell r="W832" t="e">
            <v>#N/A</v>
          </cell>
          <cell r="AA832" t="e">
            <v>#N/A</v>
          </cell>
          <cell r="AB832" t="e">
            <v>#N/A</v>
          </cell>
          <cell r="AC832" t="e">
            <v>#N/A</v>
          </cell>
          <cell r="AF832" t="e">
            <v>#N/A</v>
          </cell>
        </row>
        <row r="833">
          <cell r="V833" t="e">
            <v>#N/A</v>
          </cell>
          <cell r="W833" t="e">
            <v>#N/A</v>
          </cell>
          <cell r="AA833" t="e">
            <v>#N/A</v>
          </cell>
          <cell r="AB833" t="e">
            <v>#N/A</v>
          </cell>
          <cell r="AC833" t="e">
            <v>#N/A</v>
          </cell>
          <cell r="AF833" t="e">
            <v>#N/A</v>
          </cell>
        </row>
        <row r="834">
          <cell r="V834" t="e">
            <v>#N/A</v>
          </cell>
          <cell r="W834" t="e">
            <v>#N/A</v>
          </cell>
          <cell r="AA834" t="e">
            <v>#N/A</v>
          </cell>
          <cell r="AB834" t="e">
            <v>#N/A</v>
          </cell>
          <cell r="AC834" t="e">
            <v>#N/A</v>
          </cell>
          <cell r="AF834" t="e">
            <v>#N/A</v>
          </cell>
        </row>
        <row r="835">
          <cell r="V835" t="e">
            <v>#N/A</v>
          </cell>
          <cell r="W835" t="e">
            <v>#N/A</v>
          </cell>
          <cell r="AA835" t="e">
            <v>#N/A</v>
          </cell>
          <cell r="AB835" t="e">
            <v>#N/A</v>
          </cell>
          <cell r="AC835" t="e">
            <v>#N/A</v>
          </cell>
          <cell r="AF835" t="e">
            <v>#N/A</v>
          </cell>
        </row>
        <row r="836">
          <cell r="V836" t="e">
            <v>#N/A</v>
          </cell>
          <cell r="W836" t="e">
            <v>#N/A</v>
          </cell>
          <cell r="AA836" t="e">
            <v>#N/A</v>
          </cell>
          <cell r="AB836" t="e">
            <v>#N/A</v>
          </cell>
          <cell r="AC836" t="e">
            <v>#N/A</v>
          </cell>
          <cell r="AF836" t="e">
            <v>#N/A</v>
          </cell>
        </row>
        <row r="837">
          <cell r="V837" t="e">
            <v>#N/A</v>
          </cell>
          <cell r="W837" t="e">
            <v>#N/A</v>
          </cell>
          <cell r="AA837" t="e">
            <v>#N/A</v>
          </cell>
          <cell r="AB837" t="e">
            <v>#N/A</v>
          </cell>
          <cell r="AC837" t="e">
            <v>#N/A</v>
          </cell>
          <cell r="AF837" t="e">
            <v>#N/A</v>
          </cell>
        </row>
        <row r="838">
          <cell r="V838" t="e">
            <v>#N/A</v>
          </cell>
          <cell r="W838" t="e">
            <v>#N/A</v>
          </cell>
          <cell r="AA838" t="e">
            <v>#N/A</v>
          </cell>
          <cell r="AB838" t="e">
            <v>#N/A</v>
          </cell>
          <cell r="AC838" t="e">
            <v>#N/A</v>
          </cell>
          <cell r="AF838" t="e">
            <v>#N/A</v>
          </cell>
        </row>
        <row r="839">
          <cell r="V839" t="e">
            <v>#N/A</v>
          </cell>
          <cell r="W839" t="e">
            <v>#N/A</v>
          </cell>
          <cell r="AA839" t="e">
            <v>#N/A</v>
          </cell>
          <cell r="AB839" t="e">
            <v>#N/A</v>
          </cell>
          <cell r="AC839" t="e">
            <v>#N/A</v>
          </cell>
          <cell r="AF839" t="e">
            <v>#N/A</v>
          </cell>
        </row>
        <row r="840">
          <cell r="V840" t="e">
            <v>#N/A</v>
          </cell>
          <cell r="W840" t="e">
            <v>#N/A</v>
          </cell>
          <cell r="AA840" t="e">
            <v>#N/A</v>
          </cell>
          <cell r="AB840" t="e">
            <v>#N/A</v>
          </cell>
          <cell r="AC840" t="e">
            <v>#N/A</v>
          </cell>
          <cell r="AF840" t="e">
            <v>#N/A</v>
          </cell>
        </row>
        <row r="841">
          <cell r="V841" t="e">
            <v>#N/A</v>
          </cell>
          <cell r="W841" t="e">
            <v>#N/A</v>
          </cell>
          <cell r="AA841" t="e">
            <v>#N/A</v>
          </cell>
          <cell r="AB841" t="e">
            <v>#N/A</v>
          </cell>
          <cell r="AC841" t="e">
            <v>#N/A</v>
          </cell>
          <cell r="AF841" t="e">
            <v>#N/A</v>
          </cell>
        </row>
        <row r="842">
          <cell r="V842" t="e">
            <v>#N/A</v>
          </cell>
          <cell r="W842" t="e">
            <v>#N/A</v>
          </cell>
          <cell r="AA842" t="e">
            <v>#N/A</v>
          </cell>
          <cell r="AB842" t="e">
            <v>#N/A</v>
          </cell>
          <cell r="AC842" t="e">
            <v>#N/A</v>
          </cell>
          <cell r="AF842" t="e">
            <v>#N/A</v>
          </cell>
        </row>
        <row r="843">
          <cell r="V843" t="e">
            <v>#N/A</v>
          </cell>
          <cell r="W843" t="e">
            <v>#N/A</v>
          </cell>
          <cell r="AA843" t="e">
            <v>#N/A</v>
          </cell>
          <cell r="AB843" t="e">
            <v>#N/A</v>
          </cell>
          <cell r="AC843" t="e">
            <v>#N/A</v>
          </cell>
          <cell r="AF843" t="e">
            <v>#N/A</v>
          </cell>
        </row>
        <row r="844">
          <cell r="V844" t="e">
            <v>#N/A</v>
          </cell>
          <cell r="W844" t="e">
            <v>#N/A</v>
          </cell>
          <cell r="AA844" t="e">
            <v>#N/A</v>
          </cell>
          <cell r="AB844" t="e">
            <v>#N/A</v>
          </cell>
          <cell r="AC844" t="e">
            <v>#N/A</v>
          </cell>
          <cell r="AF844" t="e">
            <v>#N/A</v>
          </cell>
        </row>
        <row r="845">
          <cell r="V845" t="e">
            <v>#N/A</v>
          </cell>
          <cell r="W845" t="e">
            <v>#N/A</v>
          </cell>
          <cell r="AA845" t="e">
            <v>#N/A</v>
          </cell>
          <cell r="AB845" t="e">
            <v>#N/A</v>
          </cell>
          <cell r="AC845" t="e">
            <v>#N/A</v>
          </cell>
          <cell r="AF845" t="e">
            <v>#N/A</v>
          </cell>
        </row>
        <row r="846">
          <cell r="V846" t="e">
            <v>#N/A</v>
          </cell>
          <cell r="W846" t="e">
            <v>#N/A</v>
          </cell>
          <cell r="AA846" t="e">
            <v>#N/A</v>
          </cell>
          <cell r="AB846" t="e">
            <v>#N/A</v>
          </cell>
          <cell r="AC846" t="e">
            <v>#N/A</v>
          </cell>
          <cell r="AF846" t="e">
            <v>#N/A</v>
          </cell>
        </row>
        <row r="847">
          <cell r="V847" t="e">
            <v>#N/A</v>
          </cell>
          <cell r="W847" t="e">
            <v>#N/A</v>
          </cell>
          <cell r="AA847" t="e">
            <v>#N/A</v>
          </cell>
          <cell r="AB847" t="e">
            <v>#N/A</v>
          </cell>
          <cell r="AC847" t="e">
            <v>#N/A</v>
          </cell>
          <cell r="AF847" t="e">
            <v>#N/A</v>
          </cell>
        </row>
        <row r="848">
          <cell r="V848" t="e">
            <v>#N/A</v>
          </cell>
          <cell r="W848" t="e">
            <v>#N/A</v>
          </cell>
          <cell r="AA848" t="e">
            <v>#N/A</v>
          </cell>
          <cell r="AB848" t="e">
            <v>#N/A</v>
          </cell>
          <cell r="AC848" t="e">
            <v>#N/A</v>
          </cell>
          <cell r="AF848" t="e">
            <v>#N/A</v>
          </cell>
        </row>
        <row r="849">
          <cell r="V849" t="e">
            <v>#N/A</v>
          </cell>
          <cell r="W849" t="e">
            <v>#N/A</v>
          </cell>
          <cell r="AA849" t="e">
            <v>#N/A</v>
          </cell>
          <cell r="AB849" t="e">
            <v>#N/A</v>
          </cell>
          <cell r="AC849" t="e">
            <v>#N/A</v>
          </cell>
          <cell r="AF849" t="e">
            <v>#N/A</v>
          </cell>
        </row>
        <row r="850">
          <cell r="V850" t="e">
            <v>#N/A</v>
          </cell>
          <cell r="W850" t="e">
            <v>#N/A</v>
          </cell>
          <cell r="AA850" t="e">
            <v>#N/A</v>
          </cell>
          <cell r="AB850" t="e">
            <v>#N/A</v>
          </cell>
          <cell r="AC850" t="e">
            <v>#N/A</v>
          </cell>
          <cell r="AF850" t="e">
            <v>#N/A</v>
          </cell>
        </row>
        <row r="851">
          <cell r="V851" t="e">
            <v>#N/A</v>
          </cell>
          <cell r="W851" t="e">
            <v>#N/A</v>
          </cell>
          <cell r="AA851" t="e">
            <v>#N/A</v>
          </cell>
          <cell r="AB851" t="e">
            <v>#N/A</v>
          </cell>
          <cell r="AC851" t="e">
            <v>#N/A</v>
          </cell>
          <cell r="AF851" t="e">
            <v>#N/A</v>
          </cell>
        </row>
        <row r="852">
          <cell r="V852" t="e">
            <v>#N/A</v>
          </cell>
          <cell r="W852" t="e">
            <v>#N/A</v>
          </cell>
          <cell r="AA852" t="e">
            <v>#N/A</v>
          </cell>
          <cell r="AB852" t="e">
            <v>#N/A</v>
          </cell>
          <cell r="AC852" t="e">
            <v>#N/A</v>
          </cell>
          <cell r="AF852" t="e">
            <v>#N/A</v>
          </cell>
        </row>
        <row r="853">
          <cell r="V853" t="e">
            <v>#N/A</v>
          </cell>
          <cell r="W853" t="e">
            <v>#N/A</v>
          </cell>
          <cell r="AA853" t="e">
            <v>#N/A</v>
          </cell>
          <cell r="AB853" t="e">
            <v>#N/A</v>
          </cell>
          <cell r="AC853" t="e">
            <v>#N/A</v>
          </cell>
          <cell r="AF853" t="e">
            <v>#N/A</v>
          </cell>
        </row>
        <row r="854">
          <cell r="V854" t="e">
            <v>#N/A</v>
          </cell>
          <cell r="W854" t="e">
            <v>#N/A</v>
          </cell>
          <cell r="AA854" t="e">
            <v>#N/A</v>
          </cell>
          <cell r="AB854" t="e">
            <v>#N/A</v>
          </cell>
          <cell r="AC854" t="e">
            <v>#N/A</v>
          </cell>
          <cell r="AF854" t="e">
            <v>#N/A</v>
          </cell>
        </row>
        <row r="855">
          <cell r="V855" t="e">
            <v>#N/A</v>
          </cell>
          <cell r="W855" t="e">
            <v>#N/A</v>
          </cell>
          <cell r="AA855" t="e">
            <v>#N/A</v>
          </cell>
          <cell r="AB855" t="e">
            <v>#N/A</v>
          </cell>
          <cell r="AC855" t="e">
            <v>#N/A</v>
          </cell>
          <cell r="AF855" t="e">
            <v>#N/A</v>
          </cell>
        </row>
        <row r="856">
          <cell r="V856" t="e">
            <v>#N/A</v>
          </cell>
          <cell r="W856" t="e">
            <v>#N/A</v>
          </cell>
          <cell r="AA856" t="e">
            <v>#N/A</v>
          </cell>
          <cell r="AB856" t="e">
            <v>#N/A</v>
          </cell>
          <cell r="AC856" t="e">
            <v>#N/A</v>
          </cell>
          <cell r="AF856" t="e">
            <v>#N/A</v>
          </cell>
        </row>
        <row r="857">
          <cell r="V857" t="e">
            <v>#N/A</v>
          </cell>
          <cell r="W857" t="e">
            <v>#N/A</v>
          </cell>
          <cell r="AA857" t="e">
            <v>#N/A</v>
          </cell>
          <cell r="AB857" t="e">
            <v>#N/A</v>
          </cell>
          <cell r="AC857" t="e">
            <v>#N/A</v>
          </cell>
          <cell r="AF857" t="e">
            <v>#N/A</v>
          </cell>
        </row>
        <row r="858">
          <cell r="V858" t="e">
            <v>#N/A</v>
          </cell>
          <cell r="W858" t="e">
            <v>#N/A</v>
          </cell>
          <cell r="AA858" t="e">
            <v>#N/A</v>
          </cell>
          <cell r="AB858" t="e">
            <v>#N/A</v>
          </cell>
          <cell r="AC858" t="e">
            <v>#N/A</v>
          </cell>
          <cell r="AF858" t="e">
            <v>#N/A</v>
          </cell>
        </row>
        <row r="859">
          <cell r="V859" t="e">
            <v>#N/A</v>
          </cell>
          <cell r="W859" t="e">
            <v>#N/A</v>
          </cell>
          <cell r="AA859" t="e">
            <v>#N/A</v>
          </cell>
          <cell r="AB859" t="e">
            <v>#N/A</v>
          </cell>
          <cell r="AC859" t="e">
            <v>#N/A</v>
          </cell>
          <cell r="AF859" t="e">
            <v>#N/A</v>
          </cell>
        </row>
        <row r="860">
          <cell r="V860" t="e">
            <v>#N/A</v>
          </cell>
          <cell r="W860" t="e">
            <v>#N/A</v>
          </cell>
          <cell r="AA860" t="e">
            <v>#N/A</v>
          </cell>
          <cell r="AB860" t="e">
            <v>#N/A</v>
          </cell>
          <cell r="AC860" t="e">
            <v>#N/A</v>
          </cell>
          <cell r="AF860" t="e">
            <v>#N/A</v>
          </cell>
        </row>
        <row r="861">
          <cell r="V861" t="e">
            <v>#N/A</v>
          </cell>
          <cell r="W861" t="e">
            <v>#N/A</v>
          </cell>
          <cell r="AA861" t="e">
            <v>#N/A</v>
          </cell>
          <cell r="AB861" t="e">
            <v>#N/A</v>
          </cell>
          <cell r="AC861" t="e">
            <v>#N/A</v>
          </cell>
          <cell r="AF861" t="e">
            <v>#N/A</v>
          </cell>
        </row>
        <row r="862">
          <cell r="V862" t="e">
            <v>#N/A</v>
          </cell>
          <cell r="W862" t="e">
            <v>#N/A</v>
          </cell>
          <cell r="AA862" t="e">
            <v>#N/A</v>
          </cell>
          <cell r="AB862" t="e">
            <v>#N/A</v>
          </cell>
          <cell r="AC862" t="e">
            <v>#N/A</v>
          </cell>
          <cell r="AF862" t="e">
            <v>#N/A</v>
          </cell>
        </row>
        <row r="863">
          <cell r="V863" t="e">
            <v>#N/A</v>
          </cell>
          <cell r="W863" t="e">
            <v>#N/A</v>
          </cell>
          <cell r="AA863" t="e">
            <v>#N/A</v>
          </cell>
          <cell r="AB863" t="e">
            <v>#N/A</v>
          </cell>
          <cell r="AC863" t="e">
            <v>#N/A</v>
          </cell>
          <cell r="AF863" t="e">
            <v>#N/A</v>
          </cell>
        </row>
        <row r="864">
          <cell r="V864" t="e">
            <v>#N/A</v>
          </cell>
          <cell r="W864" t="e">
            <v>#N/A</v>
          </cell>
          <cell r="AA864" t="e">
            <v>#N/A</v>
          </cell>
          <cell r="AB864" t="e">
            <v>#N/A</v>
          </cell>
          <cell r="AC864" t="e">
            <v>#N/A</v>
          </cell>
          <cell r="AF864" t="e">
            <v>#N/A</v>
          </cell>
        </row>
        <row r="865">
          <cell r="V865" t="e">
            <v>#N/A</v>
          </cell>
          <cell r="W865" t="e">
            <v>#N/A</v>
          </cell>
          <cell r="AA865" t="e">
            <v>#N/A</v>
          </cell>
          <cell r="AB865" t="e">
            <v>#N/A</v>
          </cell>
          <cell r="AC865" t="e">
            <v>#N/A</v>
          </cell>
          <cell r="AF865" t="e">
            <v>#N/A</v>
          </cell>
        </row>
        <row r="866">
          <cell r="V866" t="e">
            <v>#N/A</v>
          </cell>
          <cell r="W866" t="e">
            <v>#N/A</v>
          </cell>
          <cell r="AA866" t="e">
            <v>#N/A</v>
          </cell>
          <cell r="AB866" t="e">
            <v>#N/A</v>
          </cell>
          <cell r="AC866" t="e">
            <v>#N/A</v>
          </cell>
          <cell r="AF866" t="e">
            <v>#N/A</v>
          </cell>
        </row>
        <row r="867">
          <cell r="V867" t="e">
            <v>#N/A</v>
          </cell>
          <cell r="W867" t="e">
            <v>#N/A</v>
          </cell>
          <cell r="AA867" t="e">
            <v>#N/A</v>
          </cell>
          <cell r="AB867" t="e">
            <v>#N/A</v>
          </cell>
          <cell r="AC867" t="e">
            <v>#N/A</v>
          </cell>
          <cell r="AF867" t="e">
            <v>#N/A</v>
          </cell>
        </row>
        <row r="868">
          <cell r="V868" t="e">
            <v>#N/A</v>
          </cell>
          <cell r="W868" t="e">
            <v>#N/A</v>
          </cell>
          <cell r="AA868" t="e">
            <v>#N/A</v>
          </cell>
          <cell r="AB868" t="e">
            <v>#N/A</v>
          </cell>
          <cell r="AC868" t="e">
            <v>#N/A</v>
          </cell>
          <cell r="AF868" t="e">
            <v>#N/A</v>
          </cell>
        </row>
        <row r="869">
          <cell r="V869" t="e">
            <v>#N/A</v>
          </cell>
          <cell r="W869" t="e">
            <v>#N/A</v>
          </cell>
          <cell r="AA869" t="e">
            <v>#N/A</v>
          </cell>
          <cell r="AB869" t="e">
            <v>#N/A</v>
          </cell>
          <cell r="AC869" t="e">
            <v>#N/A</v>
          </cell>
          <cell r="AF869" t="e">
            <v>#N/A</v>
          </cell>
        </row>
        <row r="870">
          <cell r="V870" t="e">
            <v>#N/A</v>
          </cell>
          <cell r="W870" t="e">
            <v>#N/A</v>
          </cell>
          <cell r="AA870" t="e">
            <v>#N/A</v>
          </cell>
          <cell r="AB870" t="e">
            <v>#N/A</v>
          </cell>
          <cell r="AC870" t="e">
            <v>#N/A</v>
          </cell>
          <cell r="AF870" t="e">
            <v>#N/A</v>
          </cell>
        </row>
        <row r="871">
          <cell r="V871" t="e">
            <v>#N/A</v>
          </cell>
          <cell r="W871" t="e">
            <v>#N/A</v>
          </cell>
          <cell r="AA871" t="e">
            <v>#N/A</v>
          </cell>
          <cell r="AB871" t="e">
            <v>#N/A</v>
          </cell>
          <cell r="AC871" t="e">
            <v>#N/A</v>
          </cell>
          <cell r="AF871" t="e">
            <v>#N/A</v>
          </cell>
        </row>
        <row r="872">
          <cell r="V872" t="e">
            <v>#N/A</v>
          </cell>
          <cell r="W872" t="e">
            <v>#N/A</v>
          </cell>
          <cell r="AA872" t="e">
            <v>#N/A</v>
          </cell>
          <cell r="AB872" t="e">
            <v>#N/A</v>
          </cell>
          <cell r="AC872" t="e">
            <v>#N/A</v>
          </cell>
          <cell r="AF872" t="e">
            <v>#N/A</v>
          </cell>
        </row>
        <row r="873">
          <cell r="V873" t="e">
            <v>#N/A</v>
          </cell>
          <cell r="W873" t="e">
            <v>#N/A</v>
          </cell>
          <cell r="AA873" t="e">
            <v>#N/A</v>
          </cell>
          <cell r="AB873" t="e">
            <v>#N/A</v>
          </cell>
          <cell r="AC873" t="e">
            <v>#N/A</v>
          </cell>
          <cell r="AF873" t="e">
            <v>#N/A</v>
          </cell>
        </row>
        <row r="874">
          <cell r="V874" t="e">
            <v>#N/A</v>
          </cell>
          <cell r="W874" t="e">
            <v>#N/A</v>
          </cell>
          <cell r="AA874" t="e">
            <v>#N/A</v>
          </cell>
          <cell r="AB874" t="e">
            <v>#N/A</v>
          </cell>
          <cell r="AC874" t="e">
            <v>#N/A</v>
          </cell>
          <cell r="AF874" t="e">
            <v>#N/A</v>
          </cell>
        </row>
        <row r="875">
          <cell r="V875" t="e">
            <v>#N/A</v>
          </cell>
          <cell r="W875" t="e">
            <v>#N/A</v>
          </cell>
          <cell r="AA875" t="e">
            <v>#N/A</v>
          </cell>
          <cell r="AB875" t="e">
            <v>#N/A</v>
          </cell>
          <cell r="AC875" t="e">
            <v>#N/A</v>
          </cell>
          <cell r="AF875" t="e">
            <v>#N/A</v>
          </cell>
        </row>
        <row r="876">
          <cell r="V876" t="e">
            <v>#N/A</v>
          </cell>
          <cell r="W876" t="e">
            <v>#N/A</v>
          </cell>
          <cell r="AA876" t="e">
            <v>#N/A</v>
          </cell>
          <cell r="AB876" t="e">
            <v>#N/A</v>
          </cell>
          <cell r="AC876" t="e">
            <v>#N/A</v>
          </cell>
          <cell r="AF876" t="e">
            <v>#N/A</v>
          </cell>
        </row>
        <row r="877">
          <cell r="V877" t="e">
            <v>#N/A</v>
          </cell>
          <cell r="W877" t="e">
            <v>#N/A</v>
          </cell>
          <cell r="AA877" t="e">
            <v>#N/A</v>
          </cell>
          <cell r="AB877" t="e">
            <v>#N/A</v>
          </cell>
          <cell r="AC877" t="e">
            <v>#N/A</v>
          </cell>
          <cell r="AF877" t="e">
            <v>#N/A</v>
          </cell>
        </row>
        <row r="878">
          <cell r="V878" t="e">
            <v>#N/A</v>
          </cell>
          <cell r="W878" t="e">
            <v>#N/A</v>
          </cell>
          <cell r="AA878" t="e">
            <v>#N/A</v>
          </cell>
          <cell r="AB878" t="e">
            <v>#N/A</v>
          </cell>
          <cell r="AC878" t="e">
            <v>#N/A</v>
          </cell>
          <cell r="AF878" t="e">
            <v>#N/A</v>
          </cell>
        </row>
        <row r="879">
          <cell r="V879" t="e">
            <v>#N/A</v>
          </cell>
          <cell r="W879" t="e">
            <v>#N/A</v>
          </cell>
          <cell r="AA879" t="e">
            <v>#N/A</v>
          </cell>
          <cell r="AB879" t="e">
            <v>#N/A</v>
          </cell>
          <cell r="AC879" t="e">
            <v>#N/A</v>
          </cell>
          <cell r="AF879" t="e">
            <v>#N/A</v>
          </cell>
        </row>
        <row r="880">
          <cell r="V880" t="e">
            <v>#N/A</v>
          </cell>
          <cell r="W880" t="e">
            <v>#N/A</v>
          </cell>
          <cell r="AA880" t="e">
            <v>#N/A</v>
          </cell>
          <cell r="AB880" t="e">
            <v>#N/A</v>
          </cell>
          <cell r="AC880" t="e">
            <v>#N/A</v>
          </cell>
          <cell r="AF880" t="e">
            <v>#N/A</v>
          </cell>
        </row>
        <row r="881">
          <cell r="V881" t="e">
            <v>#N/A</v>
          </cell>
          <cell r="W881" t="e">
            <v>#N/A</v>
          </cell>
          <cell r="AA881" t="e">
            <v>#N/A</v>
          </cell>
          <cell r="AB881" t="e">
            <v>#N/A</v>
          </cell>
          <cell r="AC881" t="e">
            <v>#N/A</v>
          </cell>
          <cell r="AF881" t="e">
            <v>#N/A</v>
          </cell>
        </row>
        <row r="882">
          <cell r="V882" t="e">
            <v>#N/A</v>
          </cell>
          <cell r="W882" t="e">
            <v>#N/A</v>
          </cell>
          <cell r="AA882" t="e">
            <v>#N/A</v>
          </cell>
          <cell r="AB882" t="e">
            <v>#N/A</v>
          </cell>
          <cell r="AC882" t="e">
            <v>#N/A</v>
          </cell>
          <cell r="AF882" t="e">
            <v>#N/A</v>
          </cell>
        </row>
        <row r="883">
          <cell r="V883" t="e">
            <v>#N/A</v>
          </cell>
          <cell r="W883" t="e">
            <v>#N/A</v>
          </cell>
          <cell r="AA883" t="e">
            <v>#N/A</v>
          </cell>
          <cell r="AB883" t="e">
            <v>#N/A</v>
          </cell>
          <cell r="AC883" t="e">
            <v>#N/A</v>
          </cell>
          <cell r="AF883" t="e">
            <v>#N/A</v>
          </cell>
        </row>
        <row r="884">
          <cell r="V884" t="e">
            <v>#N/A</v>
          </cell>
          <cell r="W884" t="e">
            <v>#N/A</v>
          </cell>
          <cell r="AA884" t="e">
            <v>#N/A</v>
          </cell>
          <cell r="AB884" t="e">
            <v>#N/A</v>
          </cell>
          <cell r="AC884" t="e">
            <v>#N/A</v>
          </cell>
          <cell r="AF884" t="e">
            <v>#N/A</v>
          </cell>
        </row>
        <row r="885">
          <cell r="V885" t="e">
            <v>#N/A</v>
          </cell>
          <cell r="W885" t="e">
            <v>#N/A</v>
          </cell>
          <cell r="AA885" t="e">
            <v>#N/A</v>
          </cell>
          <cell r="AB885" t="e">
            <v>#N/A</v>
          </cell>
          <cell r="AC885" t="e">
            <v>#N/A</v>
          </cell>
          <cell r="AF885" t="e">
            <v>#N/A</v>
          </cell>
        </row>
        <row r="886">
          <cell r="V886" t="e">
            <v>#N/A</v>
          </cell>
          <cell r="W886" t="e">
            <v>#N/A</v>
          </cell>
          <cell r="AA886" t="e">
            <v>#N/A</v>
          </cell>
          <cell r="AB886" t="e">
            <v>#N/A</v>
          </cell>
          <cell r="AC886" t="e">
            <v>#N/A</v>
          </cell>
          <cell r="AF886" t="e">
            <v>#N/A</v>
          </cell>
        </row>
        <row r="887">
          <cell r="V887" t="e">
            <v>#N/A</v>
          </cell>
          <cell r="W887" t="e">
            <v>#N/A</v>
          </cell>
          <cell r="AA887" t="e">
            <v>#N/A</v>
          </cell>
          <cell r="AB887" t="e">
            <v>#N/A</v>
          </cell>
          <cell r="AC887" t="e">
            <v>#N/A</v>
          </cell>
          <cell r="AF887" t="e">
            <v>#N/A</v>
          </cell>
        </row>
        <row r="888">
          <cell r="V888" t="e">
            <v>#N/A</v>
          </cell>
          <cell r="W888" t="e">
            <v>#N/A</v>
          </cell>
          <cell r="AA888" t="e">
            <v>#N/A</v>
          </cell>
          <cell r="AB888" t="e">
            <v>#N/A</v>
          </cell>
          <cell r="AC888" t="e">
            <v>#N/A</v>
          </cell>
          <cell r="AF888" t="e">
            <v>#N/A</v>
          </cell>
        </row>
        <row r="889">
          <cell r="V889" t="e">
            <v>#N/A</v>
          </cell>
          <cell r="W889" t="e">
            <v>#N/A</v>
          </cell>
          <cell r="AA889" t="e">
            <v>#N/A</v>
          </cell>
          <cell r="AB889" t="e">
            <v>#N/A</v>
          </cell>
          <cell r="AC889" t="e">
            <v>#N/A</v>
          </cell>
          <cell r="AF889" t="e">
            <v>#N/A</v>
          </cell>
        </row>
        <row r="890">
          <cell r="V890" t="e">
            <v>#N/A</v>
          </cell>
          <cell r="W890" t="e">
            <v>#N/A</v>
          </cell>
          <cell r="AA890" t="e">
            <v>#N/A</v>
          </cell>
          <cell r="AB890" t="e">
            <v>#N/A</v>
          </cell>
          <cell r="AC890" t="e">
            <v>#N/A</v>
          </cell>
          <cell r="AF890" t="e">
            <v>#N/A</v>
          </cell>
        </row>
        <row r="891">
          <cell r="V891" t="e">
            <v>#N/A</v>
          </cell>
          <cell r="W891" t="e">
            <v>#N/A</v>
          </cell>
          <cell r="AA891" t="e">
            <v>#N/A</v>
          </cell>
          <cell r="AB891" t="e">
            <v>#N/A</v>
          </cell>
          <cell r="AC891" t="e">
            <v>#N/A</v>
          </cell>
          <cell r="AF891" t="e">
            <v>#N/A</v>
          </cell>
        </row>
        <row r="892">
          <cell r="V892" t="e">
            <v>#N/A</v>
          </cell>
          <cell r="W892" t="e">
            <v>#N/A</v>
          </cell>
          <cell r="AA892" t="e">
            <v>#N/A</v>
          </cell>
          <cell r="AB892" t="e">
            <v>#N/A</v>
          </cell>
          <cell r="AC892" t="e">
            <v>#N/A</v>
          </cell>
          <cell r="AF892" t="e">
            <v>#N/A</v>
          </cell>
        </row>
        <row r="893">
          <cell r="V893" t="e">
            <v>#N/A</v>
          </cell>
          <cell r="W893" t="e">
            <v>#N/A</v>
          </cell>
          <cell r="AA893" t="e">
            <v>#N/A</v>
          </cell>
          <cell r="AB893" t="e">
            <v>#N/A</v>
          </cell>
          <cell r="AC893" t="e">
            <v>#N/A</v>
          </cell>
          <cell r="AF893" t="e">
            <v>#N/A</v>
          </cell>
        </row>
        <row r="894">
          <cell r="V894" t="e">
            <v>#N/A</v>
          </cell>
          <cell r="W894" t="e">
            <v>#N/A</v>
          </cell>
          <cell r="AA894" t="e">
            <v>#N/A</v>
          </cell>
          <cell r="AB894" t="e">
            <v>#N/A</v>
          </cell>
          <cell r="AC894" t="e">
            <v>#N/A</v>
          </cell>
          <cell r="AF894" t="e">
            <v>#N/A</v>
          </cell>
        </row>
        <row r="895">
          <cell r="V895" t="e">
            <v>#N/A</v>
          </cell>
          <cell r="W895" t="e">
            <v>#N/A</v>
          </cell>
          <cell r="AA895" t="e">
            <v>#N/A</v>
          </cell>
          <cell r="AB895" t="e">
            <v>#N/A</v>
          </cell>
          <cell r="AC895" t="e">
            <v>#N/A</v>
          </cell>
          <cell r="AF895" t="e">
            <v>#N/A</v>
          </cell>
        </row>
        <row r="896">
          <cell r="V896" t="e">
            <v>#N/A</v>
          </cell>
          <cell r="W896" t="e">
            <v>#N/A</v>
          </cell>
          <cell r="AA896" t="e">
            <v>#N/A</v>
          </cell>
          <cell r="AB896" t="e">
            <v>#N/A</v>
          </cell>
          <cell r="AC896" t="e">
            <v>#N/A</v>
          </cell>
          <cell r="AF896" t="e">
            <v>#N/A</v>
          </cell>
        </row>
        <row r="897">
          <cell r="V897" t="e">
            <v>#N/A</v>
          </cell>
          <cell r="W897" t="e">
            <v>#N/A</v>
          </cell>
          <cell r="AA897" t="e">
            <v>#N/A</v>
          </cell>
          <cell r="AB897" t="e">
            <v>#N/A</v>
          </cell>
          <cell r="AC897" t="e">
            <v>#N/A</v>
          </cell>
          <cell r="AF897" t="e">
            <v>#N/A</v>
          </cell>
        </row>
        <row r="898">
          <cell r="V898" t="e">
            <v>#N/A</v>
          </cell>
          <cell r="W898" t="e">
            <v>#N/A</v>
          </cell>
          <cell r="AA898" t="e">
            <v>#N/A</v>
          </cell>
          <cell r="AB898" t="e">
            <v>#N/A</v>
          </cell>
          <cell r="AC898" t="e">
            <v>#N/A</v>
          </cell>
          <cell r="AF898" t="e">
            <v>#N/A</v>
          </cell>
        </row>
        <row r="899">
          <cell r="V899" t="e">
            <v>#N/A</v>
          </cell>
          <cell r="W899" t="e">
            <v>#N/A</v>
          </cell>
          <cell r="AA899" t="e">
            <v>#N/A</v>
          </cell>
          <cell r="AB899" t="e">
            <v>#N/A</v>
          </cell>
          <cell r="AC899" t="e">
            <v>#N/A</v>
          </cell>
          <cell r="AF899" t="e">
            <v>#N/A</v>
          </cell>
        </row>
        <row r="900">
          <cell r="V900" t="e">
            <v>#N/A</v>
          </cell>
          <cell r="W900" t="e">
            <v>#N/A</v>
          </cell>
          <cell r="AA900" t="e">
            <v>#N/A</v>
          </cell>
          <cell r="AB900" t="e">
            <v>#N/A</v>
          </cell>
          <cell r="AC900" t="e">
            <v>#N/A</v>
          </cell>
          <cell r="AF900" t="e">
            <v>#N/A</v>
          </cell>
        </row>
        <row r="901">
          <cell r="V901" t="e">
            <v>#N/A</v>
          </cell>
          <cell r="W901" t="e">
            <v>#N/A</v>
          </cell>
          <cell r="AA901" t="e">
            <v>#N/A</v>
          </cell>
          <cell r="AB901" t="e">
            <v>#N/A</v>
          </cell>
          <cell r="AC901" t="e">
            <v>#N/A</v>
          </cell>
          <cell r="AF901" t="e">
            <v>#N/A</v>
          </cell>
        </row>
        <row r="902">
          <cell r="V902" t="e">
            <v>#N/A</v>
          </cell>
          <cell r="W902" t="e">
            <v>#N/A</v>
          </cell>
          <cell r="AA902" t="e">
            <v>#N/A</v>
          </cell>
          <cell r="AB902" t="e">
            <v>#N/A</v>
          </cell>
          <cell r="AC902" t="e">
            <v>#N/A</v>
          </cell>
          <cell r="AF902" t="e">
            <v>#N/A</v>
          </cell>
        </row>
        <row r="903">
          <cell r="V903" t="e">
            <v>#N/A</v>
          </cell>
          <cell r="W903" t="e">
            <v>#N/A</v>
          </cell>
          <cell r="AA903" t="e">
            <v>#N/A</v>
          </cell>
          <cell r="AB903" t="e">
            <v>#N/A</v>
          </cell>
          <cell r="AC903" t="e">
            <v>#N/A</v>
          </cell>
          <cell r="AF903" t="e">
            <v>#N/A</v>
          </cell>
        </row>
        <row r="904">
          <cell r="V904" t="e">
            <v>#N/A</v>
          </cell>
          <cell r="W904" t="e">
            <v>#N/A</v>
          </cell>
          <cell r="AA904" t="e">
            <v>#N/A</v>
          </cell>
          <cell r="AB904" t="e">
            <v>#N/A</v>
          </cell>
          <cell r="AC904" t="e">
            <v>#N/A</v>
          </cell>
          <cell r="AF904" t="e">
            <v>#N/A</v>
          </cell>
        </row>
        <row r="905">
          <cell r="V905" t="e">
            <v>#N/A</v>
          </cell>
          <cell r="W905" t="e">
            <v>#N/A</v>
          </cell>
          <cell r="AA905" t="e">
            <v>#N/A</v>
          </cell>
          <cell r="AB905" t="e">
            <v>#N/A</v>
          </cell>
          <cell r="AC905" t="e">
            <v>#N/A</v>
          </cell>
          <cell r="AF905" t="e">
            <v>#N/A</v>
          </cell>
        </row>
        <row r="906">
          <cell r="V906" t="e">
            <v>#N/A</v>
          </cell>
          <cell r="W906" t="e">
            <v>#N/A</v>
          </cell>
          <cell r="AA906" t="e">
            <v>#N/A</v>
          </cell>
          <cell r="AB906" t="e">
            <v>#N/A</v>
          </cell>
          <cell r="AC906" t="e">
            <v>#N/A</v>
          </cell>
          <cell r="AF906" t="e">
            <v>#N/A</v>
          </cell>
        </row>
        <row r="907">
          <cell r="V907" t="e">
            <v>#N/A</v>
          </cell>
          <cell r="W907" t="e">
            <v>#N/A</v>
          </cell>
          <cell r="AA907" t="e">
            <v>#N/A</v>
          </cell>
          <cell r="AB907" t="e">
            <v>#N/A</v>
          </cell>
          <cell r="AC907" t="e">
            <v>#N/A</v>
          </cell>
          <cell r="AF907" t="e">
            <v>#N/A</v>
          </cell>
        </row>
        <row r="908">
          <cell r="V908" t="e">
            <v>#N/A</v>
          </cell>
          <cell r="W908" t="e">
            <v>#N/A</v>
          </cell>
          <cell r="AA908" t="e">
            <v>#N/A</v>
          </cell>
          <cell r="AB908" t="e">
            <v>#N/A</v>
          </cell>
          <cell r="AC908" t="e">
            <v>#N/A</v>
          </cell>
          <cell r="AF908" t="e">
            <v>#N/A</v>
          </cell>
        </row>
        <row r="909">
          <cell r="V909" t="e">
            <v>#N/A</v>
          </cell>
          <cell r="W909" t="e">
            <v>#N/A</v>
          </cell>
          <cell r="AA909" t="e">
            <v>#N/A</v>
          </cell>
          <cell r="AB909" t="e">
            <v>#N/A</v>
          </cell>
          <cell r="AC909" t="e">
            <v>#N/A</v>
          </cell>
          <cell r="AF909" t="e">
            <v>#N/A</v>
          </cell>
        </row>
        <row r="910">
          <cell r="V910" t="e">
            <v>#N/A</v>
          </cell>
          <cell r="W910" t="e">
            <v>#N/A</v>
          </cell>
          <cell r="AA910" t="e">
            <v>#N/A</v>
          </cell>
          <cell r="AB910" t="e">
            <v>#N/A</v>
          </cell>
          <cell r="AC910" t="e">
            <v>#N/A</v>
          </cell>
          <cell r="AF910" t="e">
            <v>#N/A</v>
          </cell>
        </row>
        <row r="911">
          <cell r="V911" t="e">
            <v>#N/A</v>
          </cell>
          <cell r="W911" t="e">
            <v>#N/A</v>
          </cell>
          <cell r="AA911" t="e">
            <v>#N/A</v>
          </cell>
          <cell r="AB911" t="e">
            <v>#N/A</v>
          </cell>
          <cell r="AC911" t="e">
            <v>#N/A</v>
          </cell>
          <cell r="AF911" t="e">
            <v>#N/A</v>
          </cell>
        </row>
        <row r="912">
          <cell r="V912" t="e">
            <v>#N/A</v>
          </cell>
          <cell r="W912" t="e">
            <v>#N/A</v>
          </cell>
          <cell r="AA912" t="e">
            <v>#N/A</v>
          </cell>
          <cell r="AB912" t="e">
            <v>#N/A</v>
          </cell>
          <cell r="AC912" t="e">
            <v>#N/A</v>
          </cell>
          <cell r="AF912" t="e">
            <v>#N/A</v>
          </cell>
        </row>
        <row r="913">
          <cell r="V913" t="e">
            <v>#N/A</v>
          </cell>
          <cell r="W913" t="e">
            <v>#N/A</v>
          </cell>
          <cell r="AA913" t="e">
            <v>#N/A</v>
          </cell>
          <cell r="AB913" t="e">
            <v>#N/A</v>
          </cell>
          <cell r="AC913" t="e">
            <v>#N/A</v>
          </cell>
          <cell r="AF913" t="e">
            <v>#N/A</v>
          </cell>
        </row>
        <row r="914">
          <cell r="V914" t="e">
            <v>#N/A</v>
          </cell>
          <cell r="W914" t="e">
            <v>#N/A</v>
          </cell>
          <cell r="AA914" t="e">
            <v>#N/A</v>
          </cell>
          <cell r="AB914" t="e">
            <v>#N/A</v>
          </cell>
          <cell r="AC914" t="e">
            <v>#N/A</v>
          </cell>
          <cell r="AF914" t="e">
            <v>#N/A</v>
          </cell>
        </row>
        <row r="915">
          <cell r="V915" t="e">
            <v>#N/A</v>
          </cell>
          <cell r="W915" t="e">
            <v>#N/A</v>
          </cell>
          <cell r="AA915" t="e">
            <v>#N/A</v>
          </cell>
          <cell r="AB915" t="e">
            <v>#N/A</v>
          </cell>
          <cell r="AC915" t="e">
            <v>#N/A</v>
          </cell>
          <cell r="AF915" t="e">
            <v>#N/A</v>
          </cell>
        </row>
        <row r="916">
          <cell r="V916" t="e">
            <v>#N/A</v>
          </cell>
          <cell r="W916" t="e">
            <v>#N/A</v>
          </cell>
          <cell r="AA916" t="e">
            <v>#N/A</v>
          </cell>
          <cell r="AB916" t="e">
            <v>#N/A</v>
          </cell>
          <cell r="AC916" t="e">
            <v>#N/A</v>
          </cell>
          <cell r="AF916" t="e">
            <v>#N/A</v>
          </cell>
        </row>
        <row r="917">
          <cell r="V917" t="e">
            <v>#N/A</v>
          </cell>
          <cell r="W917" t="e">
            <v>#N/A</v>
          </cell>
          <cell r="AA917" t="e">
            <v>#N/A</v>
          </cell>
          <cell r="AB917" t="e">
            <v>#N/A</v>
          </cell>
          <cell r="AC917" t="e">
            <v>#N/A</v>
          </cell>
          <cell r="AF917" t="e">
            <v>#N/A</v>
          </cell>
        </row>
        <row r="918">
          <cell r="V918" t="e">
            <v>#N/A</v>
          </cell>
          <cell r="W918" t="e">
            <v>#N/A</v>
          </cell>
          <cell r="AA918" t="e">
            <v>#N/A</v>
          </cell>
          <cell r="AB918" t="e">
            <v>#N/A</v>
          </cell>
          <cell r="AC918" t="e">
            <v>#N/A</v>
          </cell>
          <cell r="AF918" t="e">
            <v>#N/A</v>
          </cell>
        </row>
        <row r="919">
          <cell r="V919" t="e">
            <v>#N/A</v>
          </cell>
          <cell r="W919" t="e">
            <v>#N/A</v>
          </cell>
          <cell r="AA919" t="e">
            <v>#N/A</v>
          </cell>
          <cell r="AB919" t="e">
            <v>#N/A</v>
          </cell>
          <cell r="AC919" t="e">
            <v>#N/A</v>
          </cell>
          <cell r="AF919" t="e">
            <v>#N/A</v>
          </cell>
        </row>
        <row r="920">
          <cell r="V920" t="e">
            <v>#N/A</v>
          </cell>
          <cell r="W920" t="e">
            <v>#N/A</v>
          </cell>
          <cell r="AA920" t="e">
            <v>#N/A</v>
          </cell>
          <cell r="AB920" t="e">
            <v>#N/A</v>
          </cell>
          <cell r="AC920" t="e">
            <v>#N/A</v>
          </cell>
          <cell r="AF920" t="e">
            <v>#N/A</v>
          </cell>
        </row>
        <row r="921">
          <cell r="V921" t="e">
            <v>#N/A</v>
          </cell>
          <cell r="W921" t="e">
            <v>#N/A</v>
          </cell>
          <cell r="AA921" t="e">
            <v>#N/A</v>
          </cell>
          <cell r="AB921" t="e">
            <v>#N/A</v>
          </cell>
          <cell r="AC921" t="e">
            <v>#N/A</v>
          </cell>
          <cell r="AF921" t="e">
            <v>#N/A</v>
          </cell>
        </row>
        <row r="922">
          <cell r="V922" t="e">
            <v>#N/A</v>
          </cell>
          <cell r="W922" t="e">
            <v>#N/A</v>
          </cell>
          <cell r="AA922" t="e">
            <v>#N/A</v>
          </cell>
          <cell r="AB922" t="e">
            <v>#N/A</v>
          </cell>
          <cell r="AC922" t="e">
            <v>#N/A</v>
          </cell>
          <cell r="AF922" t="e">
            <v>#N/A</v>
          </cell>
        </row>
        <row r="923">
          <cell r="V923" t="e">
            <v>#N/A</v>
          </cell>
          <cell r="W923" t="e">
            <v>#N/A</v>
          </cell>
          <cell r="AA923" t="e">
            <v>#N/A</v>
          </cell>
          <cell r="AB923" t="e">
            <v>#N/A</v>
          </cell>
          <cell r="AC923" t="e">
            <v>#N/A</v>
          </cell>
          <cell r="AF923" t="e">
            <v>#N/A</v>
          </cell>
        </row>
        <row r="924">
          <cell r="V924" t="e">
            <v>#N/A</v>
          </cell>
          <cell r="W924" t="e">
            <v>#N/A</v>
          </cell>
          <cell r="AA924" t="e">
            <v>#N/A</v>
          </cell>
          <cell r="AB924" t="e">
            <v>#N/A</v>
          </cell>
          <cell r="AC924" t="e">
            <v>#N/A</v>
          </cell>
          <cell r="AF924" t="e">
            <v>#N/A</v>
          </cell>
        </row>
        <row r="925">
          <cell r="V925" t="e">
            <v>#N/A</v>
          </cell>
          <cell r="W925" t="e">
            <v>#N/A</v>
          </cell>
          <cell r="AA925" t="e">
            <v>#N/A</v>
          </cell>
          <cell r="AB925" t="e">
            <v>#N/A</v>
          </cell>
          <cell r="AC925" t="e">
            <v>#N/A</v>
          </cell>
          <cell r="AF925" t="e">
            <v>#N/A</v>
          </cell>
        </row>
        <row r="926">
          <cell r="V926" t="e">
            <v>#N/A</v>
          </cell>
          <cell r="W926" t="e">
            <v>#N/A</v>
          </cell>
          <cell r="AA926" t="e">
            <v>#N/A</v>
          </cell>
          <cell r="AB926" t="e">
            <v>#N/A</v>
          </cell>
          <cell r="AC926" t="e">
            <v>#N/A</v>
          </cell>
          <cell r="AF926" t="e">
            <v>#N/A</v>
          </cell>
        </row>
        <row r="927">
          <cell r="V927" t="e">
            <v>#N/A</v>
          </cell>
          <cell r="W927" t="e">
            <v>#N/A</v>
          </cell>
          <cell r="AA927" t="e">
            <v>#N/A</v>
          </cell>
          <cell r="AB927" t="e">
            <v>#N/A</v>
          </cell>
          <cell r="AC927" t="e">
            <v>#N/A</v>
          </cell>
          <cell r="AF927" t="e">
            <v>#N/A</v>
          </cell>
        </row>
        <row r="928">
          <cell r="V928" t="e">
            <v>#N/A</v>
          </cell>
          <cell r="W928" t="e">
            <v>#N/A</v>
          </cell>
          <cell r="AA928" t="e">
            <v>#N/A</v>
          </cell>
          <cell r="AB928" t="e">
            <v>#N/A</v>
          </cell>
          <cell r="AC928" t="e">
            <v>#N/A</v>
          </cell>
          <cell r="AF928" t="e">
            <v>#N/A</v>
          </cell>
        </row>
        <row r="929">
          <cell r="V929" t="e">
            <v>#N/A</v>
          </cell>
          <cell r="W929" t="e">
            <v>#N/A</v>
          </cell>
          <cell r="AA929" t="e">
            <v>#N/A</v>
          </cell>
          <cell r="AB929" t="e">
            <v>#N/A</v>
          </cell>
          <cell r="AC929" t="e">
            <v>#N/A</v>
          </cell>
          <cell r="AF929" t="e">
            <v>#N/A</v>
          </cell>
        </row>
        <row r="930">
          <cell r="V930" t="e">
            <v>#N/A</v>
          </cell>
          <cell r="W930" t="e">
            <v>#N/A</v>
          </cell>
          <cell r="AA930" t="e">
            <v>#N/A</v>
          </cell>
          <cell r="AB930" t="e">
            <v>#N/A</v>
          </cell>
          <cell r="AC930" t="e">
            <v>#N/A</v>
          </cell>
          <cell r="AF930" t="e">
            <v>#N/A</v>
          </cell>
        </row>
        <row r="931">
          <cell r="V931" t="e">
            <v>#N/A</v>
          </cell>
          <cell r="W931" t="e">
            <v>#N/A</v>
          </cell>
          <cell r="AA931" t="e">
            <v>#N/A</v>
          </cell>
          <cell r="AB931" t="e">
            <v>#N/A</v>
          </cell>
          <cell r="AC931" t="e">
            <v>#N/A</v>
          </cell>
          <cell r="AF931" t="e">
            <v>#N/A</v>
          </cell>
        </row>
        <row r="932">
          <cell r="V932" t="e">
            <v>#N/A</v>
          </cell>
          <cell r="W932" t="e">
            <v>#N/A</v>
          </cell>
          <cell r="AA932" t="e">
            <v>#N/A</v>
          </cell>
          <cell r="AB932" t="e">
            <v>#N/A</v>
          </cell>
          <cell r="AC932" t="e">
            <v>#N/A</v>
          </cell>
          <cell r="AF932" t="e">
            <v>#N/A</v>
          </cell>
        </row>
        <row r="933">
          <cell r="V933" t="e">
            <v>#N/A</v>
          </cell>
          <cell r="W933" t="e">
            <v>#N/A</v>
          </cell>
          <cell r="AA933" t="e">
            <v>#N/A</v>
          </cell>
          <cell r="AB933" t="e">
            <v>#N/A</v>
          </cell>
          <cell r="AC933" t="e">
            <v>#N/A</v>
          </cell>
          <cell r="AF933" t="e">
            <v>#N/A</v>
          </cell>
        </row>
        <row r="934">
          <cell r="V934" t="e">
            <v>#N/A</v>
          </cell>
          <cell r="W934" t="e">
            <v>#N/A</v>
          </cell>
          <cell r="AA934" t="e">
            <v>#N/A</v>
          </cell>
          <cell r="AB934" t="e">
            <v>#N/A</v>
          </cell>
          <cell r="AC934" t="e">
            <v>#N/A</v>
          </cell>
          <cell r="AF934" t="e">
            <v>#N/A</v>
          </cell>
        </row>
        <row r="935">
          <cell r="V935" t="e">
            <v>#N/A</v>
          </cell>
          <cell r="W935" t="e">
            <v>#N/A</v>
          </cell>
          <cell r="AA935" t="e">
            <v>#N/A</v>
          </cell>
          <cell r="AB935" t="e">
            <v>#N/A</v>
          </cell>
          <cell r="AC935" t="e">
            <v>#N/A</v>
          </cell>
          <cell r="AF935" t="e">
            <v>#N/A</v>
          </cell>
        </row>
        <row r="936">
          <cell r="V936" t="e">
            <v>#N/A</v>
          </cell>
          <cell r="W936" t="e">
            <v>#N/A</v>
          </cell>
          <cell r="AA936" t="e">
            <v>#N/A</v>
          </cell>
          <cell r="AB936" t="e">
            <v>#N/A</v>
          </cell>
          <cell r="AC936" t="e">
            <v>#N/A</v>
          </cell>
          <cell r="AF936" t="e">
            <v>#N/A</v>
          </cell>
        </row>
        <row r="937">
          <cell r="V937" t="e">
            <v>#N/A</v>
          </cell>
          <cell r="W937" t="e">
            <v>#N/A</v>
          </cell>
          <cell r="AA937" t="e">
            <v>#N/A</v>
          </cell>
          <cell r="AB937" t="e">
            <v>#N/A</v>
          </cell>
          <cell r="AC937" t="e">
            <v>#N/A</v>
          </cell>
          <cell r="AF937" t="e">
            <v>#N/A</v>
          </cell>
        </row>
        <row r="938">
          <cell r="V938" t="e">
            <v>#N/A</v>
          </cell>
          <cell r="W938" t="e">
            <v>#N/A</v>
          </cell>
          <cell r="AA938" t="e">
            <v>#N/A</v>
          </cell>
          <cell r="AB938" t="e">
            <v>#N/A</v>
          </cell>
          <cell r="AC938" t="e">
            <v>#N/A</v>
          </cell>
          <cell r="AF938" t="e">
            <v>#N/A</v>
          </cell>
        </row>
        <row r="939">
          <cell r="V939" t="e">
            <v>#N/A</v>
          </cell>
          <cell r="W939" t="e">
            <v>#N/A</v>
          </cell>
          <cell r="AA939" t="e">
            <v>#N/A</v>
          </cell>
          <cell r="AB939" t="e">
            <v>#N/A</v>
          </cell>
          <cell r="AC939" t="e">
            <v>#N/A</v>
          </cell>
          <cell r="AF939" t="e">
            <v>#N/A</v>
          </cell>
        </row>
        <row r="940">
          <cell r="V940" t="e">
            <v>#N/A</v>
          </cell>
          <cell r="W940" t="e">
            <v>#N/A</v>
          </cell>
          <cell r="AA940" t="e">
            <v>#N/A</v>
          </cell>
          <cell r="AB940" t="e">
            <v>#N/A</v>
          </cell>
          <cell r="AC940" t="e">
            <v>#N/A</v>
          </cell>
          <cell r="AF940" t="e">
            <v>#N/A</v>
          </cell>
        </row>
        <row r="941">
          <cell r="V941" t="e">
            <v>#N/A</v>
          </cell>
          <cell r="W941" t="e">
            <v>#N/A</v>
          </cell>
          <cell r="AA941" t="e">
            <v>#N/A</v>
          </cell>
          <cell r="AB941" t="e">
            <v>#N/A</v>
          </cell>
          <cell r="AC941" t="e">
            <v>#N/A</v>
          </cell>
          <cell r="AF941" t="e">
            <v>#N/A</v>
          </cell>
        </row>
        <row r="942">
          <cell r="V942" t="e">
            <v>#N/A</v>
          </cell>
          <cell r="W942" t="e">
            <v>#N/A</v>
          </cell>
          <cell r="AA942" t="e">
            <v>#N/A</v>
          </cell>
          <cell r="AB942" t="e">
            <v>#N/A</v>
          </cell>
          <cell r="AC942" t="e">
            <v>#N/A</v>
          </cell>
          <cell r="AF942" t="e">
            <v>#N/A</v>
          </cell>
        </row>
        <row r="943">
          <cell r="V943" t="e">
            <v>#N/A</v>
          </cell>
          <cell r="W943" t="e">
            <v>#N/A</v>
          </cell>
          <cell r="AA943" t="e">
            <v>#N/A</v>
          </cell>
          <cell r="AB943" t="e">
            <v>#N/A</v>
          </cell>
          <cell r="AC943" t="e">
            <v>#N/A</v>
          </cell>
          <cell r="AF943" t="e">
            <v>#N/A</v>
          </cell>
        </row>
        <row r="944">
          <cell r="V944" t="e">
            <v>#N/A</v>
          </cell>
          <cell r="W944" t="e">
            <v>#N/A</v>
          </cell>
          <cell r="AA944" t="e">
            <v>#N/A</v>
          </cell>
          <cell r="AB944" t="e">
            <v>#N/A</v>
          </cell>
          <cell r="AC944" t="e">
            <v>#N/A</v>
          </cell>
          <cell r="AF944" t="e">
            <v>#N/A</v>
          </cell>
        </row>
        <row r="945">
          <cell r="V945" t="e">
            <v>#N/A</v>
          </cell>
          <cell r="W945" t="e">
            <v>#N/A</v>
          </cell>
          <cell r="AA945" t="e">
            <v>#N/A</v>
          </cell>
          <cell r="AB945" t="e">
            <v>#N/A</v>
          </cell>
          <cell r="AC945" t="e">
            <v>#N/A</v>
          </cell>
          <cell r="AF945" t="e">
            <v>#N/A</v>
          </cell>
        </row>
        <row r="946">
          <cell r="V946" t="e">
            <v>#N/A</v>
          </cell>
          <cell r="W946" t="e">
            <v>#N/A</v>
          </cell>
          <cell r="AA946" t="e">
            <v>#N/A</v>
          </cell>
          <cell r="AB946" t="e">
            <v>#N/A</v>
          </cell>
          <cell r="AC946" t="e">
            <v>#N/A</v>
          </cell>
          <cell r="AF946" t="e">
            <v>#N/A</v>
          </cell>
        </row>
        <row r="947">
          <cell r="V947" t="e">
            <v>#N/A</v>
          </cell>
          <cell r="W947" t="e">
            <v>#N/A</v>
          </cell>
          <cell r="AA947" t="e">
            <v>#N/A</v>
          </cell>
          <cell r="AB947" t="e">
            <v>#N/A</v>
          </cell>
          <cell r="AC947" t="e">
            <v>#N/A</v>
          </cell>
          <cell r="AF947" t="e">
            <v>#N/A</v>
          </cell>
        </row>
        <row r="948">
          <cell r="V948" t="e">
            <v>#N/A</v>
          </cell>
          <cell r="W948" t="e">
            <v>#N/A</v>
          </cell>
          <cell r="AA948" t="e">
            <v>#N/A</v>
          </cell>
          <cell r="AB948" t="e">
            <v>#N/A</v>
          </cell>
          <cell r="AC948" t="e">
            <v>#N/A</v>
          </cell>
          <cell r="AF948" t="e">
            <v>#N/A</v>
          </cell>
        </row>
        <row r="949">
          <cell r="V949" t="e">
            <v>#N/A</v>
          </cell>
          <cell r="W949" t="e">
            <v>#N/A</v>
          </cell>
          <cell r="AA949" t="e">
            <v>#N/A</v>
          </cell>
          <cell r="AB949" t="e">
            <v>#N/A</v>
          </cell>
          <cell r="AC949" t="e">
            <v>#N/A</v>
          </cell>
          <cell r="AF949" t="e">
            <v>#N/A</v>
          </cell>
        </row>
        <row r="950">
          <cell r="V950" t="e">
            <v>#N/A</v>
          </cell>
          <cell r="W950" t="e">
            <v>#N/A</v>
          </cell>
          <cell r="AA950" t="e">
            <v>#N/A</v>
          </cell>
          <cell r="AB950" t="e">
            <v>#N/A</v>
          </cell>
          <cell r="AC950" t="e">
            <v>#N/A</v>
          </cell>
          <cell r="AF950" t="e">
            <v>#N/A</v>
          </cell>
        </row>
        <row r="951">
          <cell r="V951" t="e">
            <v>#N/A</v>
          </cell>
          <cell r="W951" t="e">
            <v>#N/A</v>
          </cell>
          <cell r="AA951" t="e">
            <v>#N/A</v>
          </cell>
          <cell r="AB951" t="e">
            <v>#N/A</v>
          </cell>
          <cell r="AC951" t="e">
            <v>#N/A</v>
          </cell>
          <cell r="AF951" t="e">
            <v>#N/A</v>
          </cell>
        </row>
        <row r="952">
          <cell r="V952" t="e">
            <v>#N/A</v>
          </cell>
          <cell r="W952" t="e">
            <v>#N/A</v>
          </cell>
          <cell r="AA952" t="e">
            <v>#N/A</v>
          </cell>
          <cell r="AB952" t="e">
            <v>#N/A</v>
          </cell>
          <cell r="AC952" t="e">
            <v>#N/A</v>
          </cell>
          <cell r="AF952" t="e">
            <v>#N/A</v>
          </cell>
        </row>
        <row r="953">
          <cell r="V953" t="e">
            <v>#N/A</v>
          </cell>
          <cell r="W953" t="e">
            <v>#N/A</v>
          </cell>
          <cell r="AA953" t="e">
            <v>#N/A</v>
          </cell>
          <cell r="AB953" t="e">
            <v>#N/A</v>
          </cell>
          <cell r="AC953" t="e">
            <v>#N/A</v>
          </cell>
          <cell r="AF953" t="e">
            <v>#N/A</v>
          </cell>
        </row>
        <row r="954">
          <cell r="V954" t="e">
            <v>#N/A</v>
          </cell>
          <cell r="W954" t="e">
            <v>#N/A</v>
          </cell>
          <cell r="AA954" t="e">
            <v>#N/A</v>
          </cell>
          <cell r="AB954" t="e">
            <v>#N/A</v>
          </cell>
          <cell r="AC954" t="e">
            <v>#N/A</v>
          </cell>
          <cell r="AF954" t="e">
            <v>#N/A</v>
          </cell>
        </row>
        <row r="955">
          <cell r="V955" t="e">
            <v>#N/A</v>
          </cell>
          <cell r="W955" t="e">
            <v>#N/A</v>
          </cell>
          <cell r="AA955" t="e">
            <v>#N/A</v>
          </cell>
          <cell r="AB955" t="e">
            <v>#N/A</v>
          </cell>
          <cell r="AC955" t="e">
            <v>#N/A</v>
          </cell>
          <cell r="AF955" t="e">
            <v>#N/A</v>
          </cell>
        </row>
        <row r="956">
          <cell r="V956" t="e">
            <v>#N/A</v>
          </cell>
          <cell r="W956" t="e">
            <v>#N/A</v>
          </cell>
          <cell r="AA956" t="e">
            <v>#N/A</v>
          </cell>
          <cell r="AB956" t="e">
            <v>#N/A</v>
          </cell>
          <cell r="AC956" t="e">
            <v>#N/A</v>
          </cell>
          <cell r="AF956" t="e">
            <v>#N/A</v>
          </cell>
        </row>
        <row r="957">
          <cell r="V957" t="e">
            <v>#N/A</v>
          </cell>
          <cell r="W957" t="e">
            <v>#N/A</v>
          </cell>
          <cell r="AA957" t="e">
            <v>#N/A</v>
          </cell>
          <cell r="AB957" t="e">
            <v>#N/A</v>
          </cell>
          <cell r="AC957" t="e">
            <v>#N/A</v>
          </cell>
          <cell r="AF957" t="e">
            <v>#N/A</v>
          </cell>
        </row>
        <row r="958">
          <cell r="V958" t="e">
            <v>#N/A</v>
          </cell>
          <cell r="W958" t="e">
            <v>#N/A</v>
          </cell>
          <cell r="AA958" t="e">
            <v>#N/A</v>
          </cell>
          <cell r="AB958" t="e">
            <v>#N/A</v>
          </cell>
          <cell r="AC958" t="e">
            <v>#N/A</v>
          </cell>
          <cell r="AF958" t="e">
            <v>#N/A</v>
          </cell>
        </row>
        <row r="959">
          <cell r="V959" t="e">
            <v>#N/A</v>
          </cell>
          <cell r="W959" t="e">
            <v>#N/A</v>
          </cell>
          <cell r="AA959" t="e">
            <v>#N/A</v>
          </cell>
          <cell r="AB959" t="e">
            <v>#N/A</v>
          </cell>
          <cell r="AC959" t="e">
            <v>#N/A</v>
          </cell>
          <cell r="AF959" t="e">
            <v>#N/A</v>
          </cell>
        </row>
        <row r="960">
          <cell r="V960" t="e">
            <v>#N/A</v>
          </cell>
          <cell r="W960" t="e">
            <v>#N/A</v>
          </cell>
          <cell r="AA960" t="e">
            <v>#N/A</v>
          </cell>
          <cell r="AB960" t="e">
            <v>#N/A</v>
          </cell>
          <cell r="AC960" t="e">
            <v>#N/A</v>
          </cell>
          <cell r="AF960" t="e">
            <v>#N/A</v>
          </cell>
        </row>
        <row r="961">
          <cell r="V961" t="e">
            <v>#N/A</v>
          </cell>
          <cell r="W961" t="e">
            <v>#N/A</v>
          </cell>
          <cell r="AA961" t="e">
            <v>#N/A</v>
          </cell>
          <cell r="AB961" t="e">
            <v>#N/A</v>
          </cell>
          <cell r="AC961" t="e">
            <v>#N/A</v>
          </cell>
          <cell r="AF961" t="e">
            <v>#N/A</v>
          </cell>
        </row>
        <row r="962">
          <cell r="V962" t="e">
            <v>#N/A</v>
          </cell>
          <cell r="W962" t="e">
            <v>#N/A</v>
          </cell>
          <cell r="AA962" t="e">
            <v>#N/A</v>
          </cell>
          <cell r="AB962" t="e">
            <v>#N/A</v>
          </cell>
          <cell r="AC962" t="e">
            <v>#N/A</v>
          </cell>
          <cell r="AF962" t="e">
            <v>#N/A</v>
          </cell>
        </row>
        <row r="963">
          <cell r="V963" t="e">
            <v>#N/A</v>
          </cell>
          <cell r="W963" t="e">
            <v>#N/A</v>
          </cell>
          <cell r="AA963" t="e">
            <v>#N/A</v>
          </cell>
          <cell r="AB963" t="e">
            <v>#N/A</v>
          </cell>
          <cell r="AC963" t="e">
            <v>#N/A</v>
          </cell>
          <cell r="AF963" t="e">
            <v>#N/A</v>
          </cell>
        </row>
        <row r="964">
          <cell r="V964" t="e">
            <v>#N/A</v>
          </cell>
          <cell r="W964" t="e">
            <v>#N/A</v>
          </cell>
          <cell r="AA964" t="e">
            <v>#N/A</v>
          </cell>
          <cell r="AB964" t="e">
            <v>#N/A</v>
          </cell>
          <cell r="AC964" t="e">
            <v>#N/A</v>
          </cell>
          <cell r="AF964" t="e">
            <v>#N/A</v>
          </cell>
        </row>
        <row r="965">
          <cell r="V965" t="e">
            <v>#N/A</v>
          </cell>
          <cell r="W965" t="e">
            <v>#N/A</v>
          </cell>
          <cell r="AA965" t="e">
            <v>#N/A</v>
          </cell>
          <cell r="AB965" t="e">
            <v>#N/A</v>
          </cell>
          <cell r="AC965" t="e">
            <v>#N/A</v>
          </cell>
          <cell r="AF965" t="e">
            <v>#N/A</v>
          </cell>
        </row>
        <row r="966">
          <cell r="V966" t="e">
            <v>#N/A</v>
          </cell>
          <cell r="W966" t="e">
            <v>#N/A</v>
          </cell>
          <cell r="AA966" t="e">
            <v>#N/A</v>
          </cell>
          <cell r="AB966" t="e">
            <v>#N/A</v>
          </cell>
          <cell r="AC966" t="e">
            <v>#N/A</v>
          </cell>
          <cell r="AF966" t="e">
            <v>#N/A</v>
          </cell>
        </row>
        <row r="967">
          <cell r="V967" t="e">
            <v>#N/A</v>
          </cell>
          <cell r="W967" t="e">
            <v>#N/A</v>
          </cell>
          <cell r="AA967" t="e">
            <v>#N/A</v>
          </cell>
          <cell r="AB967" t="e">
            <v>#N/A</v>
          </cell>
          <cell r="AC967" t="e">
            <v>#N/A</v>
          </cell>
          <cell r="AF967" t="e">
            <v>#N/A</v>
          </cell>
        </row>
        <row r="968">
          <cell r="V968" t="e">
            <v>#N/A</v>
          </cell>
          <cell r="W968" t="e">
            <v>#N/A</v>
          </cell>
          <cell r="AA968" t="e">
            <v>#N/A</v>
          </cell>
          <cell r="AB968" t="e">
            <v>#N/A</v>
          </cell>
          <cell r="AC968" t="e">
            <v>#N/A</v>
          </cell>
          <cell r="AF968" t="e">
            <v>#N/A</v>
          </cell>
        </row>
        <row r="969">
          <cell r="V969" t="e">
            <v>#N/A</v>
          </cell>
          <cell r="W969" t="e">
            <v>#N/A</v>
          </cell>
          <cell r="AA969" t="e">
            <v>#N/A</v>
          </cell>
          <cell r="AB969" t="e">
            <v>#N/A</v>
          </cell>
          <cell r="AC969" t="e">
            <v>#N/A</v>
          </cell>
          <cell r="AF969" t="e">
            <v>#N/A</v>
          </cell>
        </row>
        <row r="970">
          <cell r="V970" t="e">
            <v>#N/A</v>
          </cell>
          <cell r="W970" t="e">
            <v>#N/A</v>
          </cell>
          <cell r="AA970" t="e">
            <v>#N/A</v>
          </cell>
          <cell r="AB970" t="e">
            <v>#N/A</v>
          </cell>
          <cell r="AC970" t="e">
            <v>#N/A</v>
          </cell>
          <cell r="AF970" t="e">
            <v>#N/A</v>
          </cell>
        </row>
        <row r="971">
          <cell r="V971" t="e">
            <v>#N/A</v>
          </cell>
          <cell r="W971" t="e">
            <v>#N/A</v>
          </cell>
          <cell r="AA971" t="e">
            <v>#N/A</v>
          </cell>
          <cell r="AB971" t="e">
            <v>#N/A</v>
          </cell>
          <cell r="AC971" t="e">
            <v>#N/A</v>
          </cell>
          <cell r="AF971" t="e">
            <v>#N/A</v>
          </cell>
        </row>
        <row r="972">
          <cell r="V972" t="e">
            <v>#N/A</v>
          </cell>
          <cell r="W972" t="e">
            <v>#N/A</v>
          </cell>
          <cell r="AA972" t="e">
            <v>#N/A</v>
          </cell>
          <cell r="AB972" t="e">
            <v>#N/A</v>
          </cell>
          <cell r="AC972" t="e">
            <v>#N/A</v>
          </cell>
          <cell r="AF972" t="e">
            <v>#N/A</v>
          </cell>
        </row>
        <row r="973">
          <cell r="V973" t="e">
            <v>#N/A</v>
          </cell>
          <cell r="W973" t="e">
            <v>#N/A</v>
          </cell>
          <cell r="AA973" t="e">
            <v>#N/A</v>
          </cell>
          <cell r="AB973" t="e">
            <v>#N/A</v>
          </cell>
          <cell r="AC973" t="e">
            <v>#N/A</v>
          </cell>
          <cell r="AF973" t="e">
            <v>#N/A</v>
          </cell>
        </row>
        <row r="974">
          <cell r="V974" t="e">
            <v>#N/A</v>
          </cell>
          <cell r="W974" t="e">
            <v>#N/A</v>
          </cell>
          <cell r="AA974" t="e">
            <v>#N/A</v>
          </cell>
          <cell r="AB974" t="e">
            <v>#N/A</v>
          </cell>
          <cell r="AC974" t="e">
            <v>#N/A</v>
          </cell>
          <cell r="AF974" t="e">
            <v>#N/A</v>
          </cell>
        </row>
        <row r="975">
          <cell r="V975" t="e">
            <v>#N/A</v>
          </cell>
          <cell r="W975" t="e">
            <v>#N/A</v>
          </cell>
          <cell r="AA975" t="e">
            <v>#N/A</v>
          </cell>
          <cell r="AB975" t="e">
            <v>#N/A</v>
          </cell>
          <cell r="AC975" t="e">
            <v>#N/A</v>
          </cell>
          <cell r="AF975" t="e">
            <v>#N/A</v>
          </cell>
        </row>
        <row r="976">
          <cell r="V976" t="e">
            <v>#N/A</v>
          </cell>
          <cell r="W976" t="e">
            <v>#N/A</v>
          </cell>
          <cell r="AA976" t="e">
            <v>#N/A</v>
          </cell>
          <cell r="AB976" t="e">
            <v>#N/A</v>
          </cell>
          <cell r="AC976" t="e">
            <v>#N/A</v>
          </cell>
          <cell r="AF976" t="e">
            <v>#N/A</v>
          </cell>
        </row>
        <row r="977">
          <cell r="V977" t="e">
            <v>#N/A</v>
          </cell>
          <cell r="W977" t="e">
            <v>#N/A</v>
          </cell>
          <cell r="AA977" t="e">
            <v>#N/A</v>
          </cell>
          <cell r="AB977" t="e">
            <v>#N/A</v>
          </cell>
          <cell r="AC977" t="e">
            <v>#N/A</v>
          </cell>
          <cell r="AF977" t="e">
            <v>#N/A</v>
          </cell>
        </row>
        <row r="978">
          <cell r="V978" t="e">
            <v>#N/A</v>
          </cell>
          <cell r="W978" t="e">
            <v>#N/A</v>
          </cell>
          <cell r="AA978" t="e">
            <v>#N/A</v>
          </cell>
          <cell r="AB978" t="e">
            <v>#N/A</v>
          </cell>
          <cell r="AC978" t="e">
            <v>#N/A</v>
          </cell>
          <cell r="AF978" t="e">
            <v>#N/A</v>
          </cell>
        </row>
        <row r="979">
          <cell r="V979" t="e">
            <v>#N/A</v>
          </cell>
          <cell r="W979" t="e">
            <v>#N/A</v>
          </cell>
          <cell r="AA979" t="e">
            <v>#N/A</v>
          </cell>
          <cell r="AB979" t="e">
            <v>#N/A</v>
          </cell>
          <cell r="AC979" t="e">
            <v>#N/A</v>
          </cell>
          <cell r="AF979" t="e">
            <v>#N/A</v>
          </cell>
        </row>
        <row r="980">
          <cell r="V980" t="e">
            <v>#N/A</v>
          </cell>
          <cell r="W980" t="e">
            <v>#N/A</v>
          </cell>
          <cell r="AA980" t="e">
            <v>#N/A</v>
          </cell>
          <cell r="AB980" t="e">
            <v>#N/A</v>
          </cell>
          <cell r="AC980" t="e">
            <v>#N/A</v>
          </cell>
          <cell r="AF980" t="e">
            <v>#N/A</v>
          </cell>
        </row>
        <row r="981">
          <cell r="V981" t="e">
            <v>#N/A</v>
          </cell>
          <cell r="W981" t="e">
            <v>#N/A</v>
          </cell>
          <cell r="AA981" t="e">
            <v>#N/A</v>
          </cell>
          <cell r="AB981" t="e">
            <v>#N/A</v>
          </cell>
          <cell r="AC981" t="e">
            <v>#N/A</v>
          </cell>
          <cell r="AF981" t="e">
            <v>#N/A</v>
          </cell>
        </row>
        <row r="982">
          <cell r="V982" t="e">
            <v>#N/A</v>
          </cell>
          <cell r="W982" t="e">
            <v>#N/A</v>
          </cell>
          <cell r="AA982" t="e">
            <v>#N/A</v>
          </cell>
          <cell r="AB982" t="e">
            <v>#N/A</v>
          </cell>
          <cell r="AC982" t="e">
            <v>#N/A</v>
          </cell>
          <cell r="AF982" t="e">
            <v>#N/A</v>
          </cell>
        </row>
        <row r="983">
          <cell r="V983" t="e">
            <v>#N/A</v>
          </cell>
          <cell r="W983" t="e">
            <v>#N/A</v>
          </cell>
          <cell r="AA983" t="e">
            <v>#N/A</v>
          </cell>
          <cell r="AB983" t="e">
            <v>#N/A</v>
          </cell>
          <cell r="AC983" t="e">
            <v>#N/A</v>
          </cell>
          <cell r="AF983" t="e">
            <v>#N/A</v>
          </cell>
        </row>
        <row r="984">
          <cell r="V984" t="e">
            <v>#N/A</v>
          </cell>
          <cell r="W984" t="e">
            <v>#N/A</v>
          </cell>
          <cell r="AA984" t="e">
            <v>#N/A</v>
          </cell>
          <cell r="AB984" t="e">
            <v>#N/A</v>
          </cell>
          <cell r="AC984" t="e">
            <v>#N/A</v>
          </cell>
          <cell r="AF984" t="e">
            <v>#N/A</v>
          </cell>
        </row>
        <row r="985">
          <cell r="V985" t="e">
            <v>#N/A</v>
          </cell>
          <cell r="W985" t="e">
            <v>#N/A</v>
          </cell>
          <cell r="AA985" t="e">
            <v>#N/A</v>
          </cell>
          <cell r="AB985" t="e">
            <v>#N/A</v>
          </cell>
          <cell r="AC985" t="e">
            <v>#N/A</v>
          </cell>
          <cell r="AF985" t="e">
            <v>#N/A</v>
          </cell>
        </row>
        <row r="986">
          <cell r="V986" t="e">
            <v>#N/A</v>
          </cell>
          <cell r="W986" t="e">
            <v>#N/A</v>
          </cell>
          <cell r="AA986" t="e">
            <v>#N/A</v>
          </cell>
          <cell r="AB986" t="e">
            <v>#N/A</v>
          </cell>
          <cell r="AC986" t="e">
            <v>#N/A</v>
          </cell>
          <cell r="AF986" t="e">
            <v>#N/A</v>
          </cell>
        </row>
        <row r="987">
          <cell r="V987" t="e">
            <v>#N/A</v>
          </cell>
          <cell r="W987" t="e">
            <v>#N/A</v>
          </cell>
          <cell r="AA987" t="e">
            <v>#N/A</v>
          </cell>
          <cell r="AB987" t="e">
            <v>#N/A</v>
          </cell>
          <cell r="AC987" t="e">
            <v>#N/A</v>
          </cell>
          <cell r="AF987" t="e">
            <v>#N/A</v>
          </cell>
        </row>
        <row r="988">
          <cell r="V988" t="e">
            <v>#N/A</v>
          </cell>
          <cell r="W988" t="e">
            <v>#N/A</v>
          </cell>
          <cell r="AA988" t="e">
            <v>#N/A</v>
          </cell>
          <cell r="AB988" t="e">
            <v>#N/A</v>
          </cell>
          <cell r="AC988" t="e">
            <v>#N/A</v>
          </cell>
          <cell r="AF988" t="e">
            <v>#N/A</v>
          </cell>
        </row>
        <row r="989">
          <cell r="V989" t="e">
            <v>#N/A</v>
          </cell>
          <cell r="W989" t="e">
            <v>#N/A</v>
          </cell>
          <cell r="AA989" t="e">
            <v>#N/A</v>
          </cell>
          <cell r="AB989" t="e">
            <v>#N/A</v>
          </cell>
          <cell r="AC989" t="e">
            <v>#N/A</v>
          </cell>
          <cell r="AF989" t="e">
            <v>#N/A</v>
          </cell>
        </row>
        <row r="990">
          <cell r="V990" t="e">
            <v>#N/A</v>
          </cell>
          <cell r="W990" t="e">
            <v>#N/A</v>
          </cell>
          <cell r="AA990" t="e">
            <v>#N/A</v>
          </cell>
          <cell r="AB990" t="e">
            <v>#N/A</v>
          </cell>
          <cell r="AC990" t="e">
            <v>#N/A</v>
          </cell>
          <cell r="AF990" t="e">
            <v>#N/A</v>
          </cell>
        </row>
        <row r="991">
          <cell r="V991" t="e">
            <v>#N/A</v>
          </cell>
          <cell r="W991" t="e">
            <v>#N/A</v>
          </cell>
          <cell r="AA991" t="e">
            <v>#N/A</v>
          </cell>
          <cell r="AB991" t="e">
            <v>#N/A</v>
          </cell>
          <cell r="AC991" t="e">
            <v>#N/A</v>
          </cell>
          <cell r="AF991" t="e">
            <v>#N/A</v>
          </cell>
        </row>
        <row r="992">
          <cell r="V992" t="e">
            <v>#N/A</v>
          </cell>
          <cell r="W992" t="e">
            <v>#N/A</v>
          </cell>
          <cell r="AA992" t="e">
            <v>#N/A</v>
          </cell>
          <cell r="AB992" t="e">
            <v>#N/A</v>
          </cell>
          <cell r="AC992" t="e">
            <v>#N/A</v>
          </cell>
          <cell r="AF992" t="e">
            <v>#N/A</v>
          </cell>
        </row>
        <row r="993">
          <cell r="V993" t="e">
            <v>#N/A</v>
          </cell>
          <cell r="W993" t="e">
            <v>#N/A</v>
          </cell>
          <cell r="AA993" t="e">
            <v>#N/A</v>
          </cell>
          <cell r="AB993" t="e">
            <v>#N/A</v>
          </cell>
          <cell r="AC993" t="e">
            <v>#N/A</v>
          </cell>
          <cell r="AF993" t="e">
            <v>#N/A</v>
          </cell>
        </row>
        <row r="994">
          <cell r="V994" t="e">
            <v>#N/A</v>
          </cell>
          <cell r="W994" t="e">
            <v>#N/A</v>
          </cell>
          <cell r="AA994" t="e">
            <v>#N/A</v>
          </cell>
          <cell r="AB994" t="e">
            <v>#N/A</v>
          </cell>
          <cell r="AC994" t="e">
            <v>#N/A</v>
          </cell>
          <cell r="AF994" t="e">
            <v>#N/A</v>
          </cell>
        </row>
        <row r="995">
          <cell r="V995" t="e">
            <v>#N/A</v>
          </cell>
          <cell r="W995" t="e">
            <v>#N/A</v>
          </cell>
          <cell r="AA995" t="e">
            <v>#N/A</v>
          </cell>
          <cell r="AB995" t="e">
            <v>#N/A</v>
          </cell>
          <cell r="AC995" t="e">
            <v>#N/A</v>
          </cell>
          <cell r="AF995" t="e">
            <v>#N/A</v>
          </cell>
        </row>
        <row r="996">
          <cell r="V996" t="e">
            <v>#N/A</v>
          </cell>
          <cell r="W996" t="e">
            <v>#N/A</v>
          </cell>
          <cell r="AA996" t="e">
            <v>#N/A</v>
          </cell>
          <cell r="AB996" t="e">
            <v>#N/A</v>
          </cell>
          <cell r="AC996" t="e">
            <v>#N/A</v>
          </cell>
          <cell r="AF996" t="e">
            <v>#N/A</v>
          </cell>
        </row>
        <row r="997">
          <cell r="V997" t="e">
            <v>#N/A</v>
          </cell>
          <cell r="W997" t="e">
            <v>#N/A</v>
          </cell>
          <cell r="AA997" t="e">
            <v>#N/A</v>
          </cell>
          <cell r="AB997" t="e">
            <v>#N/A</v>
          </cell>
          <cell r="AC997" t="e">
            <v>#N/A</v>
          </cell>
          <cell r="AF997" t="e">
            <v>#N/A</v>
          </cell>
        </row>
        <row r="998">
          <cell r="V998" t="e">
            <v>#N/A</v>
          </cell>
          <cell r="W998" t="e">
            <v>#N/A</v>
          </cell>
          <cell r="AA998" t="e">
            <v>#N/A</v>
          </cell>
          <cell r="AB998" t="e">
            <v>#N/A</v>
          </cell>
          <cell r="AC998" t="e">
            <v>#N/A</v>
          </cell>
          <cell r="AF998" t="e">
            <v>#N/A</v>
          </cell>
        </row>
        <row r="999">
          <cell r="V999" t="e">
            <v>#N/A</v>
          </cell>
          <cell r="W999" t="e">
            <v>#N/A</v>
          </cell>
          <cell r="AA999" t="e">
            <v>#N/A</v>
          </cell>
          <cell r="AB999" t="e">
            <v>#N/A</v>
          </cell>
          <cell r="AC999" t="e">
            <v>#N/A</v>
          </cell>
          <cell r="AF999" t="e">
            <v>#N/A</v>
          </cell>
        </row>
        <row r="1000">
          <cell r="V1000" t="e">
            <v>#N/A</v>
          </cell>
          <cell r="W1000" t="e">
            <v>#N/A</v>
          </cell>
          <cell r="AA1000" t="e">
            <v>#N/A</v>
          </cell>
          <cell r="AB1000" t="e">
            <v>#N/A</v>
          </cell>
          <cell r="AC1000" t="e">
            <v>#N/A</v>
          </cell>
          <cell r="AF1000" t="e">
            <v>#N/A</v>
          </cell>
        </row>
        <row r="1001">
          <cell r="V1001" t="e">
            <v>#N/A</v>
          </cell>
          <cell r="W1001" t="e">
            <v>#N/A</v>
          </cell>
          <cell r="AA1001" t="e">
            <v>#N/A</v>
          </cell>
          <cell r="AB1001" t="e">
            <v>#N/A</v>
          </cell>
          <cell r="AC1001" t="e">
            <v>#N/A</v>
          </cell>
          <cell r="AF1001" t="e">
            <v>#N/A</v>
          </cell>
        </row>
        <row r="1002">
          <cell r="V1002" t="e">
            <v>#N/A</v>
          </cell>
          <cell r="W1002" t="e">
            <v>#N/A</v>
          </cell>
          <cell r="AA1002" t="e">
            <v>#N/A</v>
          </cell>
          <cell r="AB1002" t="e">
            <v>#N/A</v>
          </cell>
          <cell r="AC1002" t="e">
            <v>#N/A</v>
          </cell>
          <cell r="AF1002" t="e">
            <v>#N/A</v>
          </cell>
        </row>
        <row r="1003">
          <cell r="V1003" t="e">
            <v>#N/A</v>
          </cell>
          <cell r="W1003" t="e">
            <v>#N/A</v>
          </cell>
          <cell r="AA1003" t="e">
            <v>#N/A</v>
          </cell>
          <cell r="AB1003" t="e">
            <v>#N/A</v>
          </cell>
          <cell r="AC1003" t="e">
            <v>#N/A</v>
          </cell>
          <cell r="AF1003" t="e">
            <v>#N/A</v>
          </cell>
        </row>
        <row r="1004">
          <cell r="V1004" t="e">
            <v>#N/A</v>
          </cell>
          <cell r="W1004" t="e">
            <v>#N/A</v>
          </cell>
          <cell r="AA1004" t="e">
            <v>#N/A</v>
          </cell>
          <cell r="AB1004" t="e">
            <v>#N/A</v>
          </cell>
          <cell r="AC1004" t="e">
            <v>#N/A</v>
          </cell>
          <cell r="AF1004" t="e">
            <v>#N/A</v>
          </cell>
        </row>
        <row r="1005">
          <cell r="V1005" t="e">
            <v>#N/A</v>
          </cell>
          <cell r="W1005" t="e">
            <v>#N/A</v>
          </cell>
          <cell r="AA1005" t="e">
            <v>#N/A</v>
          </cell>
          <cell r="AB1005" t="e">
            <v>#N/A</v>
          </cell>
          <cell r="AC1005" t="e">
            <v>#N/A</v>
          </cell>
          <cell r="AF1005" t="e">
            <v>#N/A</v>
          </cell>
        </row>
        <row r="1006">
          <cell r="V1006" t="e">
            <v>#N/A</v>
          </cell>
          <cell r="W1006" t="e">
            <v>#N/A</v>
          </cell>
          <cell r="AA1006" t="e">
            <v>#N/A</v>
          </cell>
          <cell r="AB1006" t="e">
            <v>#N/A</v>
          </cell>
          <cell r="AC1006" t="e">
            <v>#N/A</v>
          </cell>
          <cell r="AF1006" t="e">
            <v>#N/A</v>
          </cell>
        </row>
        <row r="1007">
          <cell r="V1007" t="e">
            <v>#N/A</v>
          </cell>
          <cell r="W1007" t="e">
            <v>#N/A</v>
          </cell>
          <cell r="AA1007" t="e">
            <v>#N/A</v>
          </cell>
          <cell r="AB1007" t="e">
            <v>#N/A</v>
          </cell>
          <cell r="AC1007" t="e">
            <v>#N/A</v>
          </cell>
          <cell r="AF1007" t="e">
            <v>#N/A</v>
          </cell>
        </row>
        <row r="1008">
          <cell r="V1008" t="e">
            <v>#N/A</v>
          </cell>
          <cell r="W1008" t="e">
            <v>#N/A</v>
          </cell>
          <cell r="AA1008" t="e">
            <v>#N/A</v>
          </cell>
          <cell r="AB1008" t="e">
            <v>#N/A</v>
          </cell>
          <cell r="AC1008" t="e">
            <v>#N/A</v>
          </cell>
          <cell r="AF1008" t="e">
            <v>#N/A</v>
          </cell>
        </row>
        <row r="1009">
          <cell r="V1009" t="e">
            <v>#N/A</v>
          </cell>
          <cell r="W1009" t="e">
            <v>#N/A</v>
          </cell>
          <cell r="AA1009" t="e">
            <v>#N/A</v>
          </cell>
          <cell r="AB1009" t="e">
            <v>#N/A</v>
          </cell>
          <cell r="AC1009" t="e">
            <v>#N/A</v>
          </cell>
          <cell r="AF1009" t="e">
            <v>#N/A</v>
          </cell>
        </row>
        <row r="1010">
          <cell r="V1010" t="e">
            <v>#N/A</v>
          </cell>
          <cell r="W1010" t="e">
            <v>#N/A</v>
          </cell>
          <cell r="AA1010" t="e">
            <v>#N/A</v>
          </cell>
          <cell r="AB1010" t="e">
            <v>#N/A</v>
          </cell>
          <cell r="AC1010" t="e">
            <v>#N/A</v>
          </cell>
          <cell r="AF1010" t="e">
            <v>#N/A</v>
          </cell>
        </row>
        <row r="1011">
          <cell r="V1011" t="e">
            <v>#N/A</v>
          </cell>
          <cell r="W1011" t="e">
            <v>#N/A</v>
          </cell>
          <cell r="AA1011" t="e">
            <v>#N/A</v>
          </cell>
          <cell r="AB1011" t="e">
            <v>#N/A</v>
          </cell>
          <cell r="AC1011" t="e">
            <v>#N/A</v>
          </cell>
          <cell r="AF1011" t="e">
            <v>#N/A</v>
          </cell>
        </row>
        <row r="1012">
          <cell r="V1012" t="e">
            <v>#N/A</v>
          </cell>
          <cell r="W1012" t="e">
            <v>#N/A</v>
          </cell>
          <cell r="AA1012" t="e">
            <v>#N/A</v>
          </cell>
          <cell r="AB1012" t="e">
            <v>#N/A</v>
          </cell>
          <cell r="AC1012" t="e">
            <v>#N/A</v>
          </cell>
          <cell r="AF1012" t="e">
            <v>#N/A</v>
          </cell>
        </row>
        <row r="1013">
          <cell r="V1013" t="e">
            <v>#N/A</v>
          </cell>
          <cell r="W1013" t="e">
            <v>#N/A</v>
          </cell>
          <cell r="AA1013" t="e">
            <v>#N/A</v>
          </cell>
          <cell r="AB1013" t="e">
            <v>#N/A</v>
          </cell>
          <cell r="AC1013" t="e">
            <v>#N/A</v>
          </cell>
          <cell r="AF1013" t="e">
            <v>#N/A</v>
          </cell>
        </row>
        <row r="1014">
          <cell r="V1014" t="e">
            <v>#N/A</v>
          </cell>
          <cell r="W1014" t="e">
            <v>#N/A</v>
          </cell>
          <cell r="AA1014" t="e">
            <v>#N/A</v>
          </cell>
          <cell r="AB1014" t="e">
            <v>#N/A</v>
          </cell>
          <cell r="AC1014" t="e">
            <v>#N/A</v>
          </cell>
          <cell r="AF1014" t="e">
            <v>#N/A</v>
          </cell>
        </row>
        <row r="1015">
          <cell r="V1015" t="e">
            <v>#N/A</v>
          </cell>
          <cell r="W1015" t="e">
            <v>#N/A</v>
          </cell>
          <cell r="AA1015" t="e">
            <v>#N/A</v>
          </cell>
          <cell r="AB1015" t="e">
            <v>#N/A</v>
          </cell>
          <cell r="AC1015" t="e">
            <v>#N/A</v>
          </cell>
          <cell r="AF1015" t="e">
            <v>#N/A</v>
          </cell>
        </row>
        <row r="1016">
          <cell r="V1016" t="e">
            <v>#N/A</v>
          </cell>
          <cell r="W1016" t="e">
            <v>#N/A</v>
          </cell>
          <cell r="AA1016" t="e">
            <v>#N/A</v>
          </cell>
          <cell r="AB1016" t="e">
            <v>#N/A</v>
          </cell>
          <cell r="AC1016" t="e">
            <v>#N/A</v>
          </cell>
          <cell r="AF1016" t="e">
            <v>#N/A</v>
          </cell>
        </row>
        <row r="1017">
          <cell r="V1017" t="e">
            <v>#N/A</v>
          </cell>
          <cell r="W1017" t="e">
            <v>#N/A</v>
          </cell>
          <cell r="AA1017" t="e">
            <v>#N/A</v>
          </cell>
          <cell r="AB1017" t="e">
            <v>#N/A</v>
          </cell>
          <cell r="AC1017" t="e">
            <v>#N/A</v>
          </cell>
          <cell r="AF1017" t="e">
            <v>#N/A</v>
          </cell>
        </row>
        <row r="1018">
          <cell r="V1018" t="e">
            <v>#N/A</v>
          </cell>
          <cell r="W1018" t="e">
            <v>#N/A</v>
          </cell>
          <cell r="AA1018" t="e">
            <v>#N/A</v>
          </cell>
          <cell r="AB1018" t="e">
            <v>#N/A</v>
          </cell>
          <cell r="AC1018" t="e">
            <v>#N/A</v>
          </cell>
          <cell r="AF1018" t="e">
            <v>#N/A</v>
          </cell>
        </row>
        <row r="1019">
          <cell r="V1019" t="e">
            <v>#N/A</v>
          </cell>
          <cell r="W1019" t="e">
            <v>#N/A</v>
          </cell>
          <cell r="AA1019" t="e">
            <v>#N/A</v>
          </cell>
          <cell r="AB1019" t="e">
            <v>#N/A</v>
          </cell>
          <cell r="AC1019" t="e">
            <v>#N/A</v>
          </cell>
          <cell r="AF1019" t="e">
            <v>#N/A</v>
          </cell>
        </row>
        <row r="1020">
          <cell r="V1020" t="e">
            <v>#N/A</v>
          </cell>
          <cell r="W1020" t="e">
            <v>#N/A</v>
          </cell>
          <cell r="AA1020" t="e">
            <v>#N/A</v>
          </cell>
          <cell r="AB1020" t="e">
            <v>#N/A</v>
          </cell>
          <cell r="AC1020" t="e">
            <v>#N/A</v>
          </cell>
          <cell r="AF1020" t="e">
            <v>#N/A</v>
          </cell>
        </row>
        <row r="1021">
          <cell r="V1021" t="e">
            <v>#N/A</v>
          </cell>
          <cell r="W1021" t="e">
            <v>#N/A</v>
          </cell>
          <cell r="AA1021" t="e">
            <v>#N/A</v>
          </cell>
          <cell r="AB1021" t="e">
            <v>#N/A</v>
          </cell>
          <cell r="AC1021" t="e">
            <v>#N/A</v>
          </cell>
          <cell r="AF1021" t="e">
            <v>#N/A</v>
          </cell>
        </row>
        <row r="1022">
          <cell r="V1022" t="e">
            <v>#N/A</v>
          </cell>
          <cell r="W1022" t="e">
            <v>#N/A</v>
          </cell>
          <cell r="AA1022" t="e">
            <v>#N/A</v>
          </cell>
          <cell r="AB1022" t="e">
            <v>#N/A</v>
          </cell>
          <cell r="AC1022" t="e">
            <v>#N/A</v>
          </cell>
          <cell r="AF1022" t="e">
            <v>#N/A</v>
          </cell>
        </row>
        <row r="1023">
          <cell r="V1023" t="e">
            <v>#N/A</v>
          </cell>
          <cell r="W1023" t="e">
            <v>#N/A</v>
          </cell>
          <cell r="AA1023" t="e">
            <v>#N/A</v>
          </cell>
          <cell r="AB1023" t="e">
            <v>#N/A</v>
          </cell>
          <cell r="AC1023" t="e">
            <v>#N/A</v>
          </cell>
          <cell r="AF1023" t="e">
            <v>#N/A</v>
          </cell>
        </row>
        <row r="1024">
          <cell r="V1024" t="e">
            <v>#N/A</v>
          </cell>
          <cell r="W1024" t="e">
            <v>#N/A</v>
          </cell>
          <cell r="AA1024" t="e">
            <v>#N/A</v>
          </cell>
          <cell r="AB1024" t="e">
            <v>#N/A</v>
          </cell>
          <cell r="AC1024" t="e">
            <v>#N/A</v>
          </cell>
          <cell r="AF1024" t="e">
            <v>#N/A</v>
          </cell>
        </row>
        <row r="1025">
          <cell r="V1025" t="e">
            <v>#N/A</v>
          </cell>
          <cell r="W1025" t="e">
            <v>#N/A</v>
          </cell>
          <cell r="AA1025" t="e">
            <v>#N/A</v>
          </cell>
          <cell r="AB1025" t="e">
            <v>#N/A</v>
          </cell>
          <cell r="AC1025" t="e">
            <v>#N/A</v>
          </cell>
          <cell r="AF1025" t="e">
            <v>#N/A</v>
          </cell>
        </row>
        <row r="1026">
          <cell r="V1026" t="e">
            <v>#N/A</v>
          </cell>
          <cell r="W1026" t="e">
            <v>#N/A</v>
          </cell>
          <cell r="AA1026" t="e">
            <v>#N/A</v>
          </cell>
          <cell r="AB1026" t="e">
            <v>#N/A</v>
          </cell>
          <cell r="AC1026" t="e">
            <v>#N/A</v>
          </cell>
          <cell r="AF1026" t="e">
            <v>#N/A</v>
          </cell>
        </row>
        <row r="1027">
          <cell r="V1027" t="e">
            <v>#N/A</v>
          </cell>
          <cell r="W1027" t="e">
            <v>#N/A</v>
          </cell>
          <cell r="AA1027" t="e">
            <v>#N/A</v>
          </cell>
          <cell r="AB1027" t="e">
            <v>#N/A</v>
          </cell>
          <cell r="AC1027" t="e">
            <v>#N/A</v>
          </cell>
          <cell r="AF1027" t="e">
            <v>#N/A</v>
          </cell>
        </row>
        <row r="1028">
          <cell r="V1028" t="e">
            <v>#N/A</v>
          </cell>
          <cell r="W1028" t="e">
            <v>#N/A</v>
          </cell>
          <cell r="AA1028" t="e">
            <v>#N/A</v>
          </cell>
          <cell r="AB1028" t="e">
            <v>#N/A</v>
          </cell>
          <cell r="AC1028" t="e">
            <v>#N/A</v>
          </cell>
          <cell r="AF1028" t="e">
            <v>#N/A</v>
          </cell>
        </row>
        <row r="1029">
          <cell r="V1029" t="e">
            <v>#N/A</v>
          </cell>
          <cell r="W1029" t="e">
            <v>#N/A</v>
          </cell>
          <cell r="AA1029" t="e">
            <v>#N/A</v>
          </cell>
          <cell r="AB1029" t="e">
            <v>#N/A</v>
          </cell>
          <cell r="AC1029" t="e">
            <v>#N/A</v>
          </cell>
          <cell r="AF1029" t="e">
            <v>#N/A</v>
          </cell>
        </row>
        <row r="1030">
          <cell r="V1030" t="e">
            <v>#N/A</v>
          </cell>
          <cell r="W1030" t="e">
            <v>#N/A</v>
          </cell>
          <cell r="AA1030" t="e">
            <v>#N/A</v>
          </cell>
          <cell r="AB1030" t="e">
            <v>#N/A</v>
          </cell>
          <cell r="AC1030" t="e">
            <v>#N/A</v>
          </cell>
          <cell r="AF1030" t="e">
            <v>#N/A</v>
          </cell>
        </row>
        <row r="1031">
          <cell r="V1031" t="e">
            <v>#N/A</v>
          </cell>
          <cell r="W1031" t="e">
            <v>#N/A</v>
          </cell>
          <cell r="AA1031" t="e">
            <v>#N/A</v>
          </cell>
          <cell r="AB1031" t="e">
            <v>#N/A</v>
          </cell>
          <cell r="AC1031" t="e">
            <v>#N/A</v>
          </cell>
          <cell r="AF1031" t="e">
            <v>#N/A</v>
          </cell>
        </row>
        <row r="1032">
          <cell r="V1032" t="e">
            <v>#N/A</v>
          </cell>
          <cell r="W1032" t="e">
            <v>#N/A</v>
          </cell>
          <cell r="AA1032" t="e">
            <v>#N/A</v>
          </cell>
          <cell r="AB1032" t="e">
            <v>#N/A</v>
          </cell>
          <cell r="AC1032" t="e">
            <v>#N/A</v>
          </cell>
          <cell r="AF1032" t="e">
            <v>#N/A</v>
          </cell>
        </row>
        <row r="1033">
          <cell r="V1033" t="e">
            <v>#N/A</v>
          </cell>
          <cell r="W1033" t="e">
            <v>#N/A</v>
          </cell>
          <cell r="AA1033" t="e">
            <v>#N/A</v>
          </cell>
          <cell r="AB1033" t="e">
            <v>#N/A</v>
          </cell>
          <cell r="AC1033" t="e">
            <v>#N/A</v>
          </cell>
          <cell r="AF1033" t="e">
            <v>#N/A</v>
          </cell>
        </row>
        <row r="1034">
          <cell r="V1034" t="e">
            <v>#N/A</v>
          </cell>
          <cell r="W1034" t="e">
            <v>#N/A</v>
          </cell>
          <cell r="AA1034" t="e">
            <v>#N/A</v>
          </cell>
          <cell r="AB1034" t="e">
            <v>#N/A</v>
          </cell>
          <cell r="AC1034" t="e">
            <v>#N/A</v>
          </cell>
          <cell r="AF1034" t="e">
            <v>#N/A</v>
          </cell>
        </row>
        <row r="1035">
          <cell r="V1035" t="e">
            <v>#N/A</v>
          </cell>
          <cell r="W1035" t="e">
            <v>#N/A</v>
          </cell>
          <cell r="AA1035" t="e">
            <v>#N/A</v>
          </cell>
          <cell r="AB1035" t="e">
            <v>#N/A</v>
          </cell>
          <cell r="AC1035" t="e">
            <v>#N/A</v>
          </cell>
          <cell r="AF1035" t="e">
            <v>#N/A</v>
          </cell>
        </row>
        <row r="1036">
          <cell r="V1036" t="e">
            <v>#N/A</v>
          </cell>
          <cell r="W1036" t="e">
            <v>#N/A</v>
          </cell>
          <cell r="AA1036" t="e">
            <v>#N/A</v>
          </cell>
          <cell r="AB1036" t="e">
            <v>#N/A</v>
          </cell>
          <cell r="AC1036" t="e">
            <v>#N/A</v>
          </cell>
          <cell r="AF1036" t="e">
            <v>#N/A</v>
          </cell>
        </row>
        <row r="1037">
          <cell r="V1037" t="e">
            <v>#N/A</v>
          </cell>
          <cell r="W1037" t="e">
            <v>#N/A</v>
          </cell>
          <cell r="AA1037" t="e">
            <v>#N/A</v>
          </cell>
          <cell r="AB1037" t="e">
            <v>#N/A</v>
          </cell>
          <cell r="AC1037" t="e">
            <v>#N/A</v>
          </cell>
          <cell r="AF1037" t="e">
            <v>#N/A</v>
          </cell>
        </row>
        <row r="1038">
          <cell r="V1038" t="e">
            <v>#N/A</v>
          </cell>
          <cell r="W1038" t="e">
            <v>#N/A</v>
          </cell>
          <cell r="AA1038" t="e">
            <v>#N/A</v>
          </cell>
          <cell r="AB1038" t="e">
            <v>#N/A</v>
          </cell>
          <cell r="AC1038" t="e">
            <v>#N/A</v>
          </cell>
          <cell r="AF1038" t="e">
            <v>#N/A</v>
          </cell>
        </row>
        <row r="1039">
          <cell r="V1039" t="e">
            <v>#N/A</v>
          </cell>
          <cell r="W1039" t="e">
            <v>#N/A</v>
          </cell>
          <cell r="AA1039" t="e">
            <v>#N/A</v>
          </cell>
          <cell r="AB1039" t="e">
            <v>#N/A</v>
          </cell>
          <cell r="AC1039" t="e">
            <v>#N/A</v>
          </cell>
          <cell r="AF1039" t="e">
            <v>#N/A</v>
          </cell>
        </row>
        <row r="1040">
          <cell r="V1040" t="e">
            <v>#N/A</v>
          </cell>
          <cell r="W1040" t="e">
            <v>#N/A</v>
          </cell>
          <cell r="AA1040" t="e">
            <v>#N/A</v>
          </cell>
          <cell r="AB1040" t="e">
            <v>#N/A</v>
          </cell>
          <cell r="AC1040" t="e">
            <v>#N/A</v>
          </cell>
          <cell r="AF1040" t="e">
            <v>#N/A</v>
          </cell>
        </row>
        <row r="1041">
          <cell r="V1041" t="e">
            <v>#N/A</v>
          </cell>
          <cell r="W1041" t="e">
            <v>#N/A</v>
          </cell>
          <cell r="AA1041" t="e">
            <v>#N/A</v>
          </cell>
          <cell r="AB1041" t="e">
            <v>#N/A</v>
          </cell>
          <cell r="AC1041" t="e">
            <v>#N/A</v>
          </cell>
          <cell r="AF1041" t="e">
            <v>#N/A</v>
          </cell>
        </row>
        <row r="1042">
          <cell r="V1042" t="e">
            <v>#N/A</v>
          </cell>
          <cell r="W1042" t="e">
            <v>#N/A</v>
          </cell>
          <cell r="AA1042" t="e">
            <v>#N/A</v>
          </cell>
          <cell r="AB1042" t="e">
            <v>#N/A</v>
          </cell>
          <cell r="AC1042" t="e">
            <v>#N/A</v>
          </cell>
          <cell r="AF1042" t="e">
            <v>#N/A</v>
          </cell>
        </row>
        <row r="1043">
          <cell r="V1043" t="e">
            <v>#N/A</v>
          </cell>
          <cell r="W1043" t="e">
            <v>#N/A</v>
          </cell>
          <cell r="AA1043" t="e">
            <v>#N/A</v>
          </cell>
          <cell r="AB1043" t="e">
            <v>#N/A</v>
          </cell>
          <cell r="AC1043" t="e">
            <v>#N/A</v>
          </cell>
          <cell r="AF1043" t="e">
            <v>#N/A</v>
          </cell>
        </row>
        <row r="1044">
          <cell r="V1044" t="e">
            <v>#N/A</v>
          </cell>
          <cell r="W1044" t="e">
            <v>#N/A</v>
          </cell>
          <cell r="AA1044" t="e">
            <v>#N/A</v>
          </cell>
          <cell r="AB1044" t="e">
            <v>#N/A</v>
          </cell>
          <cell r="AC1044" t="e">
            <v>#N/A</v>
          </cell>
          <cell r="AF1044" t="e">
            <v>#N/A</v>
          </cell>
        </row>
        <row r="1045">
          <cell r="V1045" t="e">
            <v>#N/A</v>
          </cell>
          <cell r="W1045" t="e">
            <v>#N/A</v>
          </cell>
          <cell r="AA1045" t="e">
            <v>#N/A</v>
          </cell>
          <cell r="AB1045" t="e">
            <v>#N/A</v>
          </cell>
          <cell r="AC1045" t="e">
            <v>#N/A</v>
          </cell>
          <cell r="AF1045" t="e">
            <v>#N/A</v>
          </cell>
        </row>
        <row r="1046">
          <cell r="V1046" t="e">
            <v>#N/A</v>
          </cell>
          <cell r="W1046" t="e">
            <v>#N/A</v>
          </cell>
          <cell r="AA1046" t="e">
            <v>#N/A</v>
          </cell>
          <cell r="AB1046" t="e">
            <v>#N/A</v>
          </cell>
          <cell r="AC1046" t="e">
            <v>#N/A</v>
          </cell>
          <cell r="AF1046" t="e">
            <v>#N/A</v>
          </cell>
        </row>
        <row r="1047">
          <cell r="V1047" t="e">
            <v>#N/A</v>
          </cell>
          <cell r="W1047" t="e">
            <v>#N/A</v>
          </cell>
          <cell r="AA1047" t="e">
            <v>#N/A</v>
          </cell>
          <cell r="AB1047" t="e">
            <v>#N/A</v>
          </cell>
          <cell r="AC1047" t="e">
            <v>#N/A</v>
          </cell>
          <cell r="AF1047" t="e">
            <v>#N/A</v>
          </cell>
        </row>
        <row r="1048">
          <cell r="V1048" t="e">
            <v>#N/A</v>
          </cell>
          <cell r="W1048" t="e">
            <v>#N/A</v>
          </cell>
          <cell r="AA1048" t="e">
            <v>#N/A</v>
          </cell>
          <cell r="AB1048" t="e">
            <v>#N/A</v>
          </cell>
          <cell r="AC1048" t="e">
            <v>#N/A</v>
          </cell>
          <cell r="AF1048" t="e">
            <v>#N/A</v>
          </cell>
        </row>
        <row r="1049">
          <cell r="V1049" t="e">
            <v>#N/A</v>
          </cell>
          <cell r="W1049" t="e">
            <v>#N/A</v>
          </cell>
          <cell r="AA1049" t="e">
            <v>#N/A</v>
          </cell>
          <cell r="AB1049" t="e">
            <v>#N/A</v>
          </cell>
          <cell r="AC1049" t="e">
            <v>#N/A</v>
          </cell>
          <cell r="AF1049" t="e">
            <v>#N/A</v>
          </cell>
        </row>
        <row r="1050">
          <cell r="V1050" t="e">
            <v>#N/A</v>
          </cell>
          <cell r="W1050" t="e">
            <v>#N/A</v>
          </cell>
          <cell r="AA1050" t="e">
            <v>#N/A</v>
          </cell>
          <cell r="AB1050" t="e">
            <v>#N/A</v>
          </cell>
          <cell r="AC1050" t="e">
            <v>#N/A</v>
          </cell>
          <cell r="AF1050" t="e">
            <v>#N/A</v>
          </cell>
        </row>
        <row r="1051">
          <cell r="V1051" t="e">
            <v>#N/A</v>
          </cell>
          <cell r="W1051" t="e">
            <v>#N/A</v>
          </cell>
          <cell r="AA1051" t="e">
            <v>#N/A</v>
          </cell>
          <cell r="AB1051" t="e">
            <v>#N/A</v>
          </cell>
          <cell r="AC1051" t="e">
            <v>#N/A</v>
          </cell>
          <cell r="AF1051" t="e">
            <v>#N/A</v>
          </cell>
        </row>
        <row r="1052">
          <cell r="V1052" t="e">
            <v>#N/A</v>
          </cell>
          <cell r="W1052" t="e">
            <v>#N/A</v>
          </cell>
          <cell r="AA1052" t="e">
            <v>#N/A</v>
          </cell>
          <cell r="AB1052" t="e">
            <v>#N/A</v>
          </cell>
          <cell r="AC1052" t="e">
            <v>#N/A</v>
          </cell>
          <cell r="AF1052" t="e">
            <v>#N/A</v>
          </cell>
        </row>
        <row r="1053">
          <cell r="V1053" t="e">
            <v>#N/A</v>
          </cell>
          <cell r="W1053" t="e">
            <v>#N/A</v>
          </cell>
          <cell r="AA1053" t="e">
            <v>#N/A</v>
          </cell>
          <cell r="AB1053" t="e">
            <v>#N/A</v>
          </cell>
          <cell r="AC1053" t="e">
            <v>#N/A</v>
          </cell>
          <cell r="AF1053" t="e">
            <v>#N/A</v>
          </cell>
        </row>
        <row r="1054">
          <cell r="V1054" t="e">
            <v>#N/A</v>
          </cell>
          <cell r="W1054" t="e">
            <v>#N/A</v>
          </cell>
          <cell r="AA1054" t="e">
            <v>#N/A</v>
          </cell>
          <cell r="AB1054" t="e">
            <v>#N/A</v>
          </cell>
          <cell r="AC1054" t="e">
            <v>#N/A</v>
          </cell>
          <cell r="AF1054" t="e">
            <v>#N/A</v>
          </cell>
        </row>
        <row r="1055">
          <cell r="V1055" t="e">
            <v>#N/A</v>
          </cell>
          <cell r="W1055" t="e">
            <v>#N/A</v>
          </cell>
          <cell r="AA1055" t="e">
            <v>#N/A</v>
          </cell>
          <cell r="AB1055" t="e">
            <v>#N/A</v>
          </cell>
          <cell r="AC1055" t="e">
            <v>#N/A</v>
          </cell>
          <cell r="AF1055" t="e">
            <v>#N/A</v>
          </cell>
        </row>
        <row r="1056">
          <cell r="V1056" t="e">
            <v>#N/A</v>
          </cell>
          <cell r="W1056" t="e">
            <v>#N/A</v>
          </cell>
          <cell r="AA1056" t="e">
            <v>#N/A</v>
          </cell>
          <cell r="AB1056" t="e">
            <v>#N/A</v>
          </cell>
          <cell r="AC1056" t="e">
            <v>#N/A</v>
          </cell>
          <cell r="AF1056" t="e">
            <v>#N/A</v>
          </cell>
        </row>
        <row r="1057">
          <cell r="V1057" t="e">
            <v>#N/A</v>
          </cell>
          <cell r="W1057" t="e">
            <v>#N/A</v>
          </cell>
          <cell r="AA1057" t="e">
            <v>#N/A</v>
          </cell>
          <cell r="AB1057" t="e">
            <v>#N/A</v>
          </cell>
          <cell r="AC1057" t="e">
            <v>#N/A</v>
          </cell>
          <cell r="AF1057" t="e">
            <v>#N/A</v>
          </cell>
        </row>
        <row r="1058">
          <cell r="V1058" t="e">
            <v>#N/A</v>
          </cell>
          <cell r="W1058" t="e">
            <v>#N/A</v>
          </cell>
          <cell r="AA1058" t="e">
            <v>#N/A</v>
          </cell>
          <cell r="AB1058" t="e">
            <v>#N/A</v>
          </cell>
          <cell r="AC1058" t="e">
            <v>#N/A</v>
          </cell>
          <cell r="AF1058" t="e">
            <v>#N/A</v>
          </cell>
        </row>
        <row r="1059">
          <cell r="V1059" t="e">
            <v>#N/A</v>
          </cell>
          <cell r="W1059" t="e">
            <v>#N/A</v>
          </cell>
          <cell r="AA1059" t="e">
            <v>#N/A</v>
          </cell>
          <cell r="AB1059" t="e">
            <v>#N/A</v>
          </cell>
          <cell r="AC1059" t="e">
            <v>#N/A</v>
          </cell>
          <cell r="AF1059" t="e">
            <v>#N/A</v>
          </cell>
        </row>
        <row r="1060">
          <cell r="V1060" t="e">
            <v>#N/A</v>
          </cell>
          <cell r="W1060" t="e">
            <v>#N/A</v>
          </cell>
          <cell r="AA1060" t="e">
            <v>#N/A</v>
          </cell>
          <cell r="AB1060" t="e">
            <v>#N/A</v>
          </cell>
          <cell r="AC1060" t="e">
            <v>#N/A</v>
          </cell>
          <cell r="AF1060" t="e">
            <v>#N/A</v>
          </cell>
        </row>
        <row r="1061">
          <cell r="V1061" t="e">
            <v>#N/A</v>
          </cell>
          <cell r="W1061" t="e">
            <v>#N/A</v>
          </cell>
          <cell r="AA1061" t="e">
            <v>#N/A</v>
          </cell>
          <cell r="AB1061" t="e">
            <v>#N/A</v>
          </cell>
          <cell r="AC1061" t="e">
            <v>#N/A</v>
          </cell>
          <cell r="AF1061" t="e">
            <v>#N/A</v>
          </cell>
        </row>
        <row r="1062">
          <cell r="V1062" t="e">
            <v>#N/A</v>
          </cell>
          <cell r="W1062" t="e">
            <v>#N/A</v>
          </cell>
          <cell r="AA1062" t="e">
            <v>#N/A</v>
          </cell>
          <cell r="AB1062" t="e">
            <v>#N/A</v>
          </cell>
          <cell r="AC1062" t="e">
            <v>#N/A</v>
          </cell>
          <cell r="AF1062" t="e">
            <v>#N/A</v>
          </cell>
        </row>
        <row r="1063">
          <cell r="V1063" t="e">
            <v>#N/A</v>
          </cell>
          <cell r="W1063" t="e">
            <v>#N/A</v>
          </cell>
          <cell r="AA1063" t="e">
            <v>#N/A</v>
          </cell>
          <cell r="AB1063" t="e">
            <v>#N/A</v>
          </cell>
          <cell r="AC1063" t="e">
            <v>#N/A</v>
          </cell>
          <cell r="AF1063" t="e">
            <v>#N/A</v>
          </cell>
        </row>
        <row r="1064">
          <cell r="V1064" t="e">
            <v>#N/A</v>
          </cell>
          <cell r="W1064" t="e">
            <v>#N/A</v>
          </cell>
          <cell r="AA1064" t="e">
            <v>#N/A</v>
          </cell>
          <cell r="AB1064" t="e">
            <v>#N/A</v>
          </cell>
          <cell r="AC1064" t="e">
            <v>#N/A</v>
          </cell>
          <cell r="AF1064" t="e">
            <v>#N/A</v>
          </cell>
        </row>
        <row r="1065">
          <cell r="V1065" t="e">
            <v>#N/A</v>
          </cell>
          <cell r="W1065" t="e">
            <v>#N/A</v>
          </cell>
          <cell r="AA1065" t="e">
            <v>#N/A</v>
          </cell>
          <cell r="AB1065" t="e">
            <v>#N/A</v>
          </cell>
          <cell r="AC1065" t="e">
            <v>#N/A</v>
          </cell>
          <cell r="AF1065" t="e">
            <v>#N/A</v>
          </cell>
        </row>
        <row r="1066">
          <cell r="V1066" t="e">
            <v>#N/A</v>
          </cell>
          <cell r="W1066" t="e">
            <v>#N/A</v>
          </cell>
          <cell r="AA1066" t="e">
            <v>#N/A</v>
          </cell>
          <cell r="AB1066" t="e">
            <v>#N/A</v>
          </cell>
          <cell r="AC1066" t="e">
            <v>#N/A</v>
          </cell>
          <cell r="AF1066" t="e">
            <v>#N/A</v>
          </cell>
        </row>
        <row r="1067">
          <cell r="V1067" t="e">
            <v>#N/A</v>
          </cell>
          <cell r="W1067" t="e">
            <v>#N/A</v>
          </cell>
          <cell r="AA1067" t="e">
            <v>#N/A</v>
          </cell>
          <cell r="AB1067" t="e">
            <v>#N/A</v>
          </cell>
          <cell r="AC1067" t="e">
            <v>#N/A</v>
          </cell>
          <cell r="AF1067" t="e">
            <v>#N/A</v>
          </cell>
        </row>
        <row r="1068">
          <cell r="V1068" t="e">
            <v>#N/A</v>
          </cell>
          <cell r="W1068" t="e">
            <v>#N/A</v>
          </cell>
          <cell r="AA1068" t="e">
            <v>#N/A</v>
          </cell>
          <cell r="AB1068" t="e">
            <v>#N/A</v>
          </cell>
          <cell r="AC1068" t="e">
            <v>#N/A</v>
          </cell>
          <cell r="AF1068" t="e">
            <v>#N/A</v>
          </cell>
        </row>
        <row r="1069">
          <cell r="V1069" t="e">
            <v>#N/A</v>
          </cell>
          <cell r="W1069" t="e">
            <v>#N/A</v>
          </cell>
          <cell r="AA1069" t="e">
            <v>#N/A</v>
          </cell>
          <cell r="AB1069" t="e">
            <v>#N/A</v>
          </cell>
          <cell r="AC1069" t="e">
            <v>#N/A</v>
          </cell>
          <cell r="AF1069" t="e">
            <v>#N/A</v>
          </cell>
        </row>
        <row r="1070">
          <cell r="V1070" t="e">
            <v>#N/A</v>
          </cell>
          <cell r="W1070" t="e">
            <v>#N/A</v>
          </cell>
          <cell r="AA1070" t="e">
            <v>#N/A</v>
          </cell>
          <cell r="AB1070" t="e">
            <v>#N/A</v>
          </cell>
          <cell r="AC1070" t="e">
            <v>#N/A</v>
          </cell>
          <cell r="AF1070" t="e">
            <v>#N/A</v>
          </cell>
        </row>
        <row r="1071">
          <cell r="V1071" t="e">
            <v>#N/A</v>
          </cell>
          <cell r="W1071" t="e">
            <v>#N/A</v>
          </cell>
          <cell r="AA1071" t="e">
            <v>#N/A</v>
          </cell>
          <cell r="AB1071" t="e">
            <v>#N/A</v>
          </cell>
          <cell r="AC1071" t="e">
            <v>#N/A</v>
          </cell>
          <cell r="AF1071" t="e">
            <v>#N/A</v>
          </cell>
        </row>
        <row r="1072">
          <cell r="V1072" t="e">
            <v>#N/A</v>
          </cell>
          <cell r="W1072" t="e">
            <v>#N/A</v>
          </cell>
          <cell r="AA1072" t="e">
            <v>#N/A</v>
          </cell>
          <cell r="AB1072" t="e">
            <v>#N/A</v>
          </cell>
          <cell r="AC1072" t="e">
            <v>#N/A</v>
          </cell>
          <cell r="AF1072" t="e">
            <v>#N/A</v>
          </cell>
        </row>
        <row r="1073">
          <cell r="V1073" t="e">
            <v>#N/A</v>
          </cell>
          <cell r="W1073" t="e">
            <v>#N/A</v>
          </cell>
          <cell r="AA1073" t="e">
            <v>#N/A</v>
          </cell>
          <cell r="AB1073" t="e">
            <v>#N/A</v>
          </cell>
          <cell r="AC1073" t="e">
            <v>#N/A</v>
          </cell>
          <cell r="AF1073" t="e">
            <v>#N/A</v>
          </cell>
        </row>
        <row r="1074">
          <cell r="V1074" t="e">
            <v>#N/A</v>
          </cell>
          <cell r="W1074" t="e">
            <v>#N/A</v>
          </cell>
          <cell r="AA1074" t="e">
            <v>#N/A</v>
          </cell>
          <cell r="AB1074" t="e">
            <v>#N/A</v>
          </cell>
          <cell r="AC1074" t="e">
            <v>#N/A</v>
          </cell>
          <cell r="AF1074" t="e">
            <v>#N/A</v>
          </cell>
        </row>
        <row r="1075">
          <cell r="V1075" t="e">
            <v>#N/A</v>
          </cell>
          <cell r="W1075" t="e">
            <v>#N/A</v>
          </cell>
          <cell r="AA1075" t="e">
            <v>#N/A</v>
          </cell>
          <cell r="AB1075" t="e">
            <v>#N/A</v>
          </cell>
          <cell r="AC1075" t="e">
            <v>#N/A</v>
          </cell>
          <cell r="AF1075" t="e">
            <v>#N/A</v>
          </cell>
        </row>
        <row r="1076">
          <cell r="V1076" t="e">
            <v>#N/A</v>
          </cell>
          <cell r="W1076" t="e">
            <v>#N/A</v>
          </cell>
          <cell r="AA1076" t="e">
            <v>#N/A</v>
          </cell>
          <cell r="AB1076" t="e">
            <v>#N/A</v>
          </cell>
          <cell r="AC1076" t="e">
            <v>#N/A</v>
          </cell>
          <cell r="AF1076" t="e">
            <v>#N/A</v>
          </cell>
        </row>
        <row r="1077">
          <cell r="V1077" t="e">
            <v>#N/A</v>
          </cell>
          <cell r="W1077" t="e">
            <v>#N/A</v>
          </cell>
          <cell r="AA1077" t="e">
            <v>#N/A</v>
          </cell>
          <cell r="AB1077" t="e">
            <v>#N/A</v>
          </cell>
          <cell r="AC1077" t="e">
            <v>#N/A</v>
          </cell>
          <cell r="AF1077" t="e">
            <v>#N/A</v>
          </cell>
        </row>
        <row r="1078">
          <cell r="V1078" t="e">
            <v>#N/A</v>
          </cell>
          <cell r="W1078" t="e">
            <v>#N/A</v>
          </cell>
          <cell r="AA1078" t="e">
            <v>#N/A</v>
          </cell>
          <cell r="AB1078" t="e">
            <v>#N/A</v>
          </cell>
          <cell r="AC1078" t="e">
            <v>#N/A</v>
          </cell>
          <cell r="AF1078" t="e">
            <v>#N/A</v>
          </cell>
        </row>
        <row r="1079">
          <cell r="V1079" t="e">
            <v>#N/A</v>
          </cell>
          <cell r="W1079" t="e">
            <v>#N/A</v>
          </cell>
          <cell r="AA1079" t="e">
            <v>#N/A</v>
          </cell>
          <cell r="AB1079" t="e">
            <v>#N/A</v>
          </cell>
          <cell r="AC1079" t="e">
            <v>#N/A</v>
          </cell>
          <cell r="AF1079" t="e">
            <v>#N/A</v>
          </cell>
        </row>
        <row r="1080">
          <cell r="V1080" t="e">
            <v>#N/A</v>
          </cell>
          <cell r="W1080" t="e">
            <v>#N/A</v>
          </cell>
          <cell r="AA1080" t="e">
            <v>#N/A</v>
          </cell>
          <cell r="AB1080" t="e">
            <v>#N/A</v>
          </cell>
          <cell r="AC1080" t="e">
            <v>#N/A</v>
          </cell>
          <cell r="AF1080" t="e">
            <v>#N/A</v>
          </cell>
        </row>
        <row r="1081">
          <cell r="V1081" t="e">
            <v>#N/A</v>
          </cell>
          <cell r="W1081" t="e">
            <v>#N/A</v>
          </cell>
          <cell r="AA1081" t="e">
            <v>#N/A</v>
          </cell>
          <cell r="AB1081" t="e">
            <v>#N/A</v>
          </cell>
          <cell r="AC1081" t="e">
            <v>#N/A</v>
          </cell>
          <cell r="AF1081" t="e">
            <v>#N/A</v>
          </cell>
        </row>
        <row r="1082">
          <cell r="V1082" t="e">
            <v>#N/A</v>
          </cell>
          <cell r="W1082" t="e">
            <v>#N/A</v>
          </cell>
          <cell r="AA1082" t="e">
            <v>#N/A</v>
          </cell>
          <cell r="AB1082" t="e">
            <v>#N/A</v>
          </cell>
          <cell r="AC1082" t="e">
            <v>#N/A</v>
          </cell>
          <cell r="AF1082" t="e">
            <v>#N/A</v>
          </cell>
        </row>
        <row r="1083">
          <cell r="V1083" t="e">
            <v>#N/A</v>
          </cell>
          <cell r="W1083" t="e">
            <v>#N/A</v>
          </cell>
          <cell r="AA1083" t="e">
            <v>#N/A</v>
          </cell>
          <cell r="AB1083" t="e">
            <v>#N/A</v>
          </cell>
          <cell r="AC1083" t="e">
            <v>#N/A</v>
          </cell>
          <cell r="AF1083" t="e">
            <v>#N/A</v>
          </cell>
        </row>
        <row r="1084">
          <cell r="V1084" t="e">
            <v>#N/A</v>
          </cell>
          <cell r="W1084" t="e">
            <v>#N/A</v>
          </cell>
          <cell r="AA1084" t="e">
            <v>#N/A</v>
          </cell>
          <cell r="AB1084" t="e">
            <v>#N/A</v>
          </cell>
          <cell r="AC1084" t="e">
            <v>#N/A</v>
          </cell>
          <cell r="AF1084" t="e">
            <v>#N/A</v>
          </cell>
        </row>
        <row r="1085">
          <cell r="V1085" t="e">
            <v>#N/A</v>
          </cell>
          <cell r="W1085" t="e">
            <v>#N/A</v>
          </cell>
          <cell r="AA1085" t="e">
            <v>#N/A</v>
          </cell>
          <cell r="AB1085" t="e">
            <v>#N/A</v>
          </cell>
          <cell r="AC1085" t="e">
            <v>#N/A</v>
          </cell>
          <cell r="AF1085" t="e">
            <v>#N/A</v>
          </cell>
        </row>
        <row r="1086">
          <cell r="V1086" t="e">
            <v>#N/A</v>
          </cell>
          <cell r="W1086" t="e">
            <v>#N/A</v>
          </cell>
          <cell r="AA1086" t="e">
            <v>#N/A</v>
          </cell>
          <cell r="AB1086" t="e">
            <v>#N/A</v>
          </cell>
          <cell r="AC1086" t="e">
            <v>#N/A</v>
          </cell>
          <cell r="AF1086" t="e">
            <v>#N/A</v>
          </cell>
        </row>
        <row r="1087">
          <cell r="V1087" t="e">
            <v>#N/A</v>
          </cell>
          <cell r="W1087" t="e">
            <v>#N/A</v>
          </cell>
          <cell r="AA1087" t="e">
            <v>#N/A</v>
          </cell>
          <cell r="AB1087" t="e">
            <v>#N/A</v>
          </cell>
          <cell r="AC1087" t="e">
            <v>#N/A</v>
          </cell>
          <cell r="AF1087" t="e">
            <v>#N/A</v>
          </cell>
        </row>
        <row r="1088">
          <cell r="V1088" t="e">
            <v>#N/A</v>
          </cell>
          <cell r="W1088" t="e">
            <v>#N/A</v>
          </cell>
          <cell r="AA1088" t="e">
            <v>#N/A</v>
          </cell>
          <cell r="AB1088" t="e">
            <v>#N/A</v>
          </cell>
          <cell r="AC1088" t="e">
            <v>#N/A</v>
          </cell>
          <cell r="AF1088" t="e">
            <v>#N/A</v>
          </cell>
        </row>
        <row r="1089">
          <cell r="V1089" t="e">
            <v>#N/A</v>
          </cell>
          <cell r="W1089" t="e">
            <v>#N/A</v>
          </cell>
          <cell r="AA1089" t="e">
            <v>#N/A</v>
          </cell>
          <cell r="AB1089" t="e">
            <v>#N/A</v>
          </cell>
          <cell r="AC1089" t="e">
            <v>#N/A</v>
          </cell>
          <cell r="AF1089" t="e">
            <v>#N/A</v>
          </cell>
        </row>
        <row r="1090">
          <cell r="V1090" t="e">
            <v>#N/A</v>
          </cell>
          <cell r="W1090" t="e">
            <v>#N/A</v>
          </cell>
          <cell r="AA1090" t="e">
            <v>#N/A</v>
          </cell>
          <cell r="AB1090" t="e">
            <v>#N/A</v>
          </cell>
          <cell r="AC1090" t="e">
            <v>#N/A</v>
          </cell>
          <cell r="AF1090" t="e">
            <v>#N/A</v>
          </cell>
        </row>
        <row r="1091">
          <cell r="V1091" t="e">
            <v>#N/A</v>
          </cell>
          <cell r="W1091" t="e">
            <v>#N/A</v>
          </cell>
          <cell r="AA1091" t="e">
            <v>#N/A</v>
          </cell>
          <cell r="AB1091" t="e">
            <v>#N/A</v>
          </cell>
          <cell r="AC1091" t="e">
            <v>#N/A</v>
          </cell>
          <cell r="AF1091" t="e">
            <v>#N/A</v>
          </cell>
        </row>
        <row r="1092">
          <cell r="V1092" t="e">
            <v>#N/A</v>
          </cell>
          <cell r="W1092" t="e">
            <v>#N/A</v>
          </cell>
          <cell r="AA1092" t="e">
            <v>#N/A</v>
          </cell>
          <cell r="AB1092" t="e">
            <v>#N/A</v>
          </cell>
          <cell r="AC1092" t="e">
            <v>#N/A</v>
          </cell>
          <cell r="AF1092" t="e">
            <v>#N/A</v>
          </cell>
        </row>
        <row r="1093">
          <cell r="V1093" t="e">
            <v>#N/A</v>
          </cell>
          <cell r="W1093" t="e">
            <v>#N/A</v>
          </cell>
          <cell r="AA1093" t="e">
            <v>#N/A</v>
          </cell>
          <cell r="AB1093" t="e">
            <v>#N/A</v>
          </cell>
          <cell r="AC1093" t="e">
            <v>#N/A</v>
          </cell>
          <cell r="AF1093" t="e">
            <v>#N/A</v>
          </cell>
        </row>
        <row r="1094">
          <cell r="V1094" t="e">
            <v>#N/A</v>
          </cell>
          <cell r="W1094" t="e">
            <v>#N/A</v>
          </cell>
          <cell r="AA1094" t="e">
            <v>#N/A</v>
          </cell>
          <cell r="AB1094" t="e">
            <v>#N/A</v>
          </cell>
          <cell r="AC1094" t="e">
            <v>#N/A</v>
          </cell>
          <cell r="AF1094" t="e">
            <v>#N/A</v>
          </cell>
        </row>
        <row r="1095">
          <cell r="V1095" t="e">
            <v>#N/A</v>
          </cell>
          <cell r="W1095" t="e">
            <v>#N/A</v>
          </cell>
          <cell r="AA1095" t="e">
            <v>#N/A</v>
          </cell>
          <cell r="AB1095" t="e">
            <v>#N/A</v>
          </cell>
          <cell r="AC1095" t="e">
            <v>#N/A</v>
          </cell>
          <cell r="AF1095" t="e">
            <v>#N/A</v>
          </cell>
        </row>
        <row r="1096">
          <cell r="V1096" t="e">
            <v>#N/A</v>
          </cell>
          <cell r="W1096" t="e">
            <v>#N/A</v>
          </cell>
          <cell r="AA1096" t="e">
            <v>#N/A</v>
          </cell>
          <cell r="AB1096" t="e">
            <v>#N/A</v>
          </cell>
          <cell r="AC1096" t="e">
            <v>#N/A</v>
          </cell>
          <cell r="AF1096" t="e">
            <v>#N/A</v>
          </cell>
        </row>
        <row r="1097">
          <cell r="V1097" t="e">
            <v>#N/A</v>
          </cell>
          <cell r="W1097" t="e">
            <v>#N/A</v>
          </cell>
          <cell r="AA1097" t="e">
            <v>#N/A</v>
          </cell>
          <cell r="AB1097" t="e">
            <v>#N/A</v>
          </cell>
          <cell r="AC1097" t="e">
            <v>#N/A</v>
          </cell>
          <cell r="AF1097" t="e">
            <v>#N/A</v>
          </cell>
        </row>
        <row r="1098">
          <cell r="V1098" t="e">
            <v>#N/A</v>
          </cell>
          <cell r="W1098" t="e">
            <v>#N/A</v>
          </cell>
          <cell r="AA1098" t="e">
            <v>#N/A</v>
          </cell>
          <cell r="AB1098" t="e">
            <v>#N/A</v>
          </cell>
          <cell r="AC1098" t="e">
            <v>#N/A</v>
          </cell>
          <cell r="AF1098" t="e">
            <v>#N/A</v>
          </cell>
        </row>
        <row r="1099">
          <cell r="V1099" t="e">
            <v>#N/A</v>
          </cell>
          <cell r="W1099" t="e">
            <v>#N/A</v>
          </cell>
          <cell r="AA1099" t="e">
            <v>#N/A</v>
          </cell>
          <cell r="AB1099" t="e">
            <v>#N/A</v>
          </cell>
          <cell r="AC1099" t="e">
            <v>#N/A</v>
          </cell>
          <cell r="AF1099" t="e">
            <v>#N/A</v>
          </cell>
        </row>
        <row r="1100">
          <cell r="V1100" t="e">
            <v>#N/A</v>
          </cell>
          <cell r="W1100" t="e">
            <v>#N/A</v>
          </cell>
          <cell r="AA1100" t="e">
            <v>#N/A</v>
          </cell>
          <cell r="AB1100" t="e">
            <v>#N/A</v>
          </cell>
          <cell r="AC1100" t="e">
            <v>#N/A</v>
          </cell>
          <cell r="AF1100" t="e">
            <v>#N/A</v>
          </cell>
        </row>
        <row r="1101">
          <cell r="V1101" t="e">
            <v>#N/A</v>
          </cell>
          <cell r="W1101" t="e">
            <v>#N/A</v>
          </cell>
          <cell r="AA1101" t="e">
            <v>#N/A</v>
          </cell>
          <cell r="AB1101" t="e">
            <v>#N/A</v>
          </cell>
          <cell r="AC1101" t="e">
            <v>#N/A</v>
          </cell>
          <cell r="AF1101" t="e">
            <v>#N/A</v>
          </cell>
        </row>
        <row r="1102">
          <cell r="V1102" t="e">
            <v>#N/A</v>
          </cell>
          <cell r="W1102" t="e">
            <v>#N/A</v>
          </cell>
          <cell r="AA1102" t="e">
            <v>#N/A</v>
          </cell>
          <cell r="AB1102" t="e">
            <v>#N/A</v>
          </cell>
          <cell r="AC1102" t="e">
            <v>#N/A</v>
          </cell>
          <cell r="AF1102" t="e">
            <v>#N/A</v>
          </cell>
        </row>
        <row r="1103">
          <cell r="V1103" t="e">
            <v>#N/A</v>
          </cell>
          <cell r="W1103" t="e">
            <v>#N/A</v>
          </cell>
          <cell r="AA1103" t="e">
            <v>#N/A</v>
          </cell>
          <cell r="AB1103" t="e">
            <v>#N/A</v>
          </cell>
          <cell r="AC1103" t="e">
            <v>#N/A</v>
          </cell>
          <cell r="AF1103" t="e">
            <v>#N/A</v>
          </cell>
        </row>
        <row r="1104">
          <cell r="V1104" t="e">
            <v>#N/A</v>
          </cell>
          <cell r="W1104" t="e">
            <v>#N/A</v>
          </cell>
          <cell r="AA1104" t="e">
            <v>#N/A</v>
          </cell>
          <cell r="AB1104" t="e">
            <v>#N/A</v>
          </cell>
          <cell r="AC1104" t="e">
            <v>#N/A</v>
          </cell>
          <cell r="AF1104" t="e">
            <v>#N/A</v>
          </cell>
        </row>
        <row r="1105">
          <cell r="V1105" t="e">
            <v>#N/A</v>
          </cell>
          <cell r="W1105" t="e">
            <v>#N/A</v>
          </cell>
          <cell r="AA1105" t="e">
            <v>#N/A</v>
          </cell>
          <cell r="AB1105" t="e">
            <v>#N/A</v>
          </cell>
          <cell r="AC1105" t="e">
            <v>#N/A</v>
          </cell>
          <cell r="AF1105" t="e">
            <v>#N/A</v>
          </cell>
        </row>
        <row r="1106">
          <cell r="V1106" t="e">
            <v>#N/A</v>
          </cell>
          <cell r="W1106" t="e">
            <v>#N/A</v>
          </cell>
          <cell r="AA1106" t="e">
            <v>#N/A</v>
          </cell>
          <cell r="AB1106" t="e">
            <v>#N/A</v>
          </cell>
          <cell r="AC1106" t="e">
            <v>#N/A</v>
          </cell>
          <cell r="AF1106" t="e">
            <v>#N/A</v>
          </cell>
        </row>
        <row r="1107">
          <cell r="V1107" t="e">
            <v>#N/A</v>
          </cell>
          <cell r="W1107" t="e">
            <v>#N/A</v>
          </cell>
          <cell r="AA1107" t="e">
            <v>#N/A</v>
          </cell>
          <cell r="AB1107" t="e">
            <v>#N/A</v>
          </cell>
          <cell r="AC1107" t="e">
            <v>#N/A</v>
          </cell>
          <cell r="AF1107" t="e">
            <v>#N/A</v>
          </cell>
        </row>
        <row r="1108">
          <cell r="V1108" t="e">
            <v>#N/A</v>
          </cell>
          <cell r="W1108" t="e">
            <v>#N/A</v>
          </cell>
          <cell r="AA1108" t="e">
            <v>#N/A</v>
          </cell>
          <cell r="AB1108" t="e">
            <v>#N/A</v>
          </cell>
          <cell r="AC1108" t="e">
            <v>#N/A</v>
          </cell>
          <cell r="AF1108" t="e">
            <v>#N/A</v>
          </cell>
        </row>
        <row r="1109">
          <cell r="V1109" t="e">
            <v>#N/A</v>
          </cell>
          <cell r="W1109" t="e">
            <v>#N/A</v>
          </cell>
          <cell r="AA1109" t="e">
            <v>#N/A</v>
          </cell>
          <cell r="AB1109" t="e">
            <v>#N/A</v>
          </cell>
          <cell r="AC1109" t="e">
            <v>#N/A</v>
          </cell>
          <cell r="AF1109" t="e">
            <v>#N/A</v>
          </cell>
        </row>
        <row r="1110">
          <cell r="V1110" t="e">
            <v>#N/A</v>
          </cell>
          <cell r="W1110" t="e">
            <v>#N/A</v>
          </cell>
          <cell r="AA1110" t="e">
            <v>#N/A</v>
          </cell>
          <cell r="AB1110" t="e">
            <v>#N/A</v>
          </cell>
          <cell r="AC1110" t="e">
            <v>#N/A</v>
          </cell>
          <cell r="AF1110" t="e">
            <v>#N/A</v>
          </cell>
        </row>
        <row r="1111">
          <cell r="V1111" t="e">
            <v>#N/A</v>
          </cell>
          <cell r="W1111" t="e">
            <v>#N/A</v>
          </cell>
          <cell r="AA1111" t="e">
            <v>#N/A</v>
          </cell>
          <cell r="AB1111" t="e">
            <v>#N/A</v>
          </cell>
          <cell r="AC1111" t="e">
            <v>#N/A</v>
          </cell>
          <cell r="AF1111" t="e">
            <v>#N/A</v>
          </cell>
        </row>
        <row r="1112">
          <cell r="V1112" t="e">
            <v>#N/A</v>
          </cell>
          <cell r="W1112" t="e">
            <v>#N/A</v>
          </cell>
          <cell r="AA1112" t="e">
            <v>#N/A</v>
          </cell>
          <cell r="AB1112" t="e">
            <v>#N/A</v>
          </cell>
          <cell r="AC1112" t="e">
            <v>#N/A</v>
          </cell>
          <cell r="AF1112" t="e">
            <v>#N/A</v>
          </cell>
        </row>
        <row r="1113">
          <cell r="V1113" t="e">
            <v>#N/A</v>
          </cell>
          <cell r="W1113" t="e">
            <v>#N/A</v>
          </cell>
          <cell r="AA1113" t="e">
            <v>#N/A</v>
          </cell>
          <cell r="AB1113" t="e">
            <v>#N/A</v>
          </cell>
          <cell r="AC1113" t="e">
            <v>#N/A</v>
          </cell>
          <cell r="AF1113" t="e">
            <v>#N/A</v>
          </cell>
        </row>
        <row r="1114">
          <cell r="V1114" t="e">
            <v>#N/A</v>
          </cell>
          <cell r="W1114" t="e">
            <v>#N/A</v>
          </cell>
          <cell r="AA1114" t="e">
            <v>#N/A</v>
          </cell>
          <cell r="AB1114" t="e">
            <v>#N/A</v>
          </cell>
          <cell r="AC1114" t="e">
            <v>#N/A</v>
          </cell>
          <cell r="AF1114" t="e">
            <v>#N/A</v>
          </cell>
        </row>
        <row r="1115">
          <cell r="V1115" t="e">
            <v>#N/A</v>
          </cell>
          <cell r="W1115" t="e">
            <v>#N/A</v>
          </cell>
          <cell r="AA1115" t="e">
            <v>#N/A</v>
          </cell>
          <cell r="AB1115" t="e">
            <v>#N/A</v>
          </cell>
          <cell r="AC1115" t="e">
            <v>#N/A</v>
          </cell>
          <cell r="AF1115" t="e">
            <v>#N/A</v>
          </cell>
        </row>
        <row r="1116">
          <cell r="V1116" t="e">
            <v>#N/A</v>
          </cell>
          <cell r="W1116" t="e">
            <v>#N/A</v>
          </cell>
          <cell r="AA1116" t="e">
            <v>#N/A</v>
          </cell>
          <cell r="AB1116" t="e">
            <v>#N/A</v>
          </cell>
          <cell r="AC1116" t="e">
            <v>#N/A</v>
          </cell>
          <cell r="AF1116" t="e">
            <v>#N/A</v>
          </cell>
        </row>
        <row r="1117">
          <cell r="V1117" t="e">
            <v>#N/A</v>
          </cell>
          <cell r="W1117" t="e">
            <v>#N/A</v>
          </cell>
          <cell r="AA1117" t="e">
            <v>#N/A</v>
          </cell>
          <cell r="AB1117" t="e">
            <v>#N/A</v>
          </cell>
          <cell r="AC1117" t="e">
            <v>#N/A</v>
          </cell>
          <cell r="AF1117" t="e">
            <v>#N/A</v>
          </cell>
        </row>
        <row r="1118">
          <cell r="V1118" t="e">
            <v>#N/A</v>
          </cell>
          <cell r="W1118" t="e">
            <v>#N/A</v>
          </cell>
          <cell r="AA1118" t="e">
            <v>#N/A</v>
          </cell>
          <cell r="AB1118" t="e">
            <v>#N/A</v>
          </cell>
          <cell r="AC1118" t="e">
            <v>#N/A</v>
          </cell>
          <cell r="AF1118" t="e">
            <v>#N/A</v>
          </cell>
        </row>
        <row r="1119">
          <cell r="V1119" t="e">
            <v>#N/A</v>
          </cell>
          <cell r="W1119" t="e">
            <v>#N/A</v>
          </cell>
          <cell r="AA1119" t="e">
            <v>#N/A</v>
          </cell>
          <cell r="AB1119" t="e">
            <v>#N/A</v>
          </cell>
          <cell r="AC1119" t="e">
            <v>#N/A</v>
          </cell>
          <cell r="AF1119" t="e">
            <v>#N/A</v>
          </cell>
        </row>
        <row r="1120">
          <cell r="V1120" t="e">
            <v>#N/A</v>
          </cell>
          <cell r="W1120" t="e">
            <v>#N/A</v>
          </cell>
          <cell r="AA1120" t="e">
            <v>#N/A</v>
          </cell>
          <cell r="AB1120" t="e">
            <v>#N/A</v>
          </cell>
          <cell r="AC1120" t="e">
            <v>#N/A</v>
          </cell>
          <cell r="AF1120" t="e">
            <v>#N/A</v>
          </cell>
        </row>
        <row r="1121">
          <cell r="V1121" t="e">
            <v>#N/A</v>
          </cell>
          <cell r="W1121" t="e">
            <v>#N/A</v>
          </cell>
          <cell r="AA1121" t="e">
            <v>#N/A</v>
          </cell>
          <cell r="AB1121" t="e">
            <v>#N/A</v>
          </cell>
          <cell r="AC1121" t="e">
            <v>#N/A</v>
          </cell>
          <cell r="AF1121" t="e">
            <v>#N/A</v>
          </cell>
        </row>
        <row r="1122">
          <cell r="V1122" t="e">
            <v>#N/A</v>
          </cell>
          <cell r="W1122" t="e">
            <v>#N/A</v>
          </cell>
          <cell r="AA1122" t="e">
            <v>#N/A</v>
          </cell>
          <cell r="AB1122" t="e">
            <v>#N/A</v>
          </cell>
          <cell r="AC1122" t="e">
            <v>#N/A</v>
          </cell>
          <cell r="AF1122" t="e">
            <v>#N/A</v>
          </cell>
        </row>
        <row r="1123">
          <cell r="V1123" t="e">
            <v>#N/A</v>
          </cell>
          <cell r="W1123" t="e">
            <v>#N/A</v>
          </cell>
          <cell r="AA1123" t="e">
            <v>#N/A</v>
          </cell>
          <cell r="AB1123" t="e">
            <v>#N/A</v>
          </cell>
          <cell r="AC1123" t="e">
            <v>#N/A</v>
          </cell>
          <cell r="AF1123" t="e">
            <v>#N/A</v>
          </cell>
        </row>
        <row r="1124">
          <cell r="V1124" t="e">
            <v>#N/A</v>
          </cell>
          <cell r="W1124" t="e">
            <v>#N/A</v>
          </cell>
          <cell r="AA1124" t="e">
            <v>#N/A</v>
          </cell>
          <cell r="AB1124" t="e">
            <v>#N/A</v>
          </cell>
          <cell r="AC1124" t="e">
            <v>#N/A</v>
          </cell>
          <cell r="AF1124" t="e">
            <v>#N/A</v>
          </cell>
        </row>
        <row r="1125">
          <cell r="V1125" t="e">
            <v>#N/A</v>
          </cell>
          <cell r="W1125" t="e">
            <v>#N/A</v>
          </cell>
          <cell r="AA1125" t="e">
            <v>#N/A</v>
          </cell>
          <cell r="AB1125" t="e">
            <v>#N/A</v>
          </cell>
          <cell r="AC1125" t="e">
            <v>#N/A</v>
          </cell>
          <cell r="AF1125" t="e">
            <v>#N/A</v>
          </cell>
        </row>
        <row r="1126">
          <cell r="V1126" t="e">
            <v>#N/A</v>
          </cell>
          <cell r="W1126" t="e">
            <v>#N/A</v>
          </cell>
          <cell r="AA1126" t="e">
            <v>#N/A</v>
          </cell>
          <cell r="AB1126" t="e">
            <v>#N/A</v>
          </cell>
          <cell r="AC1126" t="e">
            <v>#N/A</v>
          </cell>
          <cell r="AF1126" t="e">
            <v>#N/A</v>
          </cell>
        </row>
        <row r="1127">
          <cell r="V1127" t="e">
            <v>#N/A</v>
          </cell>
          <cell r="W1127" t="e">
            <v>#N/A</v>
          </cell>
          <cell r="AA1127" t="e">
            <v>#N/A</v>
          </cell>
          <cell r="AB1127" t="e">
            <v>#N/A</v>
          </cell>
          <cell r="AC1127" t="e">
            <v>#N/A</v>
          </cell>
          <cell r="AF1127" t="e">
            <v>#N/A</v>
          </cell>
        </row>
        <row r="1128">
          <cell r="V1128" t="e">
            <v>#N/A</v>
          </cell>
          <cell r="W1128" t="e">
            <v>#N/A</v>
          </cell>
          <cell r="AA1128" t="e">
            <v>#N/A</v>
          </cell>
          <cell r="AB1128" t="e">
            <v>#N/A</v>
          </cell>
          <cell r="AC1128" t="e">
            <v>#N/A</v>
          </cell>
          <cell r="AF1128" t="e">
            <v>#N/A</v>
          </cell>
        </row>
        <row r="1129">
          <cell r="V1129" t="e">
            <v>#N/A</v>
          </cell>
          <cell r="W1129" t="e">
            <v>#N/A</v>
          </cell>
          <cell r="AA1129" t="e">
            <v>#N/A</v>
          </cell>
          <cell r="AB1129" t="e">
            <v>#N/A</v>
          </cell>
          <cell r="AC1129" t="e">
            <v>#N/A</v>
          </cell>
          <cell r="AF1129" t="e">
            <v>#N/A</v>
          </cell>
        </row>
        <row r="1130">
          <cell r="V1130" t="e">
            <v>#N/A</v>
          </cell>
          <cell r="W1130" t="e">
            <v>#N/A</v>
          </cell>
          <cell r="AA1130" t="e">
            <v>#N/A</v>
          </cell>
          <cell r="AB1130" t="e">
            <v>#N/A</v>
          </cell>
          <cell r="AC1130" t="e">
            <v>#N/A</v>
          </cell>
          <cell r="AF1130" t="e">
            <v>#N/A</v>
          </cell>
        </row>
        <row r="1131">
          <cell r="V1131" t="e">
            <v>#N/A</v>
          </cell>
          <cell r="W1131" t="e">
            <v>#N/A</v>
          </cell>
          <cell r="AA1131" t="e">
            <v>#N/A</v>
          </cell>
          <cell r="AB1131" t="e">
            <v>#N/A</v>
          </cell>
          <cell r="AC1131" t="e">
            <v>#N/A</v>
          </cell>
          <cell r="AF1131" t="e">
            <v>#N/A</v>
          </cell>
        </row>
        <row r="1132">
          <cell r="V1132" t="e">
            <v>#N/A</v>
          </cell>
          <cell r="W1132" t="e">
            <v>#N/A</v>
          </cell>
          <cell r="AA1132" t="e">
            <v>#N/A</v>
          </cell>
          <cell r="AB1132" t="e">
            <v>#N/A</v>
          </cell>
          <cell r="AC1132" t="e">
            <v>#N/A</v>
          </cell>
          <cell r="AF1132" t="e">
            <v>#N/A</v>
          </cell>
        </row>
        <row r="1133">
          <cell r="V1133" t="e">
            <v>#N/A</v>
          </cell>
          <cell r="W1133" t="e">
            <v>#N/A</v>
          </cell>
          <cell r="AA1133" t="e">
            <v>#N/A</v>
          </cell>
          <cell r="AB1133" t="e">
            <v>#N/A</v>
          </cell>
          <cell r="AC1133" t="e">
            <v>#N/A</v>
          </cell>
          <cell r="AF1133" t="e">
            <v>#N/A</v>
          </cell>
        </row>
        <row r="1134">
          <cell r="V1134" t="e">
            <v>#N/A</v>
          </cell>
          <cell r="W1134" t="e">
            <v>#N/A</v>
          </cell>
          <cell r="AA1134" t="e">
            <v>#N/A</v>
          </cell>
          <cell r="AB1134" t="e">
            <v>#N/A</v>
          </cell>
          <cell r="AC1134" t="e">
            <v>#N/A</v>
          </cell>
          <cell r="AF1134" t="e">
            <v>#N/A</v>
          </cell>
        </row>
        <row r="1135">
          <cell r="V1135" t="e">
            <v>#N/A</v>
          </cell>
          <cell r="W1135" t="e">
            <v>#N/A</v>
          </cell>
          <cell r="AA1135" t="e">
            <v>#N/A</v>
          </cell>
          <cell r="AB1135" t="e">
            <v>#N/A</v>
          </cell>
          <cell r="AC1135" t="e">
            <v>#N/A</v>
          </cell>
          <cell r="AF1135" t="e">
            <v>#N/A</v>
          </cell>
        </row>
        <row r="1136">
          <cell r="V1136" t="e">
            <v>#N/A</v>
          </cell>
          <cell r="W1136" t="e">
            <v>#N/A</v>
          </cell>
          <cell r="AA1136" t="e">
            <v>#N/A</v>
          </cell>
          <cell r="AB1136" t="e">
            <v>#N/A</v>
          </cell>
          <cell r="AC1136" t="e">
            <v>#N/A</v>
          </cell>
          <cell r="AF1136" t="e">
            <v>#N/A</v>
          </cell>
        </row>
        <row r="1137">
          <cell r="V1137" t="e">
            <v>#N/A</v>
          </cell>
          <cell r="W1137" t="e">
            <v>#N/A</v>
          </cell>
          <cell r="AA1137" t="e">
            <v>#N/A</v>
          </cell>
          <cell r="AB1137" t="e">
            <v>#N/A</v>
          </cell>
          <cell r="AC1137" t="e">
            <v>#N/A</v>
          </cell>
          <cell r="AF1137" t="e">
            <v>#N/A</v>
          </cell>
        </row>
        <row r="1138">
          <cell r="V1138" t="e">
            <v>#N/A</v>
          </cell>
          <cell r="W1138" t="e">
            <v>#N/A</v>
          </cell>
          <cell r="AA1138" t="e">
            <v>#N/A</v>
          </cell>
          <cell r="AB1138" t="e">
            <v>#N/A</v>
          </cell>
          <cell r="AC1138" t="e">
            <v>#N/A</v>
          </cell>
          <cell r="AF1138" t="e">
            <v>#N/A</v>
          </cell>
        </row>
        <row r="1139">
          <cell r="V1139" t="e">
            <v>#N/A</v>
          </cell>
          <cell r="W1139" t="e">
            <v>#N/A</v>
          </cell>
          <cell r="AA1139" t="e">
            <v>#N/A</v>
          </cell>
          <cell r="AB1139" t="e">
            <v>#N/A</v>
          </cell>
          <cell r="AC1139" t="e">
            <v>#N/A</v>
          </cell>
          <cell r="AF1139" t="e">
            <v>#N/A</v>
          </cell>
        </row>
        <row r="1140">
          <cell r="V1140" t="e">
            <v>#N/A</v>
          </cell>
          <cell r="W1140" t="e">
            <v>#N/A</v>
          </cell>
          <cell r="AA1140" t="e">
            <v>#N/A</v>
          </cell>
          <cell r="AB1140" t="e">
            <v>#N/A</v>
          </cell>
          <cell r="AC1140" t="e">
            <v>#N/A</v>
          </cell>
          <cell r="AF1140" t="e">
            <v>#N/A</v>
          </cell>
        </row>
        <row r="1141">
          <cell r="V1141" t="e">
            <v>#N/A</v>
          </cell>
          <cell r="W1141" t="e">
            <v>#N/A</v>
          </cell>
          <cell r="AA1141" t="e">
            <v>#N/A</v>
          </cell>
          <cell r="AB1141" t="e">
            <v>#N/A</v>
          </cell>
          <cell r="AC1141" t="e">
            <v>#N/A</v>
          </cell>
          <cell r="AF1141" t="e">
            <v>#N/A</v>
          </cell>
        </row>
        <row r="1142">
          <cell r="V1142" t="e">
            <v>#N/A</v>
          </cell>
          <cell r="W1142" t="e">
            <v>#N/A</v>
          </cell>
          <cell r="AA1142" t="e">
            <v>#N/A</v>
          </cell>
          <cell r="AB1142" t="e">
            <v>#N/A</v>
          </cell>
          <cell r="AC1142" t="e">
            <v>#N/A</v>
          </cell>
          <cell r="AF1142" t="e">
            <v>#N/A</v>
          </cell>
        </row>
        <row r="1143">
          <cell r="V1143" t="e">
            <v>#N/A</v>
          </cell>
          <cell r="W1143" t="e">
            <v>#N/A</v>
          </cell>
          <cell r="AA1143" t="e">
            <v>#N/A</v>
          </cell>
          <cell r="AB1143" t="e">
            <v>#N/A</v>
          </cell>
          <cell r="AC1143" t="e">
            <v>#N/A</v>
          </cell>
          <cell r="AF1143" t="e">
            <v>#N/A</v>
          </cell>
        </row>
        <row r="1144">
          <cell r="V1144" t="e">
            <v>#N/A</v>
          </cell>
          <cell r="W1144" t="e">
            <v>#N/A</v>
          </cell>
          <cell r="AA1144" t="e">
            <v>#N/A</v>
          </cell>
          <cell r="AB1144" t="e">
            <v>#N/A</v>
          </cell>
          <cell r="AC1144" t="e">
            <v>#N/A</v>
          </cell>
          <cell r="AF1144" t="e">
            <v>#N/A</v>
          </cell>
        </row>
        <row r="1145">
          <cell r="V1145" t="e">
            <v>#N/A</v>
          </cell>
          <cell r="W1145" t="e">
            <v>#N/A</v>
          </cell>
          <cell r="AA1145" t="e">
            <v>#N/A</v>
          </cell>
          <cell r="AB1145" t="e">
            <v>#N/A</v>
          </cell>
          <cell r="AC1145" t="e">
            <v>#N/A</v>
          </cell>
          <cell r="AF1145" t="e">
            <v>#N/A</v>
          </cell>
        </row>
        <row r="1146">
          <cell r="V1146" t="e">
            <v>#N/A</v>
          </cell>
          <cell r="W1146" t="e">
            <v>#N/A</v>
          </cell>
          <cell r="AA1146" t="e">
            <v>#N/A</v>
          </cell>
          <cell r="AB1146" t="e">
            <v>#N/A</v>
          </cell>
          <cell r="AC1146" t="e">
            <v>#N/A</v>
          </cell>
          <cell r="AF1146" t="e">
            <v>#N/A</v>
          </cell>
        </row>
        <row r="1147">
          <cell r="V1147" t="e">
            <v>#N/A</v>
          </cell>
          <cell r="W1147" t="e">
            <v>#N/A</v>
          </cell>
          <cell r="AA1147" t="e">
            <v>#N/A</v>
          </cell>
          <cell r="AB1147" t="e">
            <v>#N/A</v>
          </cell>
          <cell r="AC1147" t="e">
            <v>#N/A</v>
          </cell>
          <cell r="AF1147" t="e">
            <v>#N/A</v>
          </cell>
        </row>
        <row r="1148">
          <cell r="V1148" t="e">
            <v>#N/A</v>
          </cell>
          <cell r="W1148" t="e">
            <v>#N/A</v>
          </cell>
          <cell r="AA1148" t="e">
            <v>#N/A</v>
          </cell>
          <cell r="AB1148" t="e">
            <v>#N/A</v>
          </cell>
          <cell r="AC1148" t="e">
            <v>#N/A</v>
          </cell>
          <cell r="AF1148" t="e">
            <v>#N/A</v>
          </cell>
        </row>
        <row r="1149">
          <cell r="V1149" t="e">
            <v>#N/A</v>
          </cell>
          <cell r="W1149" t="e">
            <v>#N/A</v>
          </cell>
          <cell r="AA1149" t="e">
            <v>#N/A</v>
          </cell>
          <cell r="AB1149" t="e">
            <v>#N/A</v>
          </cell>
          <cell r="AC1149" t="e">
            <v>#N/A</v>
          </cell>
          <cell r="AF1149" t="e">
            <v>#N/A</v>
          </cell>
        </row>
        <row r="1150">
          <cell r="V1150" t="e">
            <v>#N/A</v>
          </cell>
          <cell r="W1150" t="e">
            <v>#N/A</v>
          </cell>
          <cell r="AA1150" t="e">
            <v>#N/A</v>
          </cell>
          <cell r="AB1150" t="e">
            <v>#N/A</v>
          </cell>
          <cell r="AC1150" t="e">
            <v>#N/A</v>
          </cell>
          <cell r="AF1150" t="e">
            <v>#N/A</v>
          </cell>
        </row>
        <row r="1151">
          <cell r="V1151" t="e">
            <v>#N/A</v>
          </cell>
          <cell r="W1151" t="e">
            <v>#N/A</v>
          </cell>
          <cell r="AA1151" t="e">
            <v>#N/A</v>
          </cell>
          <cell r="AB1151" t="e">
            <v>#N/A</v>
          </cell>
          <cell r="AC1151" t="e">
            <v>#N/A</v>
          </cell>
          <cell r="AF1151" t="e">
            <v>#N/A</v>
          </cell>
        </row>
        <row r="1152">
          <cell r="V1152" t="e">
            <v>#N/A</v>
          </cell>
          <cell r="W1152" t="e">
            <v>#N/A</v>
          </cell>
          <cell r="AA1152" t="e">
            <v>#N/A</v>
          </cell>
          <cell r="AB1152" t="e">
            <v>#N/A</v>
          </cell>
          <cell r="AC1152" t="e">
            <v>#N/A</v>
          </cell>
          <cell r="AF1152" t="e">
            <v>#N/A</v>
          </cell>
        </row>
        <row r="1153">
          <cell r="V1153" t="e">
            <v>#N/A</v>
          </cell>
          <cell r="W1153" t="e">
            <v>#N/A</v>
          </cell>
          <cell r="AA1153" t="e">
            <v>#N/A</v>
          </cell>
          <cell r="AB1153" t="e">
            <v>#N/A</v>
          </cell>
          <cell r="AC1153" t="e">
            <v>#N/A</v>
          </cell>
          <cell r="AF1153" t="e">
            <v>#N/A</v>
          </cell>
        </row>
        <row r="1154">
          <cell r="V1154" t="e">
            <v>#N/A</v>
          </cell>
          <cell r="W1154" t="e">
            <v>#N/A</v>
          </cell>
          <cell r="AA1154" t="e">
            <v>#N/A</v>
          </cell>
          <cell r="AB1154" t="e">
            <v>#N/A</v>
          </cell>
          <cell r="AC1154" t="e">
            <v>#N/A</v>
          </cell>
          <cell r="AF1154" t="e">
            <v>#N/A</v>
          </cell>
        </row>
        <row r="1155">
          <cell r="V1155" t="e">
            <v>#N/A</v>
          </cell>
          <cell r="W1155" t="e">
            <v>#N/A</v>
          </cell>
          <cell r="AA1155" t="e">
            <v>#N/A</v>
          </cell>
          <cell r="AB1155" t="e">
            <v>#N/A</v>
          </cell>
          <cell r="AC1155" t="e">
            <v>#N/A</v>
          </cell>
          <cell r="AF1155" t="e">
            <v>#N/A</v>
          </cell>
        </row>
        <row r="1156">
          <cell r="V1156" t="e">
            <v>#N/A</v>
          </cell>
          <cell r="W1156" t="e">
            <v>#N/A</v>
          </cell>
          <cell r="AA1156" t="e">
            <v>#N/A</v>
          </cell>
          <cell r="AB1156" t="e">
            <v>#N/A</v>
          </cell>
          <cell r="AC1156" t="e">
            <v>#N/A</v>
          </cell>
          <cell r="AF1156" t="e">
            <v>#N/A</v>
          </cell>
        </row>
        <row r="1157">
          <cell r="V1157" t="e">
            <v>#N/A</v>
          </cell>
          <cell r="W1157" t="e">
            <v>#N/A</v>
          </cell>
          <cell r="AA1157" t="e">
            <v>#N/A</v>
          </cell>
          <cell r="AB1157" t="e">
            <v>#N/A</v>
          </cell>
          <cell r="AC1157" t="e">
            <v>#N/A</v>
          </cell>
          <cell r="AF1157" t="e">
            <v>#N/A</v>
          </cell>
        </row>
        <row r="1158">
          <cell r="V1158" t="e">
            <v>#N/A</v>
          </cell>
          <cell r="W1158" t="e">
            <v>#N/A</v>
          </cell>
          <cell r="AA1158" t="e">
            <v>#N/A</v>
          </cell>
          <cell r="AB1158" t="e">
            <v>#N/A</v>
          </cell>
          <cell r="AC1158" t="e">
            <v>#N/A</v>
          </cell>
          <cell r="AF1158" t="e">
            <v>#N/A</v>
          </cell>
        </row>
        <row r="1159">
          <cell r="V1159" t="e">
            <v>#N/A</v>
          </cell>
          <cell r="W1159" t="e">
            <v>#N/A</v>
          </cell>
          <cell r="AA1159" t="e">
            <v>#N/A</v>
          </cell>
          <cell r="AB1159" t="e">
            <v>#N/A</v>
          </cell>
          <cell r="AC1159" t="e">
            <v>#N/A</v>
          </cell>
          <cell r="AF1159" t="e">
            <v>#N/A</v>
          </cell>
        </row>
        <row r="1160">
          <cell r="V1160" t="e">
            <v>#N/A</v>
          </cell>
          <cell r="W1160" t="e">
            <v>#N/A</v>
          </cell>
          <cell r="AA1160" t="e">
            <v>#N/A</v>
          </cell>
          <cell r="AB1160" t="e">
            <v>#N/A</v>
          </cell>
          <cell r="AC1160" t="e">
            <v>#N/A</v>
          </cell>
          <cell r="AF1160" t="e">
            <v>#N/A</v>
          </cell>
        </row>
        <row r="1161">
          <cell r="V1161" t="e">
            <v>#N/A</v>
          </cell>
          <cell r="W1161" t="e">
            <v>#N/A</v>
          </cell>
          <cell r="AA1161" t="e">
            <v>#N/A</v>
          </cell>
          <cell r="AB1161" t="e">
            <v>#N/A</v>
          </cell>
          <cell r="AC1161" t="e">
            <v>#N/A</v>
          </cell>
          <cell r="AF1161" t="e">
            <v>#N/A</v>
          </cell>
        </row>
        <row r="1162">
          <cell r="V1162" t="e">
            <v>#N/A</v>
          </cell>
          <cell r="W1162" t="e">
            <v>#N/A</v>
          </cell>
          <cell r="AA1162" t="e">
            <v>#N/A</v>
          </cell>
          <cell r="AB1162" t="e">
            <v>#N/A</v>
          </cell>
          <cell r="AC1162" t="e">
            <v>#N/A</v>
          </cell>
          <cell r="AF1162" t="e">
            <v>#N/A</v>
          </cell>
        </row>
        <row r="1163">
          <cell r="V1163" t="e">
            <v>#N/A</v>
          </cell>
          <cell r="W1163" t="e">
            <v>#N/A</v>
          </cell>
          <cell r="AA1163" t="e">
            <v>#N/A</v>
          </cell>
          <cell r="AB1163" t="e">
            <v>#N/A</v>
          </cell>
          <cell r="AC1163" t="e">
            <v>#N/A</v>
          </cell>
          <cell r="AF1163" t="e">
            <v>#N/A</v>
          </cell>
        </row>
        <row r="1164">
          <cell r="V1164" t="e">
            <v>#N/A</v>
          </cell>
          <cell r="W1164" t="e">
            <v>#N/A</v>
          </cell>
          <cell r="AA1164" t="e">
            <v>#N/A</v>
          </cell>
          <cell r="AB1164" t="e">
            <v>#N/A</v>
          </cell>
          <cell r="AC1164" t="e">
            <v>#N/A</v>
          </cell>
          <cell r="AF1164" t="e">
            <v>#N/A</v>
          </cell>
        </row>
        <row r="1165">
          <cell r="V1165" t="e">
            <v>#N/A</v>
          </cell>
          <cell r="W1165" t="e">
            <v>#N/A</v>
          </cell>
          <cell r="AA1165" t="e">
            <v>#N/A</v>
          </cell>
          <cell r="AB1165" t="e">
            <v>#N/A</v>
          </cell>
          <cell r="AC1165" t="e">
            <v>#N/A</v>
          </cell>
          <cell r="AF1165" t="e">
            <v>#N/A</v>
          </cell>
        </row>
        <row r="1166">
          <cell r="V1166" t="e">
            <v>#N/A</v>
          </cell>
          <cell r="W1166" t="e">
            <v>#N/A</v>
          </cell>
          <cell r="AA1166" t="e">
            <v>#N/A</v>
          </cell>
          <cell r="AB1166" t="e">
            <v>#N/A</v>
          </cell>
          <cell r="AC1166" t="e">
            <v>#N/A</v>
          </cell>
          <cell r="AF1166" t="e">
            <v>#N/A</v>
          </cell>
        </row>
        <row r="1167">
          <cell r="V1167" t="e">
            <v>#N/A</v>
          </cell>
          <cell r="W1167" t="e">
            <v>#N/A</v>
          </cell>
          <cell r="AA1167" t="e">
            <v>#N/A</v>
          </cell>
          <cell r="AB1167" t="e">
            <v>#N/A</v>
          </cell>
          <cell r="AC1167" t="e">
            <v>#N/A</v>
          </cell>
          <cell r="AF1167" t="e">
            <v>#N/A</v>
          </cell>
        </row>
        <row r="1168">
          <cell r="V1168" t="e">
            <v>#N/A</v>
          </cell>
          <cell r="W1168" t="e">
            <v>#N/A</v>
          </cell>
          <cell r="AA1168" t="e">
            <v>#N/A</v>
          </cell>
          <cell r="AB1168" t="e">
            <v>#N/A</v>
          </cell>
          <cell r="AC1168" t="e">
            <v>#N/A</v>
          </cell>
          <cell r="AF1168" t="e">
            <v>#N/A</v>
          </cell>
        </row>
        <row r="1169">
          <cell r="V1169" t="e">
            <v>#N/A</v>
          </cell>
          <cell r="W1169" t="e">
            <v>#N/A</v>
          </cell>
          <cell r="AA1169" t="e">
            <v>#N/A</v>
          </cell>
          <cell r="AB1169" t="e">
            <v>#N/A</v>
          </cell>
          <cell r="AC1169" t="e">
            <v>#N/A</v>
          </cell>
          <cell r="AF1169" t="e">
            <v>#N/A</v>
          </cell>
        </row>
        <row r="1170">
          <cell r="V1170" t="e">
            <v>#N/A</v>
          </cell>
          <cell r="W1170" t="e">
            <v>#N/A</v>
          </cell>
          <cell r="AA1170" t="e">
            <v>#N/A</v>
          </cell>
          <cell r="AB1170" t="e">
            <v>#N/A</v>
          </cell>
          <cell r="AC1170" t="e">
            <v>#N/A</v>
          </cell>
          <cell r="AF1170" t="e">
            <v>#N/A</v>
          </cell>
        </row>
        <row r="1171">
          <cell r="V1171" t="e">
            <v>#N/A</v>
          </cell>
          <cell r="W1171" t="e">
            <v>#N/A</v>
          </cell>
          <cell r="AA1171" t="e">
            <v>#N/A</v>
          </cell>
          <cell r="AB1171" t="e">
            <v>#N/A</v>
          </cell>
          <cell r="AC1171" t="e">
            <v>#N/A</v>
          </cell>
          <cell r="AF1171" t="e">
            <v>#N/A</v>
          </cell>
        </row>
        <row r="1172">
          <cell r="V1172" t="e">
            <v>#N/A</v>
          </cell>
          <cell r="W1172" t="e">
            <v>#N/A</v>
          </cell>
          <cell r="AA1172" t="e">
            <v>#N/A</v>
          </cell>
          <cell r="AB1172" t="e">
            <v>#N/A</v>
          </cell>
          <cell r="AC1172" t="e">
            <v>#N/A</v>
          </cell>
          <cell r="AF1172" t="e">
            <v>#N/A</v>
          </cell>
        </row>
        <row r="1173">
          <cell r="V1173" t="e">
            <v>#N/A</v>
          </cell>
          <cell r="W1173" t="e">
            <v>#N/A</v>
          </cell>
          <cell r="AA1173" t="e">
            <v>#N/A</v>
          </cell>
          <cell r="AB1173" t="e">
            <v>#N/A</v>
          </cell>
          <cell r="AC1173" t="e">
            <v>#N/A</v>
          </cell>
          <cell r="AF1173" t="e">
            <v>#N/A</v>
          </cell>
        </row>
        <row r="1174">
          <cell r="V1174" t="e">
            <v>#N/A</v>
          </cell>
          <cell r="W1174" t="e">
            <v>#N/A</v>
          </cell>
          <cell r="AA1174" t="e">
            <v>#N/A</v>
          </cell>
          <cell r="AB1174" t="e">
            <v>#N/A</v>
          </cell>
          <cell r="AC1174" t="e">
            <v>#N/A</v>
          </cell>
          <cell r="AF1174" t="e">
            <v>#N/A</v>
          </cell>
        </row>
        <row r="1175">
          <cell r="V1175" t="e">
            <v>#N/A</v>
          </cell>
          <cell r="W1175" t="e">
            <v>#N/A</v>
          </cell>
          <cell r="AA1175" t="e">
            <v>#N/A</v>
          </cell>
          <cell r="AB1175" t="e">
            <v>#N/A</v>
          </cell>
          <cell r="AC1175" t="e">
            <v>#N/A</v>
          </cell>
          <cell r="AF1175" t="e">
            <v>#N/A</v>
          </cell>
        </row>
        <row r="1176">
          <cell r="V1176" t="e">
            <v>#N/A</v>
          </cell>
          <cell r="W1176" t="e">
            <v>#N/A</v>
          </cell>
          <cell r="AA1176" t="e">
            <v>#N/A</v>
          </cell>
          <cell r="AB1176" t="e">
            <v>#N/A</v>
          </cell>
          <cell r="AC1176" t="e">
            <v>#N/A</v>
          </cell>
          <cell r="AF1176" t="e">
            <v>#N/A</v>
          </cell>
        </row>
        <row r="1177">
          <cell r="V1177" t="e">
            <v>#N/A</v>
          </cell>
          <cell r="W1177" t="e">
            <v>#N/A</v>
          </cell>
          <cell r="AA1177" t="e">
            <v>#N/A</v>
          </cell>
          <cell r="AB1177" t="e">
            <v>#N/A</v>
          </cell>
          <cell r="AC1177" t="e">
            <v>#N/A</v>
          </cell>
          <cell r="AF1177" t="e">
            <v>#N/A</v>
          </cell>
        </row>
        <row r="1178">
          <cell r="V1178" t="e">
            <v>#N/A</v>
          </cell>
          <cell r="W1178" t="e">
            <v>#N/A</v>
          </cell>
          <cell r="AA1178" t="e">
            <v>#N/A</v>
          </cell>
          <cell r="AB1178" t="e">
            <v>#N/A</v>
          </cell>
          <cell r="AC1178" t="e">
            <v>#N/A</v>
          </cell>
          <cell r="AF1178" t="e">
            <v>#N/A</v>
          </cell>
        </row>
        <row r="1179">
          <cell r="V1179" t="e">
            <v>#N/A</v>
          </cell>
          <cell r="W1179" t="e">
            <v>#N/A</v>
          </cell>
          <cell r="AA1179" t="e">
            <v>#N/A</v>
          </cell>
          <cell r="AB1179" t="e">
            <v>#N/A</v>
          </cell>
          <cell r="AC1179" t="e">
            <v>#N/A</v>
          </cell>
          <cell r="AF1179" t="e">
            <v>#N/A</v>
          </cell>
        </row>
        <row r="1180">
          <cell r="V1180" t="e">
            <v>#N/A</v>
          </cell>
          <cell r="W1180" t="e">
            <v>#N/A</v>
          </cell>
          <cell r="AA1180" t="e">
            <v>#N/A</v>
          </cell>
          <cell r="AB1180" t="e">
            <v>#N/A</v>
          </cell>
          <cell r="AC1180" t="e">
            <v>#N/A</v>
          </cell>
          <cell r="AF1180" t="e">
            <v>#N/A</v>
          </cell>
        </row>
        <row r="1181">
          <cell r="V1181" t="e">
            <v>#N/A</v>
          </cell>
          <cell r="W1181" t="e">
            <v>#N/A</v>
          </cell>
          <cell r="AA1181" t="e">
            <v>#N/A</v>
          </cell>
          <cell r="AB1181" t="e">
            <v>#N/A</v>
          </cell>
          <cell r="AC1181" t="e">
            <v>#N/A</v>
          </cell>
          <cell r="AF1181" t="e">
            <v>#N/A</v>
          </cell>
        </row>
        <row r="1182">
          <cell r="V1182" t="e">
            <v>#N/A</v>
          </cell>
          <cell r="W1182" t="e">
            <v>#N/A</v>
          </cell>
          <cell r="AA1182" t="e">
            <v>#N/A</v>
          </cell>
          <cell r="AB1182" t="e">
            <v>#N/A</v>
          </cell>
          <cell r="AC1182" t="e">
            <v>#N/A</v>
          </cell>
          <cell r="AF1182" t="e">
            <v>#N/A</v>
          </cell>
        </row>
        <row r="1183">
          <cell r="V1183" t="e">
            <v>#N/A</v>
          </cell>
          <cell r="W1183" t="e">
            <v>#N/A</v>
          </cell>
          <cell r="AA1183" t="e">
            <v>#N/A</v>
          </cell>
          <cell r="AB1183" t="e">
            <v>#N/A</v>
          </cell>
          <cell r="AC1183" t="e">
            <v>#N/A</v>
          </cell>
          <cell r="AF1183" t="e">
            <v>#N/A</v>
          </cell>
        </row>
        <row r="1184">
          <cell r="V1184" t="e">
            <v>#N/A</v>
          </cell>
          <cell r="W1184" t="e">
            <v>#N/A</v>
          </cell>
          <cell r="AA1184" t="e">
            <v>#N/A</v>
          </cell>
          <cell r="AB1184" t="e">
            <v>#N/A</v>
          </cell>
          <cell r="AC1184" t="e">
            <v>#N/A</v>
          </cell>
          <cell r="AF1184" t="e">
            <v>#N/A</v>
          </cell>
        </row>
        <row r="1185">
          <cell r="V1185" t="e">
            <v>#N/A</v>
          </cell>
          <cell r="W1185" t="e">
            <v>#N/A</v>
          </cell>
          <cell r="AA1185" t="e">
            <v>#N/A</v>
          </cell>
          <cell r="AB1185" t="e">
            <v>#N/A</v>
          </cell>
          <cell r="AC1185" t="e">
            <v>#N/A</v>
          </cell>
          <cell r="AF1185" t="e">
            <v>#N/A</v>
          </cell>
        </row>
        <row r="1186">
          <cell r="V1186" t="e">
            <v>#N/A</v>
          </cell>
          <cell r="W1186" t="e">
            <v>#N/A</v>
          </cell>
          <cell r="AA1186" t="e">
            <v>#N/A</v>
          </cell>
          <cell r="AB1186" t="e">
            <v>#N/A</v>
          </cell>
          <cell r="AC1186" t="e">
            <v>#N/A</v>
          </cell>
          <cell r="AF1186" t="e">
            <v>#N/A</v>
          </cell>
        </row>
        <row r="1187">
          <cell r="V1187" t="e">
            <v>#N/A</v>
          </cell>
          <cell r="W1187" t="e">
            <v>#N/A</v>
          </cell>
          <cell r="AA1187" t="e">
            <v>#N/A</v>
          </cell>
          <cell r="AB1187" t="e">
            <v>#N/A</v>
          </cell>
          <cell r="AC1187" t="e">
            <v>#N/A</v>
          </cell>
          <cell r="AF1187" t="e">
            <v>#N/A</v>
          </cell>
        </row>
        <row r="1188">
          <cell r="V1188" t="e">
            <v>#N/A</v>
          </cell>
          <cell r="W1188" t="e">
            <v>#N/A</v>
          </cell>
          <cell r="AA1188" t="e">
            <v>#N/A</v>
          </cell>
          <cell r="AB1188" t="e">
            <v>#N/A</v>
          </cell>
          <cell r="AC1188" t="e">
            <v>#N/A</v>
          </cell>
          <cell r="AF1188" t="e">
            <v>#N/A</v>
          </cell>
        </row>
        <row r="1189">
          <cell r="V1189" t="e">
            <v>#N/A</v>
          </cell>
          <cell r="W1189" t="e">
            <v>#N/A</v>
          </cell>
          <cell r="AA1189" t="e">
            <v>#N/A</v>
          </cell>
          <cell r="AB1189" t="e">
            <v>#N/A</v>
          </cell>
          <cell r="AC1189" t="e">
            <v>#N/A</v>
          </cell>
          <cell r="AF1189" t="e">
            <v>#N/A</v>
          </cell>
        </row>
        <row r="1190">
          <cell r="V1190" t="e">
            <v>#N/A</v>
          </cell>
          <cell r="W1190" t="e">
            <v>#N/A</v>
          </cell>
          <cell r="AA1190" t="e">
            <v>#N/A</v>
          </cell>
          <cell r="AB1190" t="e">
            <v>#N/A</v>
          </cell>
          <cell r="AC1190" t="e">
            <v>#N/A</v>
          </cell>
          <cell r="AF1190" t="e">
            <v>#N/A</v>
          </cell>
        </row>
        <row r="1191">
          <cell r="V1191" t="e">
            <v>#N/A</v>
          </cell>
          <cell r="W1191" t="e">
            <v>#N/A</v>
          </cell>
          <cell r="AA1191" t="e">
            <v>#N/A</v>
          </cell>
          <cell r="AB1191" t="e">
            <v>#N/A</v>
          </cell>
          <cell r="AC1191" t="e">
            <v>#N/A</v>
          </cell>
          <cell r="AF1191" t="e">
            <v>#N/A</v>
          </cell>
        </row>
        <row r="1192">
          <cell r="V1192" t="e">
            <v>#N/A</v>
          </cell>
          <cell r="W1192" t="e">
            <v>#N/A</v>
          </cell>
          <cell r="AA1192" t="e">
            <v>#N/A</v>
          </cell>
          <cell r="AB1192" t="e">
            <v>#N/A</v>
          </cell>
          <cell r="AC1192" t="e">
            <v>#N/A</v>
          </cell>
          <cell r="AF1192" t="e">
            <v>#N/A</v>
          </cell>
        </row>
        <row r="1193">
          <cell r="V1193" t="e">
            <v>#N/A</v>
          </cell>
          <cell r="W1193" t="e">
            <v>#N/A</v>
          </cell>
          <cell r="AA1193" t="e">
            <v>#N/A</v>
          </cell>
          <cell r="AB1193" t="e">
            <v>#N/A</v>
          </cell>
          <cell r="AC1193" t="e">
            <v>#N/A</v>
          </cell>
          <cell r="AF1193" t="e">
            <v>#N/A</v>
          </cell>
        </row>
        <row r="1194">
          <cell r="V1194" t="e">
            <v>#N/A</v>
          </cell>
          <cell r="W1194" t="e">
            <v>#N/A</v>
          </cell>
          <cell r="AA1194" t="e">
            <v>#N/A</v>
          </cell>
          <cell r="AB1194" t="e">
            <v>#N/A</v>
          </cell>
          <cell r="AC1194" t="e">
            <v>#N/A</v>
          </cell>
          <cell r="AF1194" t="e">
            <v>#N/A</v>
          </cell>
        </row>
        <row r="1195">
          <cell r="V1195" t="e">
            <v>#N/A</v>
          </cell>
          <cell r="W1195" t="e">
            <v>#N/A</v>
          </cell>
          <cell r="AA1195" t="e">
            <v>#N/A</v>
          </cell>
          <cell r="AB1195" t="e">
            <v>#N/A</v>
          </cell>
          <cell r="AC1195" t="e">
            <v>#N/A</v>
          </cell>
          <cell r="AF1195" t="e">
            <v>#N/A</v>
          </cell>
        </row>
        <row r="1196">
          <cell r="V1196" t="e">
            <v>#N/A</v>
          </cell>
          <cell r="W1196" t="e">
            <v>#N/A</v>
          </cell>
          <cell r="AA1196" t="e">
            <v>#N/A</v>
          </cell>
          <cell r="AB1196" t="e">
            <v>#N/A</v>
          </cell>
          <cell r="AC1196" t="e">
            <v>#N/A</v>
          </cell>
          <cell r="AF1196" t="e">
            <v>#N/A</v>
          </cell>
        </row>
        <row r="1197">
          <cell r="V1197" t="e">
            <v>#N/A</v>
          </cell>
          <cell r="W1197" t="e">
            <v>#N/A</v>
          </cell>
          <cell r="AA1197" t="e">
            <v>#N/A</v>
          </cell>
          <cell r="AB1197" t="e">
            <v>#N/A</v>
          </cell>
          <cell r="AC1197" t="e">
            <v>#N/A</v>
          </cell>
          <cell r="AF1197" t="e">
            <v>#N/A</v>
          </cell>
        </row>
        <row r="1198">
          <cell r="V1198" t="e">
            <v>#N/A</v>
          </cell>
          <cell r="W1198" t="e">
            <v>#N/A</v>
          </cell>
          <cell r="AA1198" t="e">
            <v>#N/A</v>
          </cell>
          <cell r="AB1198" t="e">
            <v>#N/A</v>
          </cell>
          <cell r="AC1198" t="e">
            <v>#N/A</v>
          </cell>
          <cell r="AF1198" t="e">
            <v>#N/A</v>
          </cell>
        </row>
        <row r="1199">
          <cell r="V1199" t="e">
            <v>#N/A</v>
          </cell>
          <cell r="W1199" t="e">
            <v>#N/A</v>
          </cell>
          <cell r="AA1199" t="e">
            <v>#N/A</v>
          </cell>
          <cell r="AB1199" t="e">
            <v>#N/A</v>
          </cell>
          <cell r="AC1199" t="e">
            <v>#N/A</v>
          </cell>
          <cell r="AF1199" t="e">
            <v>#N/A</v>
          </cell>
        </row>
        <row r="1200">
          <cell r="V1200" t="e">
            <v>#N/A</v>
          </cell>
          <cell r="W1200" t="e">
            <v>#N/A</v>
          </cell>
          <cell r="AA1200" t="e">
            <v>#N/A</v>
          </cell>
          <cell r="AB1200" t="e">
            <v>#N/A</v>
          </cell>
          <cell r="AC1200" t="e">
            <v>#N/A</v>
          </cell>
          <cell r="AF1200" t="e">
            <v>#N/A</v>
          </cell>
        </row>
        <row r="1201">
          <cell r="V1201" t="e">
            <v>#N/A</v>
          </cell>
          <cell r="W1201" t="e">
            <v>#N/A</v>
          </cell>
          <cell r="AA1201" t="e">
            <v>#N/A</v>
          </cell>
          <cell r="AB1201" t="e">
            <v>#N/A</v>
          </cell>
          <cell r="AC1201" t="e">
            <v>#N/A</v>
          </cell>
          <cell r="AF1201" t="e">
            <v>#N/A</v>
          </cell>
        </row>
        <row r="1202">
          <cell r="V1202" t="e">
            <v>#N/A</v>
          </cell>
          <cell r="W1202" t="e">
            <v>#N/A</v>
          </cell>
          <cell r="AA1202" t="e">
            <v>#N/A</v>
          </cell>
          <cell r="AB1202" t="e">
            <v>#N/A</v>
          </cell>
          <cell r="AC1202" t="e">
            <v>#N/A</v>
          </cell>
          <cell r="AF1202" t="e">
            <v>#N/A</v>
          </cell>
        </row>
        <row r="1203">
          <cell r="V1203" t="e">
            <v>#N/A</v>
          </cell>
          <cell r="W1203" t="e">
            <v>#N/A</v>
          </cell>
          <cell r="AA1203" t="e">
            <v>#N/A</v>
          </cell>
          <cell r="AB1203" t="e">
            <v>#N/A</v>
          </cell>
          <cell r="AC1203" t="e">
            <v>#N/A</v>
          </cell>
          <cell r="AF1203" t="e">
            <v>#N/A</v>
          </cell>
        </row>
        <row r="1204">
          <cell r="V1204" t="e">
            <v>#N/A</v>
          </cell>
          <cell r="W1204" t="e">
            <v>#N/A</v>
          </cell>
          <cell r="AA1204" t="e">
            <v>#N/A</v>
          </cell>
          <cell r="AB1204" t="e">
            <v>#N/A</v>
          </cell>
          <cell r="AC1204" t="e">
            <v>#N/A</v>
          </cell>
          <cell r="AF1204" t="e">
            <v>#N/A</v>
          </cell>
        </row>
        <row r="1205">
          <cell r="V1205" t="e">
            <v>#N/A</v>
          </cell>
          <cell r="W1205" t="e">
            <v>#N/A</v>
          </cell>
          <cell r="AA1205" t="e">
            <v>#N/A</v>
          </cell>
          <cell r="AB1205" t="e">
            <v>#N/A</v>
          </cell>
          <cell r="AC1205" t="e">
            <v>#N/A</v>
          </cell>
          <cell r="AF1205" t="e">
            <v>#N/A</v>
          </cell>
        </row>
        <row r="1206">
          <cell r="V1206" t="e">
            <v>#N/A</v>
          </cell>
          <cell r="W1206" t="e">
            <v>#N/A</v>
          </cell>
          <cell r="AA1206" t="e">
            <v>#N/A</v>
          </cell>
          <cell r="AB1206" t="e">
            <v>#N/A</v>
          </cell>
          <cell r="AC1206" t="e">
            <v>#N/A</v>
          </cell>
          <cell r="AF1206" t="e">
            <v>#N/A</v>
          </cell>
        </row>
        <row r="1207">
          <cell r="V1207" t="e">
            <v>#N/A</v>
          </cell>
          <cell r="W1207" t="e">
            <v>#N/A</v>
          </cell>
          <cell r="AA1207" t="e">
            <v>#N/A</v>
          </cell>
          <cell r="AB1207" t="e">
            <v>#N/A</v>
          </cell>
          <cell r="AC1207" t="e">
            <v>#N/A</v>
          </cell>
          <cell r="AF1207" t="e">
            <v>#N/A</v>
          </cell>
        </row>
        <row r="1208">
          <cell r="V1208" t="e">
            <v>#N/A</v>
          </cell>
          <cell r="W1208" t="e">
            <v>#N/A</v>
          </cell>
          <cell r="AA1208" t="e">
            <v>#N/A</v>
          </cell>
          <cell r="AB1208" t="e">
            <v>#N/A</v>
          </cell>
          <cell r="AC1208" t="e">
            <v>#N/A</v>
          </cell>
          <cell r="AF1208" t="e">
            <v>#N/A</v>
          </cell>
        </row>
        <row r="1209">
          <cell r="V1209" t="e">
            <v>#N/A</v>
          </cell>
          <cell r="W1209" t="e">
            <v>#N/A</v>
          </cell>
          <cell r="AA1209" t="e">
            <v>#N/A</v>
          </cell>
          <cell r="AB1209" t="e">
            <v>#N/A</v>
          </cell>
          <cell r="AC1209" t="e">
            <v>#N/A</v>
          </cell>
          <cell r="AF1209" t="e">
            <v>#N/A</v>
          </cell>
        </row>
        <row r="1210">
          <cell r="V1210" t="e">
            <v>#N/A</v>
          </cell>
          <cell r="W1210" t="e">
            <v>#N/A</v>
          </cell>
          <cell r="AA1210" t="e">
            <v>#N/A</v>
          </cell>
          <cell r="AB1210" t="e">
            <v>#N/A</v>
          </cell>
          <cell r="AC1210" t="e">
            <v>#N/A</v>
          </cell>
          <cell r="AF1210" t="e">
            <v>#N/A</v>
          </cell>
        </row>
        <row r="1211">
          <cell r="V1211" t="e">
            <v>#N/A</v>
          </cell>
          <cell r="W1211" t="e">
            <v>#N/A</v>
          </cell>
          <cell r="AA1211" t="e">
            <v>#N/A</v>
          </cell>
          <cell r="AB1211" t="e">
            <v>#N/A</v>
          </cell>
          <cell r="AC1211" t="e">
            <v>#N/A</v>
          </cell>
          <cell r="AF1211" t="e">
            <v>#N/A</v>
          </cell>
        </row>
        <row r="1212">
          <cell r="V1212" t="e">
            <v>#N/A</v>
          </cell>
          <cell r="W1212" t="e">
            <v>#N/A</v>
          </cell>
          <cell r="AA1212" t="e">
            <v>#N/A</v>
          </cell>
          <cell r="AB1212" t="e">
            <v>#N/A</v>
          </cell>
          <cell r="AC1212" t="e">
            <v>#N/A</v>
          </cell>
          <cell r="AF1212" t="e">
            <v>#N/A</v>
          </cell>
        </row>
        <row r="1213">
          <cell r="V1213" t="e">
            <v>#N/A</v>
          </cell>
          <cell r="W1213" t="e">
            <v>#N/A</v>
          </cell>
          <cell r="AA1213" t="e">
            <v>#N/A</v>
          </cell>
          <cell r="AB1213" t="e">
            <v>#N/A</v>
          </cell>
          <cell r="AC1213" t="e">
            <v>#N/A</v>
          </cell>
          <cell r="AF1213" t="e">
            <v>#N/A</v>
          </cell>
        </row>
        <row r="1214">
          <cell r="V1214" t="e">
            <v>#N/A</v>
          </cell>
          <cell r="W1214" t="e">
            <v>#N/A</v>
          </cell>
          <cell r="AA1214" t="e">
            <v>#N/A</v>
          </cell>
          <cell r="AB1214" t="e">
            <v>#N/A</v>
          </cell>
          <cell r="AC1214" t="e">
            <v>#N/A</v>
          </cell>
          <cell r="AF1214" t="e">
            <v>#N/A</v>
          </cell>
        </row>
        <row r="1215">
          <cell r="V1215" t="e">
            <v>#N/A</v>
          </cell>
          <cell r="W1215" t="e">
            <v>#N/A</v>
          </cell>
          <cell r="AA1215" t="e">
            <v>#N/A</v>
          </cell>
          <cell r="AB1215" t="e">
            <v>#N/A</v>
          </cell>
          <cell r="AC1215" t="e">
            <v>#N/A</v>
          </cell>
          <cell r="AF1215" t="e">
            <v>#N/A</v>
          </cell>
        </row>
        <row r="1216">
          <cell r="V1216" t="e">
            <v>#N/A</v>
          </cell>
          <cell r="W1216" t="e">
            <v>#N/A</v>
          </cell>
          <cell r="AA1216" t="e">
            <v>#N/A</v>
          </cell>
          <cell r="AB1216" t="e">
            <v>#N/A</v>
          </cell>
          <cell r="AC1216" t="e">
            <v>#N/A</v>
          </cell>
          <cell r="AF1216" t="e">
            <v>#N/A</v>
          </cell>
        </row>
        <row r="1217">
          <cell r="V1217" t="e">
            <v>#N/A</v>
          </cell>
          <cell r="W1217" t="e">
            <v>#N/A</v>
          </cell>
          <cell r="AA1217" t="e">
            <v>#N/A</v>
          </cell>
          <cell r="AB1217" t="e">
            <v>#N/A</v>
          </cell>
          <cell r="AC1217" t="e">
            <v>#N/A</v>
          </cell>
          <cell r="AF1217" t="e">
            <v>#N/A</v>
          </cell>
        </row>
        <row r="1218">
          <cell r="V1218" t="e">
            <v>#N/A</v>
          </cell>
          <cell r="W1218" t="e">
            <v>#N/A</v>
          </cell>
          <cell r="AA1218" t="e">
            <v>#N/A</v>
          </cell>
          <cell r="AB1218" t="e">
            <v>#N/A</v>
          </cell>
          <cell r="AC1218" t="e">
            <v>#N/A</v>
          </cell>
          <cell r="AF1218" t="e">
            <v>#N/A</v>
          </cell>
        </row>
        <row r="1219">
          <cell r="V1219" t="e">
            <v>#N/A</v>
          </cell>
          <cell r="W1219" t="e">
            <v>#N/A</v>
          </cell>
          <cell r="AA1219" t="e">
            <v>#N/A</v>
          </cell>
          <cell r="AB1219" t="e">
            <v>#N/A</v>
          </cell>
          <cell r="AC1219" t="e">
            <v>#N/A</v>
          </cell>
          <cell r="AF1219" t="e">
            <v>#N/A</v>
          </cell>
        </row>
        <row r="1220">
          <cell r="V1220" t="e">
            <v>#N/A</v>
          </cell>
          <cell r="W1220" t="e">
            <v>#N/A</v>
          </cell>
          <cell r="AA1220" t="e">
            <v>#N/A</v>
          </cell>
          <cell r="AB1220" t="e">
            <v>#N/A</v>
          </cell>
          <cell r="AC1220" t="e">
            <v>#N/A</v>
          </cell>
          <cell r="AF1220" t="e">
            <v>#N/A</v>
          </cell>
        </row>
        <row r="1221">
          <cell r="V1221" t="e">
            <v>#N/A</v>
          </cell>
          <cell r="W1221" t="e">
            <v>#N/A</v>
          </cell>
          <cell r="AA1221" t="e">
            <v>#N/A</v>
          </cell>
          <cell r="AB1221" t="e">
            <v>#N/A</v>
          </cell>
          <cell r="AC1221" t="e">
            <v>#N/A</v>
          </cell>
          <cell r="AF1221" t="e">
            <v>#N/A</v>
          </cell>
        </row>
        <row r="1222">
          <cell r="V1222" t="e">
            <v>#N/A</v>
          </cell>
          <cell r="W1222" t="e">
            <v>#N/A</v>
          </cell>
          <cell r="AA1222" t="e">
            <v>#N/A</v>
          </cell>
          <cell r="AB1222" t="e">
            <v>#N/A</v>
          </cell>
          <cell r="AC1222" t="e">
            <v>#N/A</v>
          </cell>
          <cell r="AF1222" t="e">
            <v>#N/A</v>
          </cell>
        </row>
        <row r="1223">
          <cell r="V1223" t="e">
            <v>#N/A</v>
          </cell>
          <cell r="W1223" t="e">
            <v>#N/A</v>
          </cell>
          <cell r="AA1223" t="e">
            <v>#N/A</v>
          </cell>
          <cell r="AB1223" t="e">
            <v>#N/A</v>
          </cell>
          <cell r="AC1223" t="e">
            <v>#N/A</v>
          </cell>
          <cell r="AF1223" t="e">
            <v>#N/A</v>
          </cell>
        </row>
        <row r="1224">
          <cell r="V1224" t="e">
            <v>#N/A</v>
          </cell>
          <cell r="W1224" t="e">
            <v>#N/A</v>
          </cell>
          <cell r="AA1224" t="e">
            <v>#N/A</v>
          </cell>
          <cell r="AB1224" t="e">
            <v>#N/A</v>
          </cell>
          <cell r="AC1224" t="e">
            <v>#N/A</v>
          </cell>
          <cell r="AF1224" t="e">
            <v>#N/A</v>
          </cell>
        </row>
        <row r="1225">
          <cell r="V1225" t="e">
            <v>#N/A</v>
          </cell>
          <cell r="W1225" t="e">
            <v>#N/A</v>
          </cell>
          <cell r="AA1225" t="e">
            <v>#N/A</v>
          </cell>
          <cell r="AB1225" t="e">
            <v>#N/A</v>
          </cell>
          <cell r="AC1225" t="e">
            <v>#N/A</v>
          </cell>
          <cell r="AF1225" t="e">
            <v>#N/A</v>
          </cell>
        </row>
        <row r="1226">
          <cell r="V1226" t="e">
            <v>#N/A</v>
          </cell>
          <cell r="W1226" t="e">
            <v>#N/A</v>
          </cell>
          <cell r="AA1226" t="e">
            <v>#N/A</v>
          </cell>
          <cell r="AB1226" t="e">
            <v>#N/A</v>
          </cell>
          <cell r="AC1226" t="e">
            <v>#N/A</v>
          </cell>
          <cell r="AF1226" t="e">
            <v>#N/A</v>
          </cell>
        </row>
        <row r="1227">
          <cell r="V1227" t="e">
            <v>#N/A</v>
          </cell>
          <cell r="W1227" t="e">
            <v>#N/A</v>
          </cell>
          <cell r="AA1227" t="e">
            <v>#N/A</v>
          </cell>
          <cell r="AB1227" t="e">
            <v>#N/A</v>
          </cell>
          <cell r="AC1227" t="e">
            <v>#N/A</v>
          </cell>
          <cell r="AF1227" t="e">
            <v>#N/A</v>
          </cell>
        </row>
        <row r="1228">
          <cell r="V1228" t="e">
            <v>#N/A</v>
          </cell>
          <cell r="W1228" t="e">
            <v>#N/A</v>
          </cell>
          <cell r="AA1228" t="e">
            <v>#N/A</v>
          </cell>
          <cell r="AB1228" t="e">
            <v>#N/A</v>
          </cell>
          <cell r="AC1228" t="e">
            <v>#N/A</v>
          </cell>
          <cell r="AF1228" t="e">
            <v>#N/A</v>
          </cell>
        </row>
        <row r="1229">
          <cell r="V1229" t="e">
            <v>#N/A</v>
          </cell>
          <cell r="W1229" t="e">
            <v>#N/A</v>
          </cell>
          <cell r="AA1229" t="e">
            <v>#N/A</v>
          </cell>
          <cell r="AB1229" t="e">
            <v>#N/A</v>
          </cell>
          <cell r="AC1229" t="e">
            <v>#N/A</v>
          </cell>
          <cell r="AF1229" t="e">
            <v>#N/A</v>
          </cell>
        </row>
        <row r="1230">
          <cell r="V1230" t="e">
            <v>#N/A</v>
          </cell>
          <cell r="W1230" t="e">
            <v>#N/A</v>
          </cell>
          <cell r="AA1230" t="e">
            <v>#N/A</v>
          </cell>
          <cell r="AB1230" t="e">
            <v>#N/A</v>
          </cell>
          <cell r="AC1230" t="e">
            <v>#N/A</v>
          </cell>
          <cell r="AF1230" t="e">
            <v>#N/A</v>
          </cell>
        </row>
        <row r="1231">
          <cell r="V1231" t="e">
            <v>#N/A</v>
          </cell>
          <cell r="W1231" t="e">
            <v>#N/A</v>
          </cell>
          <cell r="AA1231" t="e">
            <v>#N/A</v>
          </cell>
          <cell r="AB1231" t="e">
            <v>#N/A</v>
          </cell>
          <cell r="AC1231" t="e">
            <v>#N/A</v>
          </cell>
          <cell r="AF1231" t="e">
            <v>#N/A</v>
          </cell>
        </row>
        <row r="1232">
          <cell r="V1232" t="e">
            <v>#N/A</v>
          </cell>
          <cell r="W1232" t="e">
            <v>#N/A</v>
          </cell>
          <cell r="AA1232" t="e">
            <v>#N/A</v>
          </cell>
          <cell r="AB1232" t="e">
            <v>#N/A</v>
          </cell>
          <cell r="AC1232" t="e">
            <v>#N/A</v>
          </cell>
          <cell r="AF1232" t="e">
            <v>#N/A</v>
          </cell>
        </row>
        <row r="1233">
          <cell r="V1233" t="e">
            <v>#N/A</v>
          </cell>
          <cell r="W1233" t="e">
            <v>#N/A</v>
          </cell>
          <cell r="AA1233" t="e">
            <v>#N/A</v>
          </cell>
          <cell r="AB1233" t="e">
            <v>#N/A</v>
          </cell>
          <cell r="AC1233" t="e">
            <v>#N/A</v>
          </cell>
          <cell r="AF1233" t="e">
            <v>#N/A</v>
          </cell>
        </row>
        <row r="1234">
          <cell r="V1234" t="e">
            <v>#N/A</v>
          </cell>
          <cell r="W1234" t="e">
            <v>#N/A</v>
          </cell>
          <cell r="AA1234" t="e">
            <v>#N/A</v>
          </cell>
          <cell r="AB1234" t="e">
            <v>#N/A</v>
          </cell>
          <cell r="AC1234" t="e">
            <v>#N/A</v>
          </cell>
          <cell r="AF1234" t="e">
            <v>#N/A</v>
          </cell>
        </row>
        <row r="1235">
          <cell r="V1235" t="e">
            <v>#N/A</v>
          </cell>
          <cell r="W1235" t="e">
            <v>#N/A</v>
          </cell>
          <cell r="AA1235" t="e">
            <v>#N/A</v>
          </cell>
          <cell r="AB1235" t="e">
            <v>#N/A</v>
          </cell>
          <cell r="AC1235" t="e">
            <v>#N/A</v>
          </cell>
          <cell r="AF1235" t="e">
            <v>#N/A</v>
          </cell>
        </row>
        <row r="1236">
          <cell r="V1236" t="e">
            <v>#N/A</v>
          </cell>
          <cell r="W1236" t="e">
            <v>#N/A</v>
          </cell>
          <cell r="AA1236" t="e">
            <v>#N/A</v>
          </cell>
          <cell r="AB1236" t="e">
            <v>#N/A</v>
          </cell>
          <cell r="AC1236" t="e">
            <v>#N/A</v>
          </cell>
          <cell r="AF1236" t="e">
            <v>#N/A</v>
          </cell>
        </row>
        <row r="1237">
          <cell r="V1237" t="e">
            <v>#N/A</v>
          </cell>
          <cell r="W1237" t="e">
            <v>#N/A</v>
          </cell>
          <cell r="AA1237" t="e">
            <v>#N/A</v>
          </cell>
          <cell r="AB1237" t="e">
            <v>#N/A</v>
          </cell>
          <cell r="AC1237" t="e">
            <v>#N/A</v>
          </cell>
          <cell r="AF1237" t="e">
            <v>#N/A</v>
          </cell>
        </row>
        <row r="1238">
          <cell r="V1238" t="e">
            <v>#N/A</v>
          </cell>
          <cell r="W1238" t="e">
            <v>#N/A</v>
          </cell>
          <cell r="AA1238" t="e">
            <v>#N/A</v>
          </cell>
          <cell r="AB1238" t="e">
            <v>#N/A</v>
          </cell>
          <cell r="AC1238" t="e">
            <v>#N/A</v>
          </cell>
          <cell r="AF1238" t="e">
            <v>#N/A</v>
          </cell>
        </row>
        <row r="1239">
          <cell r="V1239" t="e">
            <v>#N/A</v>
          </cell>
          <cell r="W1239" t="e">
            <v>#N/A</v>
          </cell>
          <cell r="AA1239" t="e">
            <v>#N/A</v>
          </cell>
          <cell r="AB1239" t="e">
            <v>#N/A</v>
          </cell>
          <cell r="AC1239" t="e">
            <v>#N/A</v>
          </cell>
          <cell r="AF1239" t="e">
            <v>#N/A</v>
          </cell>
        </row>
        <row r="1240">
          <cell r="V1240" t="e">
            <v>#N/A</v>
          </cell>
          <cell r="W1240" t="e">
            <v>#N/A</v>
          </cell>
          <cell r="AA1240" t="e">
            <v>#N/A</v>
          </cell>
          <cell r="AB1240" t="e">
            <v>#N/A</v>
          </cell>
          <cell r="AC1240" t="e">
            <v>#N/A</v>
          </cell>
          <cell r="AF1240" t="e">
            <v>#N/A</v>
          </cell>
        </row>
        <row r="1241">
          <cell r="V1241" t="e">
            <v>#N/A</v>
          </cell>
          <cell r="W1241" t="e">
            <v>#N/A</v>
          </cell>
          <cell r="AA1241" t="e">
            <v>#N/A</v>
          </cell>
          <cell r="AB1241" t="e">
            <v>#N/A</v>
          </cell>
          <cell r="AC1241" t="e">
            <v>#N/A</v>
          </cell>
          <cell r="AF1241" t="e">
            <v>#N/A</v>
          </cell>
        </row>
        <row r="1242">
          <cell r="V1242" t="e">
            <v>#N/A</v>
          </cell>
          <cell r="W1242" t="e">
            <v>#N/A</v>
          </cell>
          <cell r="AA1242" t="e">
            <v>#N/A</v>
          </cell>
          <cell r="AB1242" t="e">
            <v>#N/A</v>
          </cell>
          <cell r="AC1242" t="e">
            <v>#N/A</v>
          </cell>
          <cell r="AF1242" t="e">
            <v>#N/A</v>
          </cell>
        </row>
        <row r="1243">
          <cell r="V1243" t="e">
            <v>#N/A</v>
          </cell>
          <cell r="W1243" t="e">
            <v>#N/A</v>
          </cell>
          <cell r="AA1243" t="e">
            <v>#N/A</v>
          </cell>
          <cell r="AB1243" t="e">
            <v>#N/A</v>
          </cell>
          <cell r="AC1243" t="e">
            <v>#N/A</v>
          </cell>
          <cell r="AF1243" t="e">
            <v>#N/A</v>
          </cell>
        </row>
        <row r="1244">
          <cell r="V1244" t="e">
            <v>#N/A</v>
          </cell>
          <cell r="W1244" t="e">
            <v>#N/A</v>
          </cell>
          <cell r="AA1244" t="e">
            <v>#N/A</v>
          </cell>
          <cell r="AB1244" t="e">
            <v>#N/A</v>
          </cell>
          <cell r="AC1244" t="e">
            <v>#N/A</v>
          </cell>
          <cell r="AF1244" t="e">
            <v>#N/A</v>
          </cell>
        </row>
        <row r="1245">
          <cell r="V1245" t="e">
            <v>#N/A</v>
          </cell>
          <cell r="W1245" t="e">
            <v>#N/A</v>
          </cell>
          <cell r="AA1245" t="e">
            <v>#N/A</v>
          </cell>
          <cell r="AB1245" t="e">
            <v>#N/A</v>
          </cell>
          <cell r="AC1245" t="e">
            <v>#N/A</v>
          </cell>
          <cell r="AF1245" t="e">
            <v>#N/A</v>
          </cell>
        </row>
        <row r="1246">
          <cell r="V1246" t="e">
            <v>#N/A</v>
          </cell>
          <cell r="W1246" t="e">
            <v>#N/A</v>
          </cell>
          <cell r="AA1246" t="e">
            <v>#N/A</v>
          </cell>
          <cell r="AB1246" t="e">
            <v>#N/A</v>
          </cell>
          <cell r="AC1246" t="e">
            <v>#N/A</v>
          </cell>
          <cell r="AF1246" t="e">
            <v>#N/A</v>
          </cell>
        </row>
        <row r="1247">
          <cell r="V1247" t="e">
            <v>#N/A</v>
          </cell>
          <cell r="W1247" t="e">
            <v>#N/A</v>
          </cell>
          <cell r="AA1247" t="e">
            <v>#N/A</v>
          </cell>
          <cell r="AB1247" t="e">
            <v>#N/A</v>
          </cell>
          <cell r="AC1247" t="e">
            <v>#N/A</v>
          </cell>
          <cell r="AF1247" t="e">
            <v>#N/A</v>
          </cell>
        </row>
        <row r="1248">
          <cell r="V1248" t="e">
            <v>#N/A</v>
          </cell>
          <cell r="W1248" t="e">
            <v>#N/A</v>
          </cell>
          <cell r="AA1248" t="e">
            <v>#N/A</v>
          </cell>
          <cell r="AB1248" t="e">
            <v>#N/A</v>
          </cell>
          <cell r="AC1248" t="e">
            <v>#N/A</v>
          </cell>
          <cell r="AF1248" t="e">
            <v>#N/A</v>
          </cell>
        </row>
        <row r="1249">
          <cell r="V1249" t="e">
            <v>#N/A</v>
          </cell>
          <cell r="W1249" t="e">
            <v>#N/A</v>
          </cell>
          <cell r="AA1249" t="e">
            <v>#N/A</v>
          </cell>
          <cell r="AB1249" t="e">
            <v>#N/A</v>
          </cell>
          <cell r="AC1249" t="e">
            <v>#N/A</v>
          </cell>
          <cell r="AF1249" t="e">
            <v>#N/A</v>
          </cell>
        </row>
        <row r="1250">
          <cell r="V1250" t="e">
            <v>#N/A</v>
          </cell>
          <cell r="W1250" t="e">
            <v>#N/A</v>
          </cell>
          <cell r="AA1250" t="e">
            <v>#N/A</v>
          </cell>
          <cell r="AB1250" t="e">
            <v>#N/A</v>
          </cell>
          <cell r="AC1250" t="e">
            <v>#N/A</v>
          </cell>
          <cell r="AF1250" t="e">
            <v>#N/A</v>
          </cell>
        </row>
        <row r="1251">
          <cell r="V1251" t="e">
            <v>#N/A</v>
          </cell>
          <cell r="W1251" t="e">
            <v>#N/A</v>
          </cell>
          <cell r="AA1251" t="e">
            <v>#N/A</v>
          </cell>
          <cell r="AB1251" t="e">
            <v>#N/A</v>
          </cell>
          <cell r="AC1251" t="e">
            <v>#N/A</v>
          </cell>
          <cell r="AF1251" t="e">
            <v>#N/A</v>
          </cell>
        </row>
        <row r="1252">
          <cell r="V1252" t="e">
            <v>#N/A</v>
          </cell>
          <cell r="W1252" t="e">
            <v>#N/A</v>
          </cell>
          <cell r="AA1252" t="e">
            <v>#N/A</v>
          </cell>
          <cell r="AB1252" t="e">
            <v>#N/A</v>
          </cell>
          <cell r="AC1252" t="e">
            <v>#N/A</v>
          </cell>
          <cell r="AF1252" t="e">
            <v>#N/A</v>
          </cell>
        </row>
        <row r="1253">
          <cell r="V1253" t="e">
            <v>#N/A</v>
          </cell>
          <cell r="W1253" t="e">
            <v>#N/A</v>
          </cell>
          <cell r="AA1253" t="e">
            <v>#N/A</v>
          </cell>
          <cell r="AB1253" t="e">
            <v>#N/A</v>
          </cell>
          <cell r="AC1253" t="e">
            <v>#N/A</v>
          </cell>
          <cell r="AF1253" t="e">
            <v>#N/A</v>
          </cell>
        </row>
        <row r="1254">
          <cell r="V1254" t="e">
            <v>#N/A</v>
          </cell>
          <cell r="W1254" t="e">
            <v>#N/A</v>
          </cell>
          <cell r="AA1254" t="e">
            <v>#N/A</v>
          </cell>
          <cell r="AB1254" t="e">
            <v>#N/A</v>
          </cell>
          <cell r="AC1254" t="e">
            <v>#N/A</v>
          </cell>
          <cell r="AF1254" t="e">
            <v>#N/A</v>
          </cell>
        </row>
        <row r="1255">
          <cell r="V1255" t="e">
            <v>#N/A</v>
          </cell>
          <cell r="W1255" t="e">
            <v>#N/A</v>
          </cell>
          <cell r="AA1255" t="e">
            <v>#N/A</v>
          </cell>
          <cell r="AB1255" t="e">
            <v>#N/A</v>
          </cell>
          <cell r="AC1255" t="e">
            <v>#N/A</v>
          </cell>
          <cell r="AF1255" t="e">
            <v>#N/A</v>
          </cell>
        </row>
        <row r="1256">
          <cell r="V1256" t="e">
            <v>#N/A</v>
          </cell>
          <cell r="W1256" t="e">
            <v>#N/A</v>
          </cell>
          <cell r="AA1256" t="e">
            <v>#N/A</v>
          </cell>
          <cell r="AB1256" t="e">
            <v>#N/A</v>
          </cell>
          <cell r="AC1256" t="e">
            <v>#N/A</v>
          </cell>
          <cell r="AF1256" t="e">
            <v>#N/A</v>
          </cell>
        </row>
        <row r="1257">
          <cell r="V1257" t="e">
            <v>#N/A</v>
          </cell>
          <cell r="W1257" t="e">
            <v>#N/A</v>
          </cell>
          <cell r="AA1257" t="e">
            <v>#N/A</v>
          </cell>
          <cell r="AB1257" t="e">
            <v>#N/A</v>
          </cell>
          <cell r="AC1257" t="e">
            <v>#N/A</v>
          </cell>
          <cell r="AF1257" t="e">
            <v>#N/A</v>
          </cell>
        </row>
        <row r="1258">
          <cell r="V1258" t="e">
            <v>#N/A</v>
          </cell>
          <cell r="W1258" t="e">
            <v>#N/A</v>
          </cell>
          <cell r="AA1258" t="e">
            <v>#N/A</v>
          </cell>
          <cell r="AB1258" t="e">
            <v>#N/A</v>
          </cell>
          <cell r="AC1258" t="e">
            <v>#N/A</v>
          </cell>
          <cell r="AF1258" t="e">
            <v>#N/A</v>
          </cell>
        </row>
        <row r="1259">
          <cell r="V1259" t="e">
            <v>#N/A</v>
          </cell>
          <cell r="W1259" t="e">
            <v>#N/A</v>
          </cell>
          <cell r="AA1259" t="e">
            <v>#N/A</v>
          </cell>
          <cell r="AB1259" t="e">
            <v>#N/A</v>
          </cell>
          <cell r="AC1259" t="e">
            <v>#N/A</v>
          </cell>
          <cell r="AF1259" t="e">
            <v>#N/A</v>
          </cell>
        </row>
        <row r="1260">
          <cell r="V1260" t="e">
            <v>#N/A</v>
          </cell>
          <cell r="W1260" t="e">
            <v>#N/A</v>
          </cell>
          <cell r="AA1260" t="e">
            <v>#N/A</v>
          </cell>
          <cell r="AB1260" t="e">
            <v>#N/A</v>
          </cell>
          <cell r="AC1260" t="e">
            <v>#N/A</v>
          </cell>
          <cell r="AF1260" t="e">
            <v>#N/A</v>
          </cell>
        </row>
        <row r="1261">
          <cell r="V1261" t="e">
            <v>#N/A</v>
          </cell>
          <cell r="W1261" t="e">
            <v>#N/A</v>
          </cell>
          <cell r="AA1261" t="e">
            <v>#N/A</v>
          </cell>
          <cell r="AB1261" t="e">
            <v>#N/A</v>
          </cell>
          <cell r="AC1261" t="e">
            <v>#N/A</v>
          </cell>
          <cell r="AF1261" t="e">
            <v>#N/A</v>
          </cell>
        </row>
        <row r="1262">
          <cell r="V1262" t="e">
            <v>#N/A</v>
          </cell>
          <cell r="W1262" t="e">
            <v>#N/A</v>
          </cell>
          <cell r="AA1262" t="e">
            <v>#N/A</v>
          </cell>
          <cell r="AB1262" t="e">
            <v>#N/A</v>
          </cell>
          <cell r="AC1262" t="e">
            <v>#N/A</v>
          </cell>
          <cell r="AF1262" t="e">
            <v>#N/A</v>
          </cell>
        </row>
        <row r="1263">
          <cell r="V1263" t="e">
            <v>#N/A</v>
          </cell>
          <cell r="W1263" t="e">
            <v>#N/A</v>
          </cell>
          <cell r="AA1263" t="e">
            <v>#N/A</v>
          </cell>
          <cell r="AB1263" t="e">
            <v>#N/A</v>
          </cell>
          <cell r="AC1263" t="e">
            <v>#N/A</v>
          </cell>
          <cell r="AF1263" t="e">
            <v>#N/A</v>
          </cell>
        </row>
        <row r="1264">
          <cell r="V1264" t="e">
            <v>#N/A</v>
          </cell>
          <cell r="W1264" t="e">
            <v>#N/A</v>
          </cell>
          <cell r="AA1264" t="e">
            <v>#N/A</v>
          </cell>
          <cell r="AB1264" t="e">
            <v>#N/A</v>
          </cell>
          <cell r="AC1264" t="e">
            <v>#N/A</v>
          </cell>
          <cell r="AF1264" t="e">
            <v>#N/A</v>
          </cell>
        </row>
        <row r="1265">
          <cell r="V1265" t="e">
            <v>#N/A</v>
          </cell>
          <cell r="W1265" t="e">
            <v>#N/A</v>
          </cell>
          <cell r="AA1265" t="e">
            <v>#N/A</v>
          </cell>
          <cell r="AB1265" t="e">
            <v>#N/A</v>
          </cell>
          <cell r="AC1265" t="e">
            <v>#N/A</v>
          </cell>
          <cell r="AF1265" t="e">
            <v>#N/A</v>
          </cell>
        </row>
        <row r="1266">
          <cell r="V1266" t="e">
            <v>#N/A</v>
          </cell>
          <cell r="W1266" t="e">
            <v>#N/A</v>
          </cell>
          <cell r="AA1266" t="e">
            <v>#N/A</v>
          </cell>
          <cell r="AB1266" t="e">
            <v>#N/A</v>
          </cell>
          <cell r="AC1266" t="e">
            <v>#N/A</v>
          </cell>
          <cell r="AF1266" t="e">
            <v>#N/A</v>
          </cell>
        </row>
        <row r="1267">
          <cell r="V1267" t="e">
            <v>#N/A</v>
          </cell>
          <cell r="W1267" t="e">
            <v>#N/A</v>
          </cell>
          <cell r="AA1267" t="e">
            <v>#N/A</v>
          </cell>
          <cell r="AB1267" t="e">
            <v>#N/A</v>
          </cell>
          <cell r="AC1267" t="e">
            <v>#N/A</v>
          </cell>
          <cell r="AF1267" t="e">
            <v>#N/A</v>
          </cell>
        </row>
        <row r="1268">
          <cell r="V1268" t="e">
            <v>#N/A</v>
          </cell>
          <cell r="W1268" t="e">
            <v>#N/A</v>
          </cell>
          <cell r="AA1268" t="e">
            <v>#N/A</v>
          </cell>
          <cell r="AB1268" t="e">
            <v>#N/A</v>
          </cell>
          <cell r="AC1268" t="e">
            <v>#N/A</v>
          </cell>
          <cell r="AF1268" t="e">
            <v>#N/A</v>
          </cell>
        </row>
        <row r="1269">
          <cell r="V1269" t="e">
            <v>#N/A</v>
          </cell>
          <cell r="W1269" t="e">
            <v>#N/A</v>
          </cell>
          <cell r="AA1269" t="e">
            <v>#N/A</v>
          </cell>
          <cell r="AB1269" t="e">
            <v>#N/A</v>
          </cell>
          <cell r="AC1269" t="e">
            <v>#N/A</v>
          </cell>
          <cell r="AF1269" t="e">
            <v>#N/A</v>
          </cell>
        </row>
        <row r="1270">
          <cell r="V1270" t="e">
            <v>#N/A</v>
          </cell>
          <cell r="W1270" t="e">
            <v>#N/A</v>
          </cell>
          <cell r="AA1270" t="e">
            <v>#N/A</v>
          </cell>
          <cell r="AB1270" t="e">
            <v>#N/A</v>
          </cell>
          <cell r="AC1270" t="e">
            <v>#N/A</v>
          </cell>
          <cell r="AF1270" t="e">
            <v>#N/A</v>
          </cell>
        </row>
        <row r="1271">
          <cell r="V1271" t="e">
            <v>#N/A</v>
          </cell>
          <cell r="W1271" t="e">
            <v>#N/A</v>
          </cell>
          <cell r="AA1271" t="e">
            <v>#N/A</v>
          </cell>
          <cell r="AB1271" t="e">
            <v>#N/A</v>
          </cell>
          <cell r="AC1271" t="e">
            <v>#N/A</v>
          </cell>
          <cell r="AF1271" t="e">
            <v>#N/A</v>
          </cell>
        </row>
        <row r="1272">
          <cell r="V1272" t="e">
            <v>#N/A</v>
          </cell>
          <cell r="W1272" t="e">
            <v>#N/A</v>
          </cell>
          <cell r="AA1272" t="e">
            <v>#N/A</v>
          </cell>
          <cell r="AB1272" t="e">
            <v>#N/A</v>
          </cell>
          <cell r="AC1272" t="e">
            <v>#N/A</v>
          </cell>
          <cell r="AF1272" t="e">
            <v>#N/A</v>
          </cell>
        </row>
        <row r="1273">
          <cell r="V1273" t="e">
            <v>#N/A</v>
          </cell>
          <cell r="W1273" t="e">
            <v>#N/A</v>
          </cell>
          <cell r="AA1273" t="e">
            <v>#N/A</v>
          </cell>
          <cell r="AB1273" t="e">
            <v>#N/A</v>
          </cell>
          <cell r="AC1273" t="e">
            <v>#N/A</v>
          </cell>
          <cell r="AF1273" t="e">
            <v>#N/A</v>
          </cell>
        </row>
        <row r="1274">
          <cell r="V1274" t="e">
            <v>#N/A</v>
          </cell>
          <cell r="W1274" t="e">
            <v>#N/A</v>
          </cell>
          <cell r="AA1274" t="e">
            <v>#N/A</v>
          </cell>
          <cell r="AB1274" t="e">
            <v>#N/A</v>
          </cell>
          <cell r="AC1274" t="e">
            <v>#N/A</v>
          </cell>
          <cell r="AF1274" t="e">
            <v>#N/A</v>
          </cell>
        </row>
        <row r="1275">
          <cell r="V1275" t="e">
            <v>#N/A</v>
          </cell>
          <cell r="W1275" t="e">
            <v>#N/A</v>
          </cell>
          <cell r="AA1275" t="e">
            <v>#N/A</v>
          </cell>
          <cell r="AB1275" t="e">
            <v>#N/A</v>
          </cell>
          <cell r="AC1275" t="e">
            <v>#N/A</v>
          </cell>
          <cell r="AF1275" t="e">
            <v>#N/A</v>
          </cell>
        </row>
        <row r="1276">
          <cell r="V1276" t="e">
            <v>#N/A</v>
          </cell>
          <cell r="W1276" t="e">
            <v>#N/A</v>
          </cell>
          <cell r="AA1276" t="e">
            <v>#N/A</v>
          </cell>
          <cell r="AB1276" t="e">
            <v>#N/A</v>
          </cell>
          <cell r="AC1276" t="e">
            <v>#N/A</v>
          </cell>
          <cell r="AF1276" t="e">
            <v>#N/A</v>
          </cell>
        </row>
        <row r="1277">
          <cell r="V1277" t="e">
            <v>#N/A</v>
          </cell>
          <cell r="W1277" t="e">
            <v>#N/A</v>
          </cell>
          <cell r="AA1277" t="e">
            <v>#N/A</v>
          </cell>
          <cell r="AB1277" t="e">
            <v>#N/A</v>
          </cell>
          <cell r="AC1277" t="e">
            <v>#N/A</v>
          </cell>
          <cell r="AF1277" t="e">
            <v>#N/A</v>
          </cell>
        </row>
        <row r="1278">
          <cell r="V1278" t="e">
            <v>#N/A</v>
          </cell>
          <cell r="W1278" t="e">
            <v>#N/A</v>
          </cell>
          <cell r="AA1278" t="e">
            <v>#N/A</v>
          </cell>
          <cell r="AB1278" t="e">
            <v>#N/A</v>
          </cell>
          <cell r="AC1278" t="e">
            <v>#N/A</v>
          </cell>
          <cell r="AF1278" t="e">
            <v>#N/A</v>
          </cell>
        </row>
        <row r="1279">
          <cell r="V1279" t="e">
            <v>#N/A</v>
          </cell>
          <cell r="W1279" t="e">
            <v>#N/A</v>
          </cell>
          <cell r="AA1279" t="e">
            <v>#N/A</v>
          </cell>
          <cell r="AB1279" t="e">
            <v>#N/A</v>
          </cell>
          <cell r="AC1279" t="e">
            <v>#N/A</v>
          </cell>
          <cell r="AF1279" t="e">
            <v>#N/A</v>
          </cell>
        </row>
        <row r="1280">
          <cell r="V1280" t="e">
            <v>#N/A</v>
          </cell>
          <cell r="W1280" t="e">
            <v>#N/A</v>
          </cell>
          <cell r="AA1280" t="e">
            <v>#N/A</v>
          </cell>
          <cell r="AB1280" t="e">
            <v>#N/A</v>
          </cell>
          <cell r="AC1280" t="e">
            <v>#N/A</v>
          </cell>
          <cell r="AF1280" t="e">
            <v>#N/A</v>
          </cell>
        </row>
        <row r="1281">
          <cell r="V1281" t="e">
            <v>#N/A</v>
          </cell>
          <cell r="W1281" t="e">
            <v>#N/A</v>
          </cell>
          <cell r="AA1281" t="e">
            <v>#N/A</v>
          </cell>
          <cell r="AB1281" t="e">
            <v>#N/A</v>
          </cell>
          <cell r="AC1281" t="e">
            <v>#N/A</v>
          </cell>
          <cell r="AF1281" t="e">
            <v>#N/A</v>
          </cell>
        </row>
        <row r="1282">
          <cell r="V1282" t="e">
            <v>#N/A</v>
          </cell>
          <cell r="W1282" t="e">
            <v>#N/A</v>
          </cell>
          <cell r="AA1282" t="e">
            <v>#N/A</v>
          </cell>
          <cell r="AB1282" t="e">
            <v>#N/A</v>
          </cell>
          <cell r="AC1282" t="e">
            <v>#N/A</v>
          </cell>
          <cell r="AF1282" t="e">
            <v>#N/A</v>
          </cell>
        </row>
        <row r="1283">
          <cell r="V1283" t="e">
            <v>#N/A</v>
          </cell>
          <cell r="W1283" t="e">
            <v>#N/A</v>
          </cell>
          <cell r="AA1283" t="e">
            <v>#N/A</v>
          </cell>
          <cell r="AB1283" t="e">
            <v>#N/A</v>
          </cell>
          <cell r="AC1283" t="e">
            <v>#N/A</v>
          </cell>
          <cell r="AF1283" t="e">
            <v>#N/A</v>
          </cell>
        </row>
        <row r="1284">
          <cell r="V1284" t="e">
            <v>#N/A</v>
          </cell>
          <cell r="W1284" t="e">
            <v>#N/A</v>
          </cell>
          <cell r="AA1284" t="e">
            <v>#N/A</v>
          </cell>
          <cell r="AB1284" t="e">
            <v>#N/A</v>
          </cell>
          <cell r="AC1284" t="e">
            <v>#N/A</v>
          </cell>
          <cell r="AF1284" t="e">
            <v>#N/A</v>
          </cell>
        </row>
        <row r="1285">
          <cell r="V1285" t="e">
            <v>#N/A</v>
          </cell>
          <cell r="W1285" t="e">
            <v>#N/A</v>
          </cell>
          <cell r="AA1285" t="e">
            <v>#N/A</v>
          </cell>
          <cell r="AB1285" t="e">
            <v>#N/A</v>
          </cell>
          <cell r="AC1285" t="e">
            <v>#N/A</v>
          </cell>
          <cell r="AF1285" t="e">
            <v>#N/A</v>
          </cell>
        </row>
        <row r="1286">
          <cell r="V1286" t="e">
            <v>#N/A</v>
          </cell>
          <cell r="W1286" t="e">
            <v>#N/A</v>
          </cell>
          <cell r="AA1286" t="e">
            <v>#N/A</v>
          </cell>
          <cell r="AB1286" t="e">
            <v>#N/A</v>
          </cell>
          <cell r="AC1286" t="e">
            <v>#N/A</v>
          </cell>
          <cell r="AF1286" t="e">
            <v>#N/A</v>
          </cell>
        </row>
        <row r="1287">
          <cell r="V1287" t="e">
            <v>#N/A</v>
          </cell>
          <cell r="W1287" t="e">
            <v>#N/A</v>
          </cell>
          <cell r="AA1287" t="e">
            <v>#N/A</v>
          </cell>
          <cell r="AB1287" t="e">
            <v>#N/A</v>
          </cell>
          <cell r="AC1287" t="e">
            <v>#N/A</v>
          </cell>
          <cell r="AF1287" t="e">
            <v>#N/A</v>
          </cell>
        </row>
        <row r="1288">
          <cell r="V1288" t="e">
            <v>#N/A</v>
          </cell>
          <cell r="W1288" t="e">
            <v>#N/A</v>
          </cell>
          <cell r="AA1288" t="e">
            <v>#N/A</v>
          </cell>
          <cell r="AB1288" t="e">
            <v>#N/A</v>
          </cell>
          <cell r="AC1288" t="e">
            <v>#N/A</v>
          </cell>
          <cell r="AF1288" t="e">
            <v>#N/A</v>
          </cell>
        </row>
        <row r="1289">
          <cell r="V1289" t="e">
            <v>#N/A</v>
          </cell>
          <cell r="W1289" t="e">
            <v>#N/A</v>
          </cell>
          <cell r="AA1289" t="e">
            <v>#N/A</v>
          </cell>
          <cell r="AB1289" t="e">
            <v>#N/A</v>
          </cell>
          <cell r="AC1289" t="e">
            <v>#N/A</v>
          </cell>
          <cell r="AF1289" t="e">
            <v>#N/A</v>
          </cell>
        </row>
        <row r="1290">
          <cell r="V1290" t="e">
            <v>#N/A</v>
          </cell>
          <cell r="W1290" t="e">
            <v>#N/A</v>
          </cell>
          <cell r="AA1290" t="e">
            <v>#N/A</v>
          </cell>
          <cell r="AB1290" t="e">
            <v>#N/A</v>
          </cell>
          <cell r="AC1290" t="e">
            <v>#N/A</v>
          </cell>
          <cell r="AF1290" t="e">
            <v>#N/A</v>
          </cell>
        </row>
        <row r="1291">
          <cell r="V1291" t="e">
            <v>#N/A</v>
          </cell>
          <cell r="W1291" t="e">
            <v>#N/A</v>
          </cell>
          <cell r="AA1291" t="e">
            <v>#N/A</v>
          </cell>
          <cell r="AB1291" t="e">
            <v>#N/A</v>
          </cell>
          <cell r="AC1291" t="e">
            <v>#N/A</v>
          </cell>
          <cell r="AF1291" t="e">
            <v>#N/A</v>
          </cell>
        </row>
        <row r="1292">
          <cell r="V1292" t="e">
            <v>#N/A</v>
          </cell>
          <cell r="W1292" t="e">
            <v>#N/A</v>
          </cell>
          <cell r="AA1292" t="e">
            <v>#N/A</v>
          </cell>
          <cell r="AB1292" t="e">
            <v>#N/A</v>
          </cell>
          <cell r="AC1292" t="e">
            <v>#N/A</v>
          </cell>
          <cell r="AF1292" t="e">
            <v>#N/A</v>
          </cell>
        </row>
        <row r="1293">
          <cell r="V1293" t="e">
            <v>#N/A</v>
          </cell>
          <cell r="W1293" t="e">
            <v>#N/A</v>
          </cell>
          <cell r="AA1293" t="e">
            <v>#N/A</v>
          </cell>
          <cell r="AB1293" t="e">
            <v>#N/A</v>
          </cell>
          <cell r="AC1293" t="e">
            <v>#N/A</v>
          </cell>
          <cell r="AF1293" t="e">
            <v>#N/A</v>
          </cell>
        </row>
        <row r="1294">
          <cell r="V1294" t="e">
            <v>#N/A</v>
          </cell>
          <cell r="W1294" t="e">
            <v>#N/A</v>
          </cell>
          <cell r="AA1294" t="e">
            <v>#N/A</v>
          </cell>
          <cell r="AB1294" t="e">
            <v>#N/A</v>
          </cell>
          <cell r="AC1294" t="e">
            <v>#N/A</v>
          </cell>
          <cell r="AF1294" t="e">
            <v>#N/A</v>
          </cell>
        </row>
        <row r="1295">
          <cell r="V1295" t="e">
            <v>#N/A</v>
          </cell>
          <cell r="W1295" t="e">
            <v>#N/A</v>
          </cell>
          <cell r="AA1295" t="e">
            <v>#N/A</v>
          </cell>
          <cell r="AB1295" t="e">
            <v>#N/A</v>
          </cell>
          <cell r="AC1295" t="e">
            <v>#N/A</v>
          </cell>
          <cell r="AF1295" t="e">
            <v>#N/A</v>
          </cell>
        </row>
        <row r="1296">
          <cell r="V1296" t="e">
            <v>#N/A</v>
          </cell>
          <cell r="W1296" t="e">
            <v>#N/A</v>
          </cell>
          <cell r="AA1296" t="e">
            <v>#N/A</v>
          </cell>
          <cell r="AB1296" t="e">
            <v>#N/A</v>
          </cell>
          <cell r="AC1296" t="e">
            <v>#N/A</v>
          </cell>
          <cell r="AF1296" t="e">
            <v>#N/A</v>
          </cell>
        </row>
        <row r="1297">
          <cell r="V1297" t="e">
            <v>#N/A</v>
          </cell>
          <cell r="W1297" t="e">
            <v>#N/A</v>
          </cell>
          <cell r="AA1297" t="e">
            <v>#N/A</v>
          </cell>
          <cell r="AB1297" t="e">
            <v>#N/A</v>
          </cell>
          <cell r="AC1297" t="e">
            <v>#N/A</v>
          </cell>
          <cell r="AF1297" t="e">
            <v>#N/A</v>
          </cell>
        </row>
        <row r="1298">
          <cell r="V1298" t="e">
            <v>#N/A</v>
          </cell>
          <cell r="W1298" t="e">
            <v>#N/A</v>
          </cell>
          <cell r="AA1298" t="e">
            <v>#N/A</v>
          </cell>
          <cell r="AB1298" t="e">
            <v>#N/A</v>
          </cell>
          <cell r="AC1298" t="e">
            <v>#N/A</v>
          </cell>
          <cell r="AF1298" t="e">
            <v>#N/A</v>
          </cell>
        </row>
        <row r="1299">
          <cell r="V1299" t="e">
            <v>#N/A</v>
          </cell>
          <cell r="W1299" t="e">
            <v>#N/A</v>
          </cell>
          <cell r="AA1299" t="e">
            <v>#N/A</v>
          </cell>
          <cell r="AB1299" t="e">
            <v>#N/A</v>
          </cell>
          <cell r="AC1299" t="e">
            <v>#N/A</v>
          </cell>
          <cell r="AF1299" t="e">
            <v>#N/A</v>
          </cell>
        </row>
        <row r="1300">
          <cell r="V1300" t="e">
            <v>#N/A</v>
          </cell>
          <cell r="W1300" t="e">
            <v>#N/A</v>
          </cell>
          <cell r="AA1300" t="e">
            <v>#N/A</v>
          </cell>
          <cell r="AB1300" t="e">
            <v>#N/A</v>
          </cell>
          <cell r="AC1300" t="e">
            <v>#N/A</v>
          </cell>
          <cell r="AF1300" t="e">
            <v>#N/A</v>
          </cell>
        </row>
        <row r="1301">
          <cell r="V1301" t="e">
            <v>#N/A</v>
          </cell>
          <cell r="W1301" t="e">
            <v>#N/A</v>
          </cell>
          <cell r="AA1301" t="e">
            <v>#N/A</v>
          </cell>
          <cell r="AB1301" t="e">
            <v>#N/A</v>
          </cell>
          <cell r="AC1301" t="e">
            <v>#N/A</v>
          </cell>
          <cell r="AF1301" t="e">
            <v>#N/A</v>
          </cell>
        </row>
        <row r="1302">
          <cell r="V1302" t="e">
            <v>#N/A</v>
          </cell>
          <cell r="W1302" t="e">
            <v>#N/A</v>
          </cell>
          <cell r="AA1302" t="e">
            <v>#N/A</v>
          </cell>
          <cell r="AB1302" t="e">
            <v>#N/A</v>
          </cell>
          <cell r="AC1302" t="e">
            <v>#N/A</v>
          </cell>
          <cell r="AF1302" t="e">
            <v>#N/A</v>
          </cell>
        </row>
        <row r="1303">
          <cell r="V1303" t="e">
            <v>#N/A</v>
          </cell>
          <cell r="W1303" t="e">
            <v>#N/A</v>
          </cell>
          <cell r="AA1303" t="e">
            <v>#N/A</v>
          </cell>
          <cell r="AB1303" t="e">
            <v>#N/A</v>
          </cell>
          <cell r="AC1303" t="e">
            <v>#N/A</v>
          </cell>
          <cell r="AF1303" t="e">
            <v>#N/A</v>
          </cell>
        </row>
        <row r="1304">
          <cell r="V1304" t="e">
            <v>#N/A</v>
          </cell>
          <cell r="W1304" t="e">
            <v>#N/A</v>
          </cell>
          <cell r="AA1304" t="e">
            <v>#N/A</v>
          </cell>
          <cell r="AB1304" t="e">
            <v>#N/A</v>
          </cell>
          <cell r="AC1304" t="e">
            <v>#N/A</v>
          </cell>
          <cell r="AF1304" t="e">
            <v>#N/A</v>
          </cell>
        </row>
        <row r="1305">
          <cell r="V1305" t="e">
            <v>#N/A</v>
          </cell>
          <cell r="W1305" t="e">
            <v>#N/A</v>
          </cell>
          <cell r="AA1305" t="e">
            <v>#N/A</v>
          </cell>
          <cell r="AB1305" t="e">
            <v>#N/A</v>
          </cell>
          <cell r="AC1305" t="e">
            <v>#N/A</v>
          </cell>
          <cell r="AF1305" t="e">
            <v>#N/A</v>
          </cell>
        </row>
        <row r="1306">
          <cell r="V1306" t="e">
            <v>#N/A</v>
          </cell>
          <cell r="W1306" t="e">
            <v>#N/A</v>
          </cell>
          <cell r="AA1306" t="e">
            <v>#N/A</v>
          </cell>
          <cell r="AB1306" t="e">
            <v>#N/A</v>
          </cell>
          <cell r="AC1306" t="e">
            <v>#N/A</v>
          </cell>
          <cell r="AF1306" t="e">
            <v>#N/A</v>
          </cell>
        </row>
        <row r="1307">
          <cell r="V1307" t="e">
            <v>#N/A</v>
          </cell>
          <cell r="W1307" t="e">
            <v>#N/A</v>
          </cell>
          <cell r="AA1307" t="e">
            <v>#N/A</v>
          </cell>
          <cell r="AB1307" t="e">
            <v>#N/A</v>
          </cell>
          <cell r="AC1307" t="e">
            <v>#N/A</v>
          </cell>
          <cell r="AF1307" t="e">
            <v>#N/A</v>
          </cell>
        </row>
        <row r="1308">
          <cell r="V1308" t="e">
            <v>#N/A</v>
          </cell>
          <cell r="W1308" t="e">
            <v>#N/A</v>
          </cell>
          <cell r="AA1308" t="e">
            <v>#N/A</v>
          </cell>
          <cell r="AB1308" t="e">
            <v>#N/A</v>
          </cell>
          <cell r="AC1308" t="e">
            <v>#N/A</v>
          </cell>
          <cell r="AF1308" t="e">
            <v>#N/A</v>
          </cell>
        </row>
        <row r="1309">
          <cell r="V1309" t="e">
            <v>#N/A</v>
          </cell>
          <cell r="W1309" t="e">
            <v>#N/A</v>
          </cell>
          <cell r="AA1309" t="e">
            <v>#N/A</v>
          </cell>
          <cell r="AB1309" t="e">
            <v>#N/A</v>
          </cell>
          <cell r="AC1309" t="e">
            <v>#N/A</v>
          </cell>
          <cell r="AF1309" t="e">
            <v>#N/A</v>
          </cell>
        </row>
        <row r="1310">
          <cell r="V1310" t="e">
            <v>#N/A</v>
          </cell>
          <cell r="W1310" t="e">
            <v>#N/A</v>
          </cell>
          <cell r="AA1310" t="e">
            <v>#N/A</v>
          </cell>
          <cell r="AB1310" t="e">
            <v>#N/A</v>
          </cell>
          <cell r="AC1310" t="e">
            <v>#N/A</v>
          </cell>
          <cell r="AF1310" t="e">
            <v>#N/A</v>
          </cell>
        </row>
        <row r="1311">
          <cell r="V1311" t="e">
            <v>#N/A</v>
          </cell>
          <cell r="W1311" t="e">
            <v>#N/A</v>
          </cell>
          <cell r="AA1311" t="e">
            <v>#N/A</v>
          </cell>
          <cell r="AB1311" t="e">
            <v>#N/A</v>
          </cell>
          <cell r="AC1311" t="e">
            <v>#N/A</v>
          </cell>
          <cell r="AF1311" t="e">
            <v>#N/A</v>
          </cell>
        </row>
        <row r="1312">
          <cell r="V1312" t="e">
            <v>#N/A</v>
          </cell>
          <cell r="W1312" t="e">
            <v>#N/A</v>
          </cell>
          <cell r="AA1312" t="e">
            <v>#N/A</v>
          </cell>
          <cell r="AB1312" t="e">
            <v>#N/A</v>
          </cell>
          <cell r="AC1312" t="e">
            <v>#N/A</v>
          </cell>
          <cell r="AF1312" t="e">
            <v>#N/A</v>
          </cell>
        </row>
        <row r="1313">
          <cell r="V1313" t="e">
            <v>#N/A</v>
          </cell>
          <cell r="W1313" t="e">
            <v>#N/A</v>
          </cell>
          <cell r="AA1313" t="e">
            <v>#N/A</v>
          </cell>
          <cell r="AB1313" t="e">
            <v>#N/A</v>
          </cell>
          <cell r="AC1313" t="e">
            <v>#N/A</v>
          </cell>
          <cell r="AF1313" t="e">
            <v>#N/A</v>
          </cell>
        </row>
        <row r="1314">
          <cell r="V1314" t="e">
            <v>#N/A</v>
          </cell>
          <cell r="W1314" t="e">
            <v>#N/A</v>
          </cell>
          <cell r="AA1314" t="e">
            <v>#N/A</v>
          </cell>
          <cell r="AB1314" t="e">
            <v>#N/A</v>
          </cell>
          <cell r="AC1314" t="e">
            <v>#N/A</v>
          </cell>
          <cell r="AF1314" t="e">
            <v>#N/A</v>
          </cell>
        </row>
        <row r="1315">
          <cell r="V1315" t="e">
            <v>#N/A</v>
          </cell>
          <cell r="W1315" t="e">
            <v>#N/A</v>
          </cell>
          <cell r="AA1315" t="e">
            <v>#N/A</v>
          </cell>
          <cell r="AB1315" t="e">
            <v>#N/A</v>
          </cell>
          <cell r="AC1315" t="e">
            <v>#N/A</v>
          </cell>
          <cell r="AF1315" t="e">
            <v>#N/A</v>
          </cell>
        </row>
        <row r="1316">
          <cell r="V1316" t="e">
            <v>#N/A</v>
          </cell>
          <cell r="W1316" t="e">
            <v>#N/A</v>
          </cell>
          <cell r="AA1316" t="e">
            <v>#N/A</v>
          </cell>
          <cell r="AB1316" t="e">
            <v>#N/A</v>
          </cell>
          <cell r="AC1316" t="e">
            <v>#N/A</v>
          </cell>
          <cell r="AF1316" t="e">
            <v>#N/A</v>
          </cell>
        </row>
        <row r="1317">
          <cell r="V1317" t="e">
            <v>#N/A</v>
          </cell>
          <cell r="W1317" t="e">
            <v>#N/A</v>
          </cell>
          <cell r="AA1317" t="e">
            <v>#N/A</v>
          </cell>
          <cell r="AB1317" t="e">
            <v>#N/A</v>
          </cell>
          <cell r="AC1317" t="e">
            <v>#N/A</v>
          </cell>
          <cell r="AF1317" t="e">
            <v>#N/A</v>
          </cell>
        </row>
        <row r="1318">
          <cell r="V1318" t="e">
            <v>#N/A</v>
          </cell>
          <cell r="W1318" t="e">
            <v>#N/A</v>
          </cell>
          <cell r="AA1318" t="e">
            <v>#N/A</v>
          </cell>
          <cell r="AB1318" t="e">
            <v>#N/A</v>
          </cell>
          <cell r="AC1318" t="e">
            <v>#N/A</v>
          </cell>
          <cell r="AF1318" t="e">
            <v>#N/A</v>
          </cell>
        </row>
        <row r="1319">
          <cell r="V1319" t="e">
            <v>#N/A</v>
          </cell>
          <cell r="W1319" t="e">
            <v>#N/A</v>
          </cell>
          <cell r="AA1319" t="e">
            <v>#N/A</v>
          </cell>
          <cell r="AB1319" t="e">
            <v>#N/A</v>
          </cell>
          <cell r="AC1319" t="e">
            <v>#N/A</v>
          </cell>
          <cell r="AF1319" t="e">
            <v>#N/A</v>
          </cell>
        </row>
        <row r="1320">
          <cell r="V1320" t="e">
            <v>#N/A</v>
          </cell>
          <cell r="W1320" t="e">
            <v>#N/A</v>
          </cell>
          <cell r="AA1320" t="e">
            <v>#N/A</v>
          </cell>
          <cell r="AB1320" t="e">
            <v>#N/A</v>
          </cell>
          <cell r="AC1320" t="e">
            <v>#N/A</v>
          </cell>
          <cell r="AF1320" t="e">
            <v>#N/A</v>
          </cell>
        </row>
        <row r="1321">
          <cell r="V1321" t="e">
            <v>#N/A</v>
          </cell>
          <cell r="W1321" t="e">
            <v>#N/A</v>
          </cell>
          <cell r="AA1321" t="e">
            <v>#N/A</v>
          </cell>
          <cell r="AB1321" t="e">
            <v>#N/A</v>
          </cell>
          <cell r="AC1321" t="e">
            <v>#N/A</v>
          </cell>
          <cell r="AF1321" t="e">
            <v>#N/A</v>
          </cell>
        </row>
        <row r="1322">
          <cell r="V1322" t="e">
            <v>#N/A</v>
          </cell>
          <cell r="W1322" t="e">
            <v>#N/A</v>
          </cell>
          <cell r="AA1322" t="e">
            <v>#N/A</v>
          </cell>
          <cell r="AB1322" t="e">
            <v>#N/A</v>
          </cell>
          <cell r="AC1322" t="e">
            <v>#N/A</v>
          </cell>
          <cell r="AF1322" t="e">
            <v>#N/A</v>
          </cell>
        </row>
        <row r="1323">
          <cell r="V1323" t="e">
            <v>#N/A</v>
          </cell>
          <cell r="W1323" t="e">
            <v>#N/A</v>
          </cell>
          <cell r="AA1323" t="e">
            <v>#N/A</v>
          </cell>
          <cell r="AB1323" t="e">
            <v>#N/A</v>
          </cell>
          <cell r="AC1323" t="e">
            <v>#N/A</v>
          </cell>
          <cell r="AF1323" t="e">
            <v>#N/A</v>
          </cell>
        </row>
        <row r="1324">
          <cell r="V1324" t="e">
            <v>#N/A</v>
          </cell>
          <cell r="W1324" t="e">
            <v>#N/A</v>
          </cell>
          <cell r="AA1324" t="e">
            <v>#N/A</v>
          </cell>
          <cell r="AB1324" t="e">
            <v>#N/A</v>
          </cell>
          <cell r="AC1324" t="e">
            <v>#N/A</v>
          </cell>
          <cell r="AF1324" t="e">
            <v>#N/A</v>
          </cell>
        </row>
        <row r="1325">
          <cell r="V1325" t="e">
            <v>#N/A</v>
          </cell>
          <cell r="W1325" t="e">
            <v>#N/A</v>
          </cell>
          <cell r="AA1325" t="e">
            <v>#N/A</v>
          </cell>
          <cell r="AB1325" t="e">
            <v>#N/A</v>
          </cell>
          <cell r="AC1325" t="e">
            <v>#N/A</v>
          </cell>
          <cell r="AF1325" t="e">
            <v>#N/A</v>
          </cell>
        </row>
        <row r="1326">
          <cell r="V1326" t="e">
            <v>#N/A</v>
          </cell>
          <cell r="W1326" t="e">
            <v>#N/A</v>
          </cell>
          <cell r="AA1326" t="e">
            <v>#N/A</v>
          </cell>
          <cell r="AB1326" t="e">
            <v>#N/A</v>
          </cell>
          <cell r="AC1326" t="e">
            <v>#N/A</v>
          </cell>
          <cell r="AF1326" t="e">
            <v>#N/A</v>
          </cell>
        </row>
        <row r="1327">
          <cell r="V1327" t="e">
            <v>#N/A</v>
          </cell>
          <cell r="W1327" t="e">
            <v>#N/A</v>
          </cell>
          <cell r="AA1327" t="e">
            <v>#N/A</v>
          </cell>
          <cell r="AB1327" t="e">
            <v>#N/A</v>
          </cell>
          <cell r="AC1327" t="e">
            <v>#N/A</v>
          </cell>
          <cell r="AF1327" t="e">
            <v>#N/A</v>
          </cell>
        </row>
        <row r="1328">
          <cell r="V1328" t="e">
            <v>#N/A</v>
          </cell>
          <cell r="W1328" t="e">
            <v>#N/A</v>
          </cell>
          <cell r="AA1328" t="e">
            <v>#N/A</v>
          </cell>
          <cell r="AB1328" t="e">
            <v>#N/A</v>
          </cell>
          <cell r="AC1328" t="e">
            <v>#N/A</v>
          </cell>
          <cell r="AF1328" t="e">
            <v>#N/A</v>
          </cell>
        </row>
        <row r="1329">
          <cell r="V1329" t="e">
            <v>#N/A</v>
          </cell>
          <cell r="W1329" t="e">
            <v>#N/A</v>
          </cell>
          <cell r="AA1329" t="e">
            <v>#N/A</v>
          </cell>
          <cell r="AB1329" t="e">
            <v>#N/A</v>
          </cell>
          <cell r="AC1329" t="e">
            <v>#N/A</v>
          </cell>
          <cell r="AF1329" t="e">
            <v>#N/A</v>
          </cell>
        </row>
        <row r="1330">
          <cell r="V1330" t="e">
            <v>#N/A</v>
          </cell>
          <cell r="W1330" t="e">
            <v>#N/A</v>
          </cell>
          <cell r="AA1330" t="e">
            <v>#N/A</v>
          </cell>
          <cell r="AB1330" t="e">
            <v>#N/A</v>
          </cell>
          <cell r="AC1330" t="e">
            <v>#N/A</v>
          </cell>
          <cell r="AF1330" t="e">
            <v>#N/A</v>
          </cell>
        </row>
        <row r="1331">
          <cell r="V1331" t="e">
            <v>#N/A</v>
          </cell>
          <cell r="W1331" t="e">
            <v>#N/A</v>
          </cell>
          <cell r="AA1331" t="e">
            <v>#N/A</v>
          </cell>
          <cell r="AB1331" t="e">
            <v>#N/A</v>
          </cell>
          <cell r="AC1331" t="e">
            <v>#N/A</v>
          </cell>
          <cell r="AF1331" t="e">
            <v>#N/A</v>
          </cell>
        </row>
        <row r="1332">
          <cell r="V1332" t="e">
            <v>#N/A</v>
          </cell>
          <cell r="W1332" t="e">
            <v>#N/A</v>
          </cell>
          <cell r="AA1332" t="e">
            <v>#N/A</v>
          </cell>
          <cell r="AB1332" t="e">
            <v>#N/A</v>
          </cell>
          <cell r="AC1332" t="e">
            <v>#N/A</v>
          </cell>
          <cell r="AF1332" t="e">
            <v>#N/A</v>
          </cell>
        </row>
        <row r="1333">
          <cell r="V1333" t="e">
            <v>#N/A</v>
          </cell>
          <cell r="W1333" t="e">
            <v>#N/A</v>
          </cell>
          <cell r="AA1333" t="e">
            <v>#N/A</v>
          </cell>
          <cell r="AB1333" t="e">
            <v>#N/A</v>
          </cell>
          <cell r="AC1333" t="e">
            <v>#N/A</v>
          </cell>
          <cell r="AF1333" t="e">
            <v>#N/A</v>
          </cell>
        </row>
        <row r="1334">
          <cell r="V1334" t="e">
            <v>#N/A</v>
          </cell>
          <cell r="W1334" t="e">
            <v>#N/A</v>
          </cell>
          <cell r="AA1334" t="e">
            <v>#N/A</v>
          </cell>
          <cell r="AB1334" t="e">
            <v>#N/A</v>
          </cell>
          <cell r="AC1334" t="e">
            <v>#N/A</v>
          </cell>
          <cell r="AF1334" t="e">
            <v>#N/A</v>
          </cell>
        </row>
        <row r="1335">
          <cell r="V1335" t="e">
            <v>#N/A</v>
          </cell>
          <cell r="W1335" t="e">
            <v>#N/A</v>
          </cell>
          <cell r="AA1335" t="e">
            <v>#N/A</v>
          </cell>
          <cell r="AB1335" t="e">
            <v>#N/A</v>
          </cell>
          <cell r="AC1335" t="e">
            <v>#N/A</v>
          </cell>
          <cell r="AF1335" t="e">
            <v>#N/A</v>
          </cell>
        </row>
        <row r="1336">
          <cell r="V1336" t="e">
            <v>#N/A</v>
          </cell>
          <cell r="W1336" t="e">
            <v>#N/A</v>
          </cell>
          <cell r="AA1336" t="e">
            <v>#N/A</v>
          </cell>
          <cell r="AB1336" t="e">
            <v>#N/A</v>
          </cell>
          <cell r="AC1336" t="e">
            <v>#N/A</v>
          </cell>
          <cell r="AF1336" t="e">
            <v>#N/A</v>
          </cell>
        </row>
        <row r="1337">
          <cell r="V1337" t="e">
            <v>#N/A</v>
          </cell>
          <cell r="W1337" t="e">
            <v>#N/A</v>
          </cell>
          <cell r="AA1337" t="e">
            <v>#N/A</v>
          </cell>
          <cell r="AB1337" t="e">
            <v>#N/A</v>
          </cell>
          <cell r="AC1337" t="e">
            <v>#N/A</v>
          </cell>
          <cell r="AF1337" t="e">
            <v>#N/A</v>
          </cell>
        </row>
        <row r="1338">
          <cell r="V1338" t="e">
            <v>#N/A</v>
          </cell>
          <cell r="W1338" t="e">
            <v>#N/A</v>
          </cell>
          <cell r="AA1338" t="e">
            <v>#N/A</v>
          </cell>
          <cell r="AB1338" t="e">
            <v>#N/A</v>
          </cell>
          <cell r="AC1338" t="e">
            <v>#N/A</v>
          </cell>
          <cell r="AF1338" t="e">
            <v>#N/A</v>
          </cell>
        </row>
        <row r="1339">
          <cell r="V1339" t="e">
            <v>#N/A</v>
          </cell>
          <cell r="W1339" t="e">
            <v>#N/A</v>
          </cell>
          <cell r="AA1339" t="e">
            <v>#N/A</v>
          </cell>
          <cell r="AB1339" t="e">
            <v>#N/A</v>
          </cell>
          <cell r="AC1339" t="e">
            <v>#N/A</v>
          </cell>
          <cell r="AF1339" t="e">
            <v>#N/A</v>
          </cell>
        </row>
        <row r="1340">
          <cell r="V1340" t="e">
            <v>#N/A</v>
          </cell>
          <cell r="W1340" t="e">
            <v>#N/A</v>
          </cell>
          <cell r="AA1340" t="e">
            <v>#N/A</v>
          </cell>
          <cell r="AB1340" t="e">
            <v>#N/A</v>
          </cell>
          <cell r="AC1340" t="e">
            <v>#N/A</v>
          </cell>
          <cell r="AF1340" t="e">
            <v>#N/A</v>
          </cell>
        </row>
        <row r="1341">
          <cell r="V1341" t="e">
            <v>#N/A</v>
          </cell>
          <cell r="W1341" t="e">
            <v>#N/A</v>
          </cell>
          <cell r="AA1341" t="e">
            <v>#N/A</v>
          </cell>
          <cell r="AB1341" t="e">
            <v>#N/A</v>
          </cell>
          <cell r="AC1341" t="e">
            <v>#N/A</v>
          </cell>
          <cell r="AF1341" t="e">
            <v>#N/A</v>
          </cell>
        </row>
        <row r="1342">
          <cell r="V1342" t="e">
            <v>#N/A</v>
          </cell>
          <cell r="W1342" t="e">
            <v>#N/A</v>
          </cell>
          <cell r="AA1342" t="e">
            <v>#N/A</v>
          </cell>
          <cell r="AB1342" t="e">
            <v>#N/A</v>
          </cell>
          <cell r="AC1342" t="e">
            <v>#N/A</v>
          </cell>
          <cell r="AF1342" t="e">
            <v>#N/A</v>
          </cell>
        </row>
        <row r="1343">
          <cell r="V1343" t="e">
            <v>#N/A</v>
          </cell>
          <cell r="W1343" t="e">
            <v>#N/A</v>
          </cell>
          <cell r="AA1343" t="e">
            <v>#N/A</v>
          </cell>
          <cell r="AB1343" t="e">
            <v>#N/A</v>
          </cell>
          <cell r="AC1343" t="e">
            <v>#N/A</v>
          </cell>
          <cell r="AF1343" t="e">
            <v>#N/A</v>
          </cell>
        </row>
        <row r="1344">
          <cell r="V1344" t="e">
            <v>#N/A</v>
          </cell>
          <cell r="W1344" t="e">
            <v>#N/A</v>
          </cell>
          <cell r="AA1344" t="e">
            <v>#N/A</v>
          </cell>
          <cell r="AB1344" t="e">
            <v>#N/A</v>
          </cell>
          <cell r="AC1344" t="e">
            <v>#N/A</v>
          </cell>
          <cell r="AF1344" t="e">
            <v>#N/A</v>
          </cell>
        </row>
        <row r="1345">
          <cell r="V1345" t="e">
            <v>#N/A</v>
          </cell>
          <cell r="W1345" t="e">
            <v>#N/A</v>
          </cell>
          <cell r="AA1345" t="e">
            <v>#N/A</v>
          </cell>
          <cell r="AB1345" t="e">
            <v>#N/A</v>
          </cell>
          <cell r="AC1345" t="e">
            <v>#N/A</v>
          </cell>
          <cell r="AF1345" t="e">
            <v>#N/A</v>
          </cell>
        </row>
        <row r="1346">
          <cell r="V1346" t="e">
            <v>#N/A</v>
          </cell>
          <cell r="W1346" t="e">
            <v>#N/A</v>
          </cell>
          <cell r="AA1346" t="e">
            <v>#N/A</v>
          </cell>
          <cell r="AB1346" t="e">
            <v>#N/A</v>
          </cell>
          <cell r="AC1346" t="e">
            <v>#N/A</v>
          </cell>
          <cell r="AF1346" t="e">
            <v>#N/A</v>
          </cell>
        </row>
        <row r="1347">
          <cell r="V1347" t="e">
            <v>#N/A</v>
          </cell>
          <cell r="W1347" t="e">
            <v>#N/A</v>
          </cell>
          <cell r="AA1347" t="e">
            <v>#N/A</v>
          </cell>
          <cell r="AB1347" t="e">
            <v>#N/A</v>
          </cell>
          <cell r="AC1347" t="e">
            <v>#N/A</v>
          </cell>
          <cell r="AF1347" t="e">
            <v>#N/A</v>
          </cell>
        </row>
        <row r="1348">
          <cell r="V1348" t="e">
            <v>#N/A</v>
          </cell>
          <cell r="W1348" t="e">
            <v>#N/A</v>
          </cell>
          <cell r="AA1348" t="e">
            <v>#N/A</v>
          </cell>
          <cell r="AB1348" t="e">
            <v>#N/A</v>
          </cell>
          <cell r="AC1348" t="e">
            <v>#N/A</v>
          </cell>
          <cell r="AF1348" t="e">
            <v>#N/A</v>
          </cell>
        </row>
        <row r="1349">
          <cell r="V1349" t="e">
            <v>#N/A</v>
          </cell>
          <cell r="W1349" t="e">
            <v>#N/A</v>
          </cell>
          <cell r="AA1349" t="e">
            <v>#N/A</v>
          </cell>
          <cell r="AB1349" t="e">
            <v>#N/A</v>
          </cell>
          <cell r="AC1349" t="e">
            <v>#N/A</v>
          </cell>
          <cell r="AF1349" t="e">
            <v>#N/A</v>
          </cell>
        </row>
        <row r="1350">
          <cell r="V1350" t="e">
            <v>#N/A</v>
          </cell>
          <cell r="W1350" t="e">
            <v>#N/A</v>
          </cell>
          <cell r="AA1350" t="e">
            <v>#N/A</v>
          </cell>
          <cell r="AB1350" t="e">
            <v>#N/A</v>
          </cell>
          <cell r="AC1350" t="e">
            <v>#N/A</v>
          </cell>
          <cell r="AF135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-5"/>
      <sheetName val="WPA - 5a"/>
      <sheetName val="WPA - 5b"/>
      <sheetName val="B - 1"/>
      <sheetName val="B - 2"/>
      <sheetName val="B - 2.1"/>
      <sheetName val="WPB-2.1.1"/>
      <sheetName val="WPB - 2.1a"/>
      <sheetName val="WPB - 2.1b"/>
      <sheetName val="WPB - 2.1c"/>
      <sheetName val="WPB - 2.1d"/>
      <sheetName val="B - 3"/>
      <sheetName val="B - 4"/>
      <sheetName val="WPB - 4"/>
      <sheetName val="B - 5"/>
      <sheetName val="WPB - 5"/>
      <sheetName val="B - 6a"/>
      <sheetName val="B - 6b"/>
      <sheetName val="B - 7.2"/>
      <sheetName val="B - 8"/>
      <sheetName val="B - 8.1"/>
      <sheetName val="WPB - 8.1a1"/>
      <sheetName val="WPB - 8.1a2"/>
      <sheetName val="WPB - 8.1b"/>
      <sheetName val="B - 9"/>
      <sheetName val="WPB - 9a"/>
      <sheetName val="WPB - 9b"/>
      <sheetName val="B - 9.1"/>
      <sheetName val="B - 13"/>
      <sheetName val="WPB - 13.1"/>
      <sheetName val="WPB - 13b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.1"/>
      <sheetName val="WPC - 2.3.2"/>
      <sheetName val="C - 2.4"/>
      <sheetName val="C - 2.5"/>
      <sheetName val="WPC - 2.5"/>
      <sheetName val="C - 2.6"/>
      <sheetName val="WPC - 2.6"/>
      <sheetName val="C - 2.7"/>
      <sheetName val="WPC - 2.7.1"/>
      <sheetName val="WPC - 2.7a"/>
      <sheetName val="WPC - 2.7.2"/>
      <sheetName val="WPC - 2.7.3"/>
      <sheetName val="WPC - 2.7d"/>
      <sheetName val="WPC - 2.7e"/>
      <sheetName val="C-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3"/>
      <sheetName val="C - 4"/>
      <sheetName val="WPC - 4"/>
      <sheetName val="C - 5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.1"/>
      <sheetName val="WPC - 11.3.2"/>
      <sheetName val="WPC - 11.3.3"/>
      <sheetName val="WPC - 11.3.4"/>
      <sheetName val="C - 12"/>
      <sheetName val="C - 13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-18a"/>
      <sheetName val="WPC-18b"/>
      <sheetName val="WPC-18c"/>
      <sheetName val="C - 19"/>
      <sheetName val="C-21"/>
      <sheetName val="C - 23"/>
      <sheetName val="WPC - 23"/>
      <sheetName val="C - 25"/>
      <sheetName val="C - 31"/>
    </sheetNames>
    <sheetDataSet>
      <sheetData sheetId="0" refreshError="1">
        <row r="89">
          <cell r="C89" t="str">
            <v>AmerenCILCO</v>
          </cell>
        </row>
        <row r="96">
          <cell r="C96" t="str">
            <v>For the Twelve Months Ended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"/>
      <sheetName val="2004 IS Actual"/>
      <sheetName val="2005 IS Plan"/>
      <sheetName val="2005 Actual"/>
      <sheetName val="2005 2+10 LE"/>
      <sheetName val="Blank"/>
      <sheetName val="EED IS"/>
      <sheetName val="EED IS Var B"/>
      <sheetName val="EED IS Var LE"/>
      <sheetName val="Blank1"/>
      <sheetName val="ComEd IS"/>
      <sheetName val="ComEd IS- Var 2 B"/>
      <sheetName val="ComEd IS- Var 2 LE"/>
      <sheetName val="Blank2"/>
      <sheetName val="PECO IS"/>
      <sheetName val="PECO IS- Var 2 B"/>
      <sheetName val="PECO IS- Var 2 LE"/>
      <sheetName val="Blank3"/>
      <sheetName val="EED BS "/>
      <sheetName val="EED BS Var B"/>
      <sheetName val="EED BS Var LE"/>
      <sheetName val="Blank4"/>
      <sheetName val="ComEd BS "/>
      <sheetName val="ComEd BS Var B"/>
      <sheetName val="ComEd BS Var LE"/>
      <sheetName val="Blank5"/>
      <sheetName val="PECO BS "/>
      <sheetName val="PECO BS Var B"/>
      <sheetName val="PECO BS Var LE"/>
      <sheetName val="Blank6"/>
      <sheetName val="EED CFS"/>
      <sheetName val="EED CFS Var B"/>
      <sheetName val="EED CFS Var LE"/>
      <sheetName val="Blank7"/>
      <sheetName val="ComEd CFS"/>
      <sheetName val="ComEd CFS Var B"/>
      <sheetName val="ComEd CFS Var LE"/>
      <sheetName val="Blank8"/>
      <sheetName val="PECO CFS"/>
      <sheetName val="PECO CFS Var B"/>
      <sheetName val="PECO CFS Var LE"/>
      <sheetName val="EED &gt;"/>
      <sheetName val="Blank9"/>
      <sheetName val="Blank10"/>
      <sheetName val="E O&amp;M VP M B"/>
      <sheetName val="E Cap VP M B"/>
      <sheetName val="E O&amp;M VP M LE"/>
      <sheetName val="E Cap VP M  LE"/>
      <sheetName val="E O&amp;M VP YTD B"/>
      <sheetName val="E Cap VP YTD B"/>
      <sheetName val="E O&amp;M VP FY B"/>
      <sheetName val="E Cap VP FY B"/>
      <sheetName val="E O&amp;M VP FY LE"/>
      <sheetName val="E Cap VP FY LE"/>
      <sheetName val="E O&amp;M RR"/>
      <sheetName val="E Cap RR"/>
      <sheetName val="E O&amp;M Category"/>
      <sheetName val="E Capital -Category"/>
      <sheetName val="E-Ops O&amp;M"/>
      <sheetName val="E-Ops O&amp;M R&amp;O"/>
      <sheetName val="E Ops Cap"/>
      <sheetName val="E Ops Cap R&amp;O"/>
      <sheetName val="E-TS O&amp;M"/>
      <sheetName val="E-TS O&amp;M R&amp;O"/>
      <sheetName val="E TS Cap"/>
      <sheetName val="E TS Cap R&amp;O"/>
      <sheetName val="E-C&amp;MS O&amp;M"/>
      <sheetName val="E-C&amp;MS O&amp;M R&amp;O"/>
      <sheetName val="E C&amp;MS Cap"/>
      <sheetName val="E C&amp;MS Cap R&amp;O"/>
      <sheetName val="E-CIMS O&amp;M"/>
      <sheetName val="E CIMS O&amp;M R&amp;O"/>
      <sheetName val="E CIMS Cap"/>
      <sheetName val="E CIMS Cap R&amp;O"/>
      <sheetName val="E-TO O&amp;M"/>
      <sheetName val="E-TO O&amp;M R&amp;O"/>
      <sheetName val="E TO Cap"/>
      <sheetName val="E TO Cap R&amp;O"/>
      <sheetName val="C-OFP O&amp;M"/>
      <sheetName val="C-OFP O&amp;M R&amp;O"/>
      <sheetName val="C OFP Cap"/>
      <sheetName val="C OFP Cap R&amp;O"/>
      <sheetName val="C Post 06 O&amp;M"/>
      <sheetName val="C-Post 06 O&amp;M R&amp;O"/>
      <sheetName val="C Post 06 Cap"/>
      <sheetName val="C Post 06 Cap R&amp;O"/>
      <sheetName val="P-OFP O&amp;M"/>
      <sheetName val="P-OFP O&amp;M R&amp;O"/>
      <sheetName val="P OFP Cap"/>
      <sheetName val="P OFP Cap R&amp;O"/>
      <sheetName val="Functional &gt;&gt;"/>
      <sheetName val="Blank9 (2)"/>
      <sheetName val="TOTAL O&amp;M"/>
      <sheetName val="TOTAL Cap"/>
      <sheetName val="Embedded O&amp;M"/>
      <sheetName val="Embedded Cap"/>
      <sheetName val="Finance-Sum O&amp;M"/>
      <sheetName val="Finance Sum Cap"/>
      <sheetName val="Finance O&amp;M"/>
      <sheetName val="Finance Cap"/>
      <sheetName val="Cont O&amp;M"/>
      <sheetName val="Cont Cap"/>
      <sheetName val="Tax O&amp;M"/>
      <sheetName val="Tax Cap"/>
      <sheetName val="HR O&amp;M"/>
      <sheetName val="Blank12"/>
      <sheetName val="IT O&amp;M"/>
      <sheetName val="IT Cap"/>
      <sheetName val="Legal O&amp;M"/>
      <sheetName val="Blank13"/>
      <sheetName val="Supply O&amp;M"/>
      <sheetName val="Supply Cap"/>
      <sheetName val="Com O&amp;M"/>
      <sheetName val="Blank14"/>
      <sheetName val="Allocated O&amp;M"/>
      <sheetName val="Allocated Cap"/>
      <sheetName val="Transactional"/>
      <sheetName val="ComED &gt;"/>
      <sheetName val="Blank15"/>
      <sheetName val="Blank16"/>
      <sheetName val="C O&amp;M VP M B"/>
      <sheetName val="C Cap VP M B"/>
      <sheetName val="C O&amp;M VP M LE"/>
      <sheetName val="C Cap VP M LE"/>
      <sheetName val="C O&amp;M VP Y B"/>
      <sheetName val="C Cap VP Y B"/>
      <sheetName val="C O&amp;M VP FY B"/>
      <sheetName val="C Cap VP FY B"/>
      <sheetName val="C O&amp;M VP FY LE"/>
      <sheetName val="C Cap VP FY LE"/>
      <sheetName val="C O&amp;M -Category"/>
      <sheetName val="C Capital-Category"/>
      <sheetName val="C Ops O&amp;M"/>
      <sheetName val="C Ops O&amp;M V"/>
      <sheetName val="C Ops Cap"/>
      <sheetName val="C Ops Cap V"/>
      <sheetName val="C-TS O&amp;M"/>
      <sheetName val="C TS O&amp;M V"/>
      <sheetName val="C TS Cap"/>
      <sheetName val="C TS Cap V"/>
      <sheetName val="C-C&amp;MS O&amp;M"/>
      <sheetName val="C C&amp;MS O&amp;M V"/>
      <sheetName val="C C&amp;MS Cap"/>
      <sheetName val="C C&amp;MS Cap V"/>
      <sheetName val="C-TO O&amp;M"/>
      <sheetName val="C TO O&amp;M V"/>
      <sheetName val="C TO Cap"/>
      <sheetName val="C TO Cap V"/>
      <sheetName val="PECO &gt;"/>
      <sheetName val="Blank17"/>
      <sheetName val="P O&amp;M VP M B"/>
      <sheetName val="P Cap VP M B"/>
      <sheetName val="P O&amp;M VP M LE"/>
      <sheetName val="P Cap VP M LE"/>
      <sheetName val="P O&amp;M VP Y B"/>
      <sheetName val="P Cap VP Y B"/>
      <sheetName val="P O&amp;M VP FY B"/>
      <sheetName val="P Cap VP FY B"/>
      <sheetName val="P O&amp;M VP FY LE"/>
      <sheetName val="P Cap M VP FY LE"/>
      <sheetName val="P O&amp;M-Category "/>
      <sheetName val="P Capital Category"/>
      <sheetName val="P-Ops O&amp;M"/>
      <sheetName val="P Ops O&amp;M V"/>
      <sheetName val="P Ops Cap"/>
      <sheetName val="P Ops Cap V"/>
      <sheetName val="P-TS O&amp;M"/>
      <sheetName val="P TS O&amp;M V"/>
      <sheetName val="P TS Cap"/>
      <sheetName val="P TS Cap V"/>
      <sheetName val="P-C&amp;MS O&amp;M"/>
      <sheetName val="P C&amp;MS O&amp;M V"/>
      <sheetName val="P C&amp;MS Cap"/>
      <sheetName val="P C&amp;MS Cap V"/>
      <sheetName val="P-CIMS O&amp;M "/>
      <sheetName val="P CIMS O&amp;M V"/>
      <sheetName val="P CIMS Cap"/>
      <sheetName val="P CIMS Cap V"/>
      <sheetName val="P-TO O&amp;M"/>
      <sheetName val="P TO O&amp;M V"/>
      <sheetName val="P TO Cap"/>
      <sheetName val="P TO Cap V"/>
      <sheetName val="RNF &gt;"/>
      <sheetName val="E Acc"/>
      <sheetName val="C Acc"/>
      <sheetName val="P Acc"/>
      <sheetName val="P Acc Elec"/>
      <sheetName val="P Acc Gas"/>
      <sheetName val="C Cust"/>
      <sheetName val="C Rev"/>
      <sheetName val="C Sales"/>
      <sheetName val="C Rates"/>
      <sheetName val="C PPA Price"/>
      <sheetName val="C PPA Vol"/>
      <sheetName val="C Trans"/>
      <sheetName val="P Elec Cust"/>
      <sheetName val="P Elec Rev"/>
      <sheetName val="P Elec Sales"/>
      <sheetName val="P Elec Rates"/>
      <sheetName val="P Elec PPA Price"/>
      <sheetName val="P Elec PPA Vol"/>
      <sheetName val="P Elec Trans"/>
      <sheetName val="P Gas Cust"/>
      <sheetName val="P Gas Rev"/>
      <sheetName val="P Gas Sales"/>
      <sheetName val="P Gas Rates"/>
      <sheetName val="Other P&amp;L &gt;"/>
      <sheetName val="EED Other Op Rev"/>
      <sheetName val="EED TOTI"/>
      <sheetName val="PECO TOTI"/>
      <sheetName val="ComEd TOTI"/>
      <sheetName val="EED Depr"/>
      <sheetName val="ComEd Depr "/>
      <sheetName val="PECO Depr"/>
      <sheetName val="EED Interest"/>
      <sheetName val="ComEd Interest"/>
      <sheetName val="ComEd Other Op Rev"/>
      <sheetName val="PECO Other Op Rev"/>
      <sheetName val="PECO Interest"/>
      <sheetName val="PECO Taxes"/>
      <sheetName val="Incentive &gt;"/>
      <sheetName val="AIP"/>
      <sheetName val="ENTERPRISES"/>
    </sheetNames>
    <sheetDataSet>
      <sheetData sheetId="0" refreshError="1">
        <row r="2">
          <cell r="B2" t="str">
            <v>April 2005</v>
          </cell>
        </row>
        <row r="3">
          <cell r="B3" t="str">
            <v>April 30, 2005</v>
          </cell>
        </row>
        <row r="4">
          <cell r="B4" t="str">
            <v>Balances as of April 30th</v>
          </cell>
        </row>
        <row r="5">
          <cell r="B5" t="str">
            <v>4+8 LE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_H"/>
      <sheetName val="CJ02AROACA"/>
      <sheetName val="CJ04AROACA"/>
      <sheetName val="CJ03AROACA"/>
      <sheetName val="CJ01AROACA"/>
      <sheetName val="CJ04ARCDCA"/>
      <sheetName val="CJ03ARCDCA"/>
      <sheetName val="CJ02ARCDCA"/>
      <sheetName val="CJ01ARCDCA"/>
      <sheetName val="Control"/>
      <sheetName val="Template"/>
      <sheetName val="Notes"/>
      <sheetName val="eSSLBufferPtr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AI5" t="str">
            <v>10000NEGCASH</v>
          </cell>
        </row>
        <row r="6">
          <cell r="AI6" t="str">
            <v>10001BERMD8296</v>
          </cell>
        </row>
        <row r="7">
          <cell r="AI7" t="str">
            <v>10001WACHA5179</v>
          </cell>
        </row>
        <row r="8">
          <cell r="AI8" t="str">
            <v>10002MELNA9327</v>
          </cell>
        </row>
        <row r="9">
          <cell r="AI9" t="str">
            <v>10003BONEA0901</v>
          </cell>
        </row>
        <row r="10">
          <cell r="AI10" t="str">
            <v>10003BONEA5513</v>
          </cell>
        </row>
        <row r="11">
          <cell r="AI11" t="str">
            <v>10003FIFTH0467</v>
          </cell>
        </row>
        <row r="12">
          <cell r="AI12" t="str">
            <v>10003LASAL2259</v>
          </cell>
        </row>
        <row r="13">
          <cell r="AI13" t="str">
            <v>10003LASAL2309</v>
          </cell>
        </row>
        <row r="14">
          <cell r="AI14" t="str">
            <v>10003MELNA7552</v>
          </cell>
        </row>
        <row r="15">
          <cell r="AI15" t="str">
            <v>10003MELNA8337</v>
          </cell>
        </row>
        <row r="16">
          <cell r="AI16" t="str">
            <v>10003SCUDD2687</v>
          </cell>
        </row>
        <row r="17">
          <cell r="AI17" t="str">
            <v>10003SEWAY5301</v>
          </cell>
        </row>
        <row r="18">
          <cell r="AI18" t="str">
            <v>10003SEWAY6101</v>
          </cell>
        </row>
        <row r="19">
          <cell r="AI19" t="str">
            <v>10003SEWAY7601</v>
          </cell>
        </row>
        <row r="20">
          <cell r="AI20" t="str">
            <v>10003WACHA0123</v>
          </cell>
        </row>
        <row r="21">
          <cell r="AI21" t="str">
            <v>10003WACHA0818</v>
          </cell>
        </row>
        <row r="22">
          <cell r="AI22" t="str">
            <v>10004BONEA0627</v>
          </cell>
        </row>
        <row r="23">
          <cell r="AI23" t="str">
            <v>10004BONEA4682</v>
          </cell>
        </row>
        <row r="24">
          <cell r="AI24" t="str">
            <v>10004BONEA4922</v>
          </cell>
        </row>
        <row r="25">
          <cell r="AI25" t="str">
            <v>10004BONEA4930</v>
          </cell>
        </row>
        <row r="26">
          <cell r="AI26" t="str">
            <v>10004BONEA4948</v>
          </cell>
        </row>
        <row r="27">
          <cell r="AI27" t="str">
            <v>10004BONEA4955</v>
          </cell>
        </row>
        <row r="28">
          <cell r="AI28" t="str">
            <v>10004BONEA4963</v>
          </cell>
        </row>
        <row r="29">
          <cell r="AI29" t="str">
            <v>10004BONEA4971</v>
          </cell>
        </row>
        <row r="30">
          <cell r="AI30" t="str">
            <v>10004BONEA4989</v>
          </cell>
        </row>
        <row r="31">
          <cell r="AI31" t="str">
            <v>10004BONEA4997</v>
          </cell>
        </row>
        <row r="32">
          <cell r="AI32" t="str">
            <v>10004JPCHA6998</v>
          </cell>
        </row>
        <row r="33">
          <cell r="AI33" t="str">
            <v>10004LASAL2077</v>
          </cell>
        </row>
        <row r="34">
          <cell r="AI34" t="str">
            <v>10004LASAL2101</v>
          </cell>
        </row>
        <row r="35">
          <cell r="AI35" t="str">
            <v>10004LASAL2374</v>
          </cell>
        </row>
        <row r="36">
          <cell r="AI36" t="str">
            <v>10004MELNA3411</v>
          </cell>
        </row>
        <row r="37">
          <cell r="AI37" t="str">
            <v>10004MELNA7560</v>
          </cell>
        </row>
        <row r="38">
          <cell r="AI38" t="str">
            <v>10004PAINE0549</v>
          </cell>
        </row>
        <row r="39">
          <cell r="AI39" t="str">
            <v>10004WELLS5300</v>
          </cell>
        </row>
        <row r="40">
          <cell r="AI40" t="str">
            <v>10006BKNYA9170</v>
          </cell>
        </row>
        <row r="41">
          <cell r="AI41" t="str">
            <v>10006BKNYA9171</v>
          </cell>
        </row>
        <row r="42">
          <cell r="AI42" t="str">
            <v>10006LASAL7449</v>
          </cell>
        </row>
        <row r="43">
          <cell r="AI43" t="str">
            <v>10100BONEA0877</v>
          </cell>
        </row>
        <row r="44">
          <cell r="AI44" t="str">
            <v>10100BONEA5554</v>
          </cell>
        </row>
        <row r="45">
          <cell r="AI45" t="str">
            <v>10100CITIB3005</v>
          </cell>
        </row>
        <row r="46">
          <cell r="AI46" t="str">
            <v>10100FIFTH5383</v>
          </cell>
        </row>
        <row r="47">
          <cell r="AI47" t="str">
            <v>10100JPCHA8869</v>
          </cell>
        </row>
        <row r="48">
          <cell r="AI48" t="str">
            <v>10100LASAL2176</v>
          </cell>
        </row>
        <row r="49">
          <cell r="AI49" t="str">
            <v>10100LASAL2184</v>
          </cell>
        </row>
        <row r="50">
          <cell r="AI50" t="str">
            <v>10100LASAL2218</v>
          </cell>
        </row>
        <row r="51">
          <cell r="AI51" t="str">
            <v>10100LASAL2598</v>
          </cell>
        </row>
        <row r="52">
          <cell r="AI52" t="str">
            <v>10100MELNA7586</v>
          </cell>
        </row>
        <row r="53">
          <cell r="AI53" t="str">
            <v>10100MELNA8311</v>
          </cell>
        </row>
        <row r="54">
          <cell r="AI54" t="str">
            <v>10100SCUDD2670</v>
          </cell>
        </row>
        <row r="55">
          <cell r="AI55" t="str">
            <v>10100WACHA0149</v>
          </cell>
        </row>
        <row r="56">
          <cell r="AI56" t="str">
            <v>10100WACHA0834</v>
          </cell>
        </row>
        <row r="57">
          <cell r="AI57" t="str">
            <v>10101MELNA0301</v>
          </cell>
        </row>
        <row r="58">
          <cell r="AI58" t="str">
            <v>10102LASAL9589</v>
          </cell>
        </row>
        <row r="59">
          <cell r="AI59" t="str">
            <v>10102MELNA9881</v>
          </cell>
        </row>
        <row r="60">
          <cell r="AI60" t="str">
            <v>10103LASAL5989</v>
          </cell>
        </row>
        <row r="61">
          <cell r="AI61" t="str">
            <v>10103MELNA1101</v>
          </cell>
        </row>
        <row r="62">
          <cell r="AI62" t="str">
            <v>10103WACHA0110</v>
          </cell>
        </row>
        <row r="63">
          <cell r="AI63" t="str">
            <v>10103WACHA0805</v>
          </cell>
        </row>
        <row r="64">
          <cell r="AI64" t="str">
            <v>10105BONEA0943</v>
          </cell>
        </row>
        <row r="65">
          <cell r="AI65" t="str">
            <v>10105BONEA5596</v>
          </cell>
        </row>
        <row r="66">
          <cell r="AI66" t="str">
            <v>10105LASAL2200</v>
          </cell>
        </row>
        <row r="67">
          <cell r="AI67" t="str">
            <v>10105MELNA8329</v>
          </cell>
        </row>
        <row r="68">
          <cell r="AI68" t="str">
            <v>10105MELNA9195</v>
          </cell>
        </row>
        <row r="69">
          <cell r="AI69" t="str">
            <v>10105MELNA9211</v>
          </cell>
        </row>
        <row r="70">
          <cell r="AI70" t="str">
            <v>10105NORTH2080</v>
          </cell>
        </row>
        <row r="71">
          <cell r="AI71" t="str">
            <v>10105WACHA0152</v>
          </cell>
        </row>
        <row r="72">
          <cell r="AI72" t="str">
            <v>10105WACHA0178</v>
          </cell>
        </row>
        <row r="73">
          <cell r="AI73" t="str">
            <v>10105WACHA0847</v>
          </cell>
        </row>
        <row r="74">
          <cell r="AI74" t="str">
            <v>10105WACHA0850</v>
          </cell>
        </row>
        <row r="75">
          <cell r="AI75" t="str">
            <v>10105WELLS0800</v>
          </cell>
        </row>
        <row r="76">
          <cell r="AI76" t="str">
            <v>10106BERMD8317</v>
          </cell>
        </row>
        <row r="77">
          <cell r="AI77" t="str">
            <v>10106WACHA5182</v>
          </cell>
        </row>
        <row r="78">
          <cell r="AI78" t="str">
            <v>10110JPMOR2342</v>
          </cell>
        </row>
        <row r="79">
          <cell r="AI79" t="str">
            <v>10110LASAL5542</v>
          </cell>
        </row>
        <row r="80">
          <cell r="AI80" t="str">
            <v>10110MELNA0820</v>
          </cell>
        </row>
        <row r="81">
          <cell r="AI81" t="str">
            <v>10112LASAL2622</v>
          </cell>
        </row>
        <row r="82">
          <cell r="AI82" t="str">
            <v>10113LASAL2614</v>
          </cell>
        </row>
        <row r="83">
          <cell r="AI83" t="str">
            <v>10115JPMOR2335</v>
          </cell>
        </row>
        <row r="84">
          <cell r="AI84" t="str">
            <v>10115LASAL5559</v>
          </cell>
        </row>
        <row r="85">
          <cell r="AI85" t="str">
            <v>10115MELNA8295</v>
          </cell>
        </row>
        <row r="86">
          <cell r="AI86" t="str">
            <v>10116WACHA5221</v>
          </cell>
        </row>
        <row r="87">
          <cell r="AI87" t="str">
            <v>10118LASAL3745</v>
          </cell>
        </row>
        <row r="88">
          <cell r="AI88" t="str">
            <v>10118MELNA0317</v>
          </cell>
        </row>
        <row r="89">
          <cell r="AI89" t="str">
            <v>10118NORTH2078</v>
          </cell>
        </row>
        <row r="90">
          <cell r="AI90" t="str">
            <v>10118WELLS0700</v>
          </cell>
        </row>
        <row r="91">
          <cell r="AI91" t="str">
            <v>10125LASAL2838</v>
          </cell>
        </row>
        <row r="92">
          <cell r="AI92" t="str">
            <v>10125LASAL6177</v>
          </cell>
        </row>
        <row r="93">
          <cell r="AI93" t="str">
            <v>10137LASAL0979</v>
          </cell>
        </row>
        <row r="94">
          <cell r="AI94" t="str">
            <v>10137MELNA3881</v>
          </cell>
        </row>
        <row r="95">
          <cell r="AI95" t="str">
            <v>10137WACHA2696</v>
          </cell>
        </row>
        <row r="96">
          <cell r="AI96" t="str">
            <v>10140BONEA7238</v>
          </cell>
        </row>
        <row r="97">
          <cell r="AI97" t="str">
            <v>10140BONEA8905</v>
          </cell>
        </row>
        <row r="98">
          <cell r="AI98" t="str">
            <v>10140LASAL5195</v>
          </cell>
        </row>
        <row r="99">
          <cell r="AI99" t="str">
            <v>10140LASAL5203</v>
          </cell>
        </row>
        <row r="100">
          <cell r="AI100" t="str">
            <v>10140MELNA0523</v>
          </cell>
        </row>
        <row r="101">
          <cell r="AI101" t="str">
            <v>10140MELNA4066</v>
          </cell>
        </row>
        <row r="102">
          <cell r="AI102" t="str">
            <v>10140WACHA1329</v>
          </cell>
        </row>
        <row r="103">
          <cell r="AI103" t="str">
            <v>10140WACHA4624</v>
          </cell>
        </row>
        <row r="104">
          <cell r="AI104" t="str">
            <v>10141LASAL7175</v>
          </cell>
        </row>
        <row r="105">
          <cell r="AI105" t="str">
            <v>10142WELLS0815</v>
          </cell>
        </row>
        <row r="106">
          <cell r="AI106" t="str">
            <v>10143WELLS0765</v>
          </cell>
        </row>
        <row r="107">
          <cell r="AI107" t="str">
            <v>10144WELLS7394</v>
          </cell>
        </row>
        <row r="108">
          <cell r="AI108" t="str">
            <v>10145WELLS0799</v>
          </cell>
        </row>
        <row r="109">
          <cell r="AI109" t="str">
            <v>10146WELLS0690</v>
          </cell>
        </row>
        <row r="110">
          <cell r="AI110" t="str">
            <v>10147WELLS0716</v>
          </cell>
        </row>
        <row r="111">
          <cell r="AI111" t="str">
            <v>10148WELLS0732</v>
          </cell>
        </row>
        <row r="112">
          <cell r="AI112" t="str">
            <v>10149WELLS0666</v>
          </cell>
        </row>
        <row r="113">
          <cell r="AI113" t="str">
            <v>10150WELLS0682</v>
          </cell>
        </row>
        <row r="114">
          <cell r="AI114" t="str">
            <v>10151WELLS0575</v>
          </cell>
        </row>
        <row r="115">
          <cell r="AI115" t="str">
            <v>10152WELLS1417</v>
          </cell>
        </row>
        <row r="116">
          <cell r="AI116" t="str">
            <v>10153WELLS1433</v>
          </cell>
        </row>
        <row r="117">
          <cell r="AI117" t="str">
            <v>10154WELLS0534</v>
          </cell>
        </row>
        <row r="118">
          <cell r="AI118" t="str">
            <v>10155WELLS0559</v>
          </cell>
        </row>
        <row r="119">
          <cell r="AI119" t="str">
            <v>10156WELLS0492</v>
          </cell>
        </row>
        <row r="120">
          <cell r="AI120" t="str">
            <v>10157WELLS0518</v>
          </cell>
        </row>
        <row r="121">
          <cell r="AI121" t="str">
            <v>10158WELLS1284</v>
          </cell>
        </row>
        <row r="122">
          <cell r="AI122" t="str">
            <v>10159WELLS1235</v>
          </cell>
        </row>
        <row r="123">
          <cell r="AI123" t="str">
            <v>10160WELLS1250</v>
          </cell>
        </row>
        <row r="124">
          <cell r="AI124" t="str">
            <v>10161WELLS1177</v>
          </cell>
        </row>
        <row r="125">
          <cell r="AI125" t="str">
            <v>10162WELLS1193</v>
          </cell>
        </row>
        <row r="126">
          <cell r="AI126" t="str">
            <v>10163WELLS4614</v>
          </cell>
        </row>
        <row r="127">
          <cell r="AI127" t="str">
            <v>10164WELLS1700</v>
          </cell>
        </row>
        <row r="128">
          <cell r="AI128" t="str">
            <v>10165WELLS4622</v>
          </cell>
        </row>
        <row r="129">
          <cell r="AI129" t="str">
            <v>10166WELLS4630</v>
          </cell>
        </row>
        <row r="130">
          <cell r="AI130" t="str">
            <v>10167LASAL6714</v>
          </cell>
        </row>
        <row r="131">
          <cell r="AI131" t="str">
            <v>10167WACHA5112</v>
          </cell>
        </row>
        <row r="132">
          <cell r="AI132" t="str">
            <v>10174LASAL8918</v>
          </cell>
        </row>
        <row r="133">
          <cell r="AI133" t="str">
            <v>10176BONEA2341</v>
          </cell>
        </row>
        <row r="134">
          <cell r="AI134" t="str">
            <v>10176WACHA7067</v>
          </cell>
        </row>
        <row r="135">
          <cell r="AI135" t="str">
            <v>10178WACHA5247</v>
          </cell>
        </row>
        <row r="136">
          <cell r="AI136" t="str">
            <v>10179BONEA0893</v>
          </cell>
        </row>
        <row r="137">
          <cell r="AI137" t="str">
            <v>10179BONEA0903</v>
          </cell>
        </row>
        <row r="138">
          <cell r="AI138" t="str">
            <v>10179BONEA2647</v>
          </cell>
        </row>
        <row r="139">
          <cell r="AI139" t="str">
            <v>10179BONEA5562</v>
          </cell>
        </row>
        <row r="140">
          <cell r="AI140" t="str">
            <v>10179BONEA5759</v>
          </cell>
        </row>
        <row r="141">
          <cell r="AI141" t="str">
            <v>10179LASAL2358</v>
          </cell>
        </row>
        <row r="142">
          <cell r="AI142" t="str">
            <v>10179MELNA7693</v>
          </cell>
        </row>
        <row r="143">
          <cell r="AI143" t="str">
            <v>10180LASAL8744</v>
          </cell>
        </row>
        <row r="144">
          <cell r="AI144" t="str">
            <v>10180MELNA3998</v>
          </cell>
        </row>
        <row r="145">
          <cell r="AI145" t="str">
            <v>10200BANCO8195</v>
          </cell>
        </row>
        <row r="146">
          <cell r="AI146" t="str">
            <v>10200BANCO8390</v>
          </cell>
        </row>
        <row r="147">
          <cell r="AI147" t="str">
            <v>10200CITIB0479</v>
          </cell>
        </row>
        <row r="148">
          <cell r="AI148" t="str">
            <v>10200FIFTH5367</v>
          </cell>
        </row>
        <row r="149">
          <cell r="AI149" t="str">
            <v>10200JPCHA4470</v>
          </cell>
        </row>
        <row r="150">
          <cell r="AI150" t="str">
            <v>10200JPCHA6011</v>
          </cell>
        </row>
        <row r="151">
          <cell r="AI151" t="str">
            <v>10200JPCHA8883</v>
          </cell>
        </row>
        <row r="152">
          <cell r="AI152" t="str">
            <v>10200LASAL2150</v>
          </cell>
        </row>
        <row r="153">
          <cell r="AI153" t="str">
            <v>10200LASAL2168</v>
          </cell>
        </row>
        <row r="154">
          <cell r="AI154" t="str">
            <v>10200MELNA0012</v>
          </cell>
        </row>
        <row r="155">
          <cell r="AI155" t="str">
            <v>10200MELNA0020</v>
          </cell>
        </row>
        <row r="156">
          <cell r="AI156" t="str">
            <v>10200MELNA0548</v>
          </cell>
        </row>
        <row r="157">
          <cell r="AI157" t="str">
            <v>10200MELNA4661</v>
          </cell>
        </row>
        <row r="158">
          <cell r="AI158" t="str">
            <v>10200MELNA8303</v>
          </cell>
        </row>
        <row r="159">
          <cell r="AI159" t="str">
            <v>10200MELNA9980</v>
          </cell>
        </row>
        <row r="160">
          <cell r="AI160" t="str">
            <v>10200SCUDD2638</v>
          </cell>
        </row>
        <row r="161">
          <cell r="AI161" t="str">
            <v>10200WACHA0107</v>
          </cell>
        </row>
        <row r="162">
          <cell r="AI162" t="str">
            <v>10200WACHA0323</v>
          </cell>
        </row>
        <row r="163">
          <cell r="AI163" t="str">
            <v>10200WACHA0350</v>
          </cell>
        </row>
        <row r="164">
          <cell r="AI164" t="str">
            <v>10200WACHA0795</v>
          </cell>
        </row>
        <row r="165">
          <cell r="AI165" t="str">
            <v>10206WACHA9687</v>
          </cell>
        </row>
        <row r="166">
          <cell r="AI166" t="str">
            <v>10207WACHA9674</v>
          </cell>
        </row>
        <row r="167">
          <cell r="AI167" t="str">
            <v>10222LASAL2325</v>
          </cell>
        </row>
        <row r="168">
          <cell r="AI168" t="str">
            <v>10300BONEA0851</v>
          </cell>
        </row>
        <row r="169">
          <cell r="AI169" t="str">
            <v>10300BONEA5547</v>
          </cell>
        </row>
        <row r="170">
          <cell r="AI170" t="str">
            <v>10300LASAL2226</v>
          </cell>
        </row>
        <row r="171">
          <cell r="AI171" t="str">
            <v>10300LASAL2234</v>
          </cell>
        </row>
        <row r="172">
          <cell r="AI172" t="str">
            <v>10300MELNA7578</v>
          </cell>
        </row>
        <row r="173">
          <cell r="AI173" t="str">
            <v>10300WACHA0136</v>
          </cell>
        </row>
        <row r="174">
          <cell r="AI174" t="str">
            <v>10300WACHA0821</v>
          </cell>
        </row>
        <row r="175">
          <cell r="AI175" t="str">
            <v>10301LASAL2317</v>
          </cell>
        </row>
        <row r="176">
          <cell r="AI176" t="str">
            <v>10302MELNA8649</v>
          </cell>
        </row>
        <row r="177">
          <cell r="AI177" t="str">
            <v>10303MELNA0648</v>
          </cell>
        </row>
        <row r="178">
          <cell r="AI178" t="str">
            <v>10304LASAL2333</v>
          </cell>
        </row>
        <row r="179">
          <cell r="AI179" t="str">
            <v>10306NATCY7798</v>
          </cell>
        </row>
        <row r="180">
          <cell r="AI180" t="str">
            <v>10306OAKBK1400</v>
          </cell>
        </row>
        <row r="181">
          <cell r="AI181" t="str">
            <v>10306OAKBK9400</v>
          </cell>
        </row>
        <row r="182">
          <cell r="AI182" t="str">
            <v>10306USBNK8016</v>
          </cell>
        </row>
        <row r="183">
          <cell r="AI183" t="str">
            <v>10307LASAL2242</v>
          </cell>
        </row>
        <row r="184">
          <cell r="AI184" t="str">
            <v>10309BONEA5139</v>
          </cell>
        </row>
        <row r="185">
          <cell r="AI185" t="str">
            <v>10309BONEA7180</v>
          </cell>
        </row>
        <row r="186">
          <cell r="AI186" t="str">
            <v>10309BONEA7237</v>
          </cell>
        </row>
        <row r="187">
          <cell r="AI187" t="str">
            <v>10309PAINE13627</v>
          </cell>
        </row>
        <row r="188">
          <cell r="AI188" t="str">
            <v>10309PAINE3627</v>
          </cell>
        </row>
        <row r="189">
          <cell r="AI189" t="str">
            <v>10309TDCAN9957</v>
          </cell>
        </row>
        <row r="190">
          <cell r="AI190" t="str">
            <v>10309TDCAN9965</v>
          </cell>
        </row>
        <row r="191">
          <cell r="AI191" t="str">
            <v>10316LASAL7431</v>
          </cell>
        </row>
        <row r="192">
          <cell r="AI192" t="str">
            <v>10320BERMD8261</v>
          </cell>
        </row>
        <row r="193">
          <cell r="AI193" t="str">
            <v>10320PAINE0565</v>
          </cell>
        </row>
        <row r="194">
          <cell r="AI194" t="str">
            <v>10320WACHA5195</v>
          </cell>
        </row>
        <row r="195">
          <cell r="AI195" t="str">
            <v>10321BERMD9424</v>
          </cell>
        </row>
        <row r="196">
          <cell r="AI196" t="str">
            <v>10321PAINE0568</v>
          </cell>
        </row>
        <row r="197">
          <cell r="AI197" t="str">
            <v>10321WACHA5205</v>
          </cell>
        </row>
        <row r="198">
          <cell r="AI198" t="str">
            <v>10322LASAL6706</v>
          </cell>
        </row>
        <row r="199">
          <cell r="AI199" t="str">
            <v>10322MELNA3551</v>
          </cell>
        </row>
        <row r="200">
          <cell r="AI200" t="str">
            <v>10322MELNA3569</v>
          </cell>
        </row>
        <row r="201">
          <cell r="AI201" t="str">
            <v>10322MELNA3692</v>
          </cell>
        </row>
        <row r="202">
          <cell r="AI202" t="str">
            <v>10322MELNA3734</v>
          </cell>
        </row>
        <row r="203">
          <cell r="AI203" t="str">
            <v>10322SOVBK7045</v>
          </cell>
        </row>
        <row r="204">
          <cell r="AI204" t="str">
            <v>10322WACHA0627</v>
          </cell>
        </row>
        <row r="205">
          <cell r="AI205" t="str">
            <v>10322WACHA3319</v>
          </cell>
        </row>
        <row r="206">
          <cell r="AI206" t="str">
            <v>10322WACHA8305</v>
          </cell>
        </row>
        <row r="207">
          <cell r="AI207" t="str">
            <v>10322WACHA9063</v>
          </cell>
        </row>
        <row r="208">
          <cell r="AI208" t="str">
            <v>10323WACHA5864</v>
          </cell>
        </row>
        <row r="209">
          <cell r="AI209" t="str">
            <v>10324LASAL7159</v>
          </cell>
        </row>
        <row r="210">
          <cell r="AI210" t="str">
            <v>10333MELNA8198</v>
          </cell>
        </row>
        <row r="211">
          <cell r="AI211" t="str">
            <v>10351LASAL6730</v>
          </cell>
        </row>
        <row r="212">
          <cell r="AI212" t="str">
            <v>10352LASAL6748</v>
          </cell>
        </row>
        <row r="213">
          <cell r="AI213" t="str">
            <v>10353LASAL0839</v>
          </cell>
        </row>
        <row r="214">
          <cell r="AI214" t="str">
            <v>10354FLEET5995</v>
          </cell>
        </row>
        <row r="215">
          <cell r="AI215" t="str">
            <v>10401MELNA7438</v>
          </cell>
        </row>
        <row r="216">
          <cell r="AI216" t="str">
            <v>10401WELLS3700</v>
          </cell>
        </row>
        <row r="217">
          <cell r="AI217" t="str">
            <v>10405WELLS5100</v>
          </cell>
        </row>
        <row r="218">
          <cell r="AI218" t="str">
            <v>10406JPMOR2656</v>
          </cell>
        </row>
        <row r="219">
          <cell r="AI219" t="str">
            <v>10406MELNA7602</v>
          </cell>
        </row>
        <row r="220">
          <cell r="AI220" t="str">
            <v>10407LASAL2069</v>
          </cell>
        </row>
        <row r="221">
          <cell r="AI221" t="str">
            <v>10407WELLS4900</v>
          </cell>
        </row>
        <row r="222">
          <cell r="AI222" t="str">
            <v>10525WACHA4908</v>
          </cell>
        </row>
        <row r="223">
          <cell r="AI223" t="str">
            <v>10526LASAL5013</v>
          </cell>
        </row>
        <row r="224">
          <cell r="AI224" t="str">
            <v>10526WACHA8765</v>
          </cell>
        </row>
        <row r="225">
          <cell r="AI225" t="str">
            <v>10527LASAL5229</v>
          </cell>
        </row>
        <row r="226">
          <cell r="AI226" t="str">
            <v>1053610536NOACCT#</v>
          </cell>
        </row>
        <row r="227">
          <cell r="AI227" t="str">
            <v>10536NOACCT3</v>
          </cell>
        </row>
        <row r="228">
          <cell r="AI228" t="str">
            <v>1053710537NOACCT#</v>
          </cell>
        </row>
        <row r="229">
          <cell r="AI229" t="str">
            <v>1053910539NOACCT#</v>
          </cell>
        </row>
        <row r="230">
          <cell r="AI230" t="str">
            <v>1054010540NOACCT#</v>
          </cell>
        </row>
        <row r="231">
          <cell r="AI231" t="str">
            <v>10601BANCO8203</v>
          </cell>
        </row>
        <row r="232">
          <cell r="AI232" t="str">
            <v>10601BANCO8408</v>
          </cell>
        </row>
        <row r="233">
          <cell r="AI233" t="str">
            <v>10601BKNYA5229</v>
          </cell>
        </row>
        <row r="234">
          <cell r="AI234" t="str">
            <v>10601BKNYA6739</v>
          </cell>
        </row>
        <row r="235">
          <cell r="AI235" t="str">
            <v>10601BKNYA6740</v>
          </cell>
        </row>
        <row r="236">
          <cell r="AI236" t="str">
            <v>10601BKNYA6742</v>
          </cell>
        </row>
        <row r="237">
          <cell r="AI237" t="str">
            <v>10601BKNYA6744</v>
          </cell>
        </row>
        <row r="238">
          <cell r="AI238" t="str">
            <v>10601BONEA0122</v>
          </cell>
        </row>
        <row r="239">
          <cell r="AI239" t="str">
            <v>10601BONEA0364</v>
          </cell>
        </row>
        <row r="240">
          <cell r="AI240" t="str">
            <v>10601BONEA0474</v>
          </cell>
        </row>
        <row r="241">
          <cell r="AI241" t="str">
            <v>10601BONEA0836</v>
          </cell>
        </row>
        <row r="242">
          <cell r="AI242" t="str">
            <v>10601BONEA1459</v>
          </cell>
        </row>
        <row r="243">
          <cell r="AI243" t="str">
            <v>10601BONEA2916</v>
          </cell>
        </row>
        <row r="244">
          <cell r="AI244" t="str">
            <v>10601BONEA5521</v>
          </cell>
        </row>
        <row r="245">
          <cell r="AI245" t="str">
            <v>10601BONEA6390</v>
          </cell>
        </row>
        <row r="246">
          <cell r="AI246" t="str">
            <v>10601CITIB8622</v>
          </cell>
        </row>
        <row r="247">
          <cell r="AI247" t="str">
            <v>10601DECAT7901</v>
          </cell>
        </row>
        <row r="248">
          <cell r="AI248" t="str">
            <v>10601FIFTH0194</v>
          </cell>
        </row>
        <row r="249">
          <cell r="AI249" t="str">
            <v>10601FIFTH5359</v>
          </cell>
        </row>
        <row r="250">
          <cell r="AI250" t="str">
            <v>10601FIFTH5554</v>
          </cell>
        </row>
        <row r="251">
          <cell r="AI251" t="str">
            <v>10601HARIA1766</v>
          </cell>
        </row>
        <row r="252">
          <cell r="AI252" t="str">
            <v>10601JPCHA1774</v>
          </cell>
        </row>
        <row r="253">
          <cell r="AI253" t="str">
            <v>10601JPCHA4182</v>
          </cell>
        </row>
        <row r="254">
          <cell r="AI254" t="str">
            <v>10601LASAL2119</v>
          </cell>
        </row>
        <row r="255">
          <cell r="AI255" t="str">
            <v>10601LASAL2127</v>
          </cell>
        </row>
        <row r="256">
          <cell r="AI256" t="str">
            <v>10601LASAL4181</v>
          </cell>
        </row>
        <row r="257">
          <cell r="AI257" t="str">
            <v>10601LAWDL8806</v>
          </cell>
        </row>
        <row r="258">
          <cell r="AI258" t="str">
            <v>10601MELNA7446</v>
          </cell>
        </row>
        <row r="259">
          <cell r="AI259" t="str">
            <v>10601MELNA7859</v>
          </cell>
        </row>
        <row r="260">
          <cell r="AI260" t="str">
            <v>10601SCUDD2666</v>
          </cell>
        </row>
        <row r="261">
          <cell r="AI261" t="str">
            <v>10601WELLS1600</v>
          </cell>
        </row>
        <row r="262">
          <cell r="AI262" t="str">
            <v>10602LASAL2135</v>
          </cell>
        </row>
        <row r="263">
          <cell r="AI263" t="str">
            <v>10602MELNA7503</v>
          </cell>
        </row>
        <row r="264">
          <cell r="AI264" t="str">
            <v>10602WELLS3600</v>
          </cell>
        </row>
        <row r="265">
          <cell r="AI265" t="str">
            <v>10607BKMON4456</v>
          </cell>
        </row>
        <row r="266">
          <cell r="AI266" t="str">
            <v>10608BKMON4464</v>
          </cell>
        </row>
        <row r="267">
          <cell r="AI267" t="str">
            <v>10666WACHA5218</v>
          </cell>
        </row>
        <row r="268">
          <cell r="AI268" t="str">
            <v>10777LASAL2192</v>
          </cell>
        </row>
        <row r="269">
          <cell r="AI269" t="str">
            <v>10777MELNA6018</v>
          </cell>
        </row>
        <row r="270">
          <cell r="AI270" t="str">
            <v>10777PAINE5967</v>
          </cell>
        </row>
        <row r="271">
          <cell r="AI271" t="str">
            <v>10777WACHA0181</v>
          </cell>
        </row>
        <row r="272">
          <cell r="AI272" t="str">
            <v>10777WACHA0889</v>
          </cell>
        </row>
        <row r="273">
          <cell r="AI273" t="str">
            <v>WDACTCHASE5037</v>
          </cell>
        </row>
        <row r="274">
          <cell r="AI274" t="str">
            <v>WDACTCHASE5045</v>
          </cell>
        </row>
        <row r="275">
          <cell r="AI275" t="str">
            <v>WDACTCHASE5053</v>
          </cell>
        </row>
        <row r="276">
          <cell r="AI276" t="str">
            <v>WDACTLASAL2275</v>
          </cell>
        </row>
        <row r="277">
          <cell r="AI277" t="str">
            <v>WDACTMELNA7453</v>
          </cell>
        </row>
        <row r="278">
          <cell r="AI278" t="str">
            <v>WLTDULASAL2291</v>
          </cell>
        </row>
        <row r="279">
          <cell r="AI279" t="str">
            <v>WLTDUMELNA7479</v>
          </cell>
        </row>
        <row r="280">
          <cell r="AI280" t="str">
            <v>WMACTLASAL2267</v>
          </cell>
        </row>
        <row r="281">
          <cell r="AI281" t="str">
            <v>WMACTMELNA7461</v>
          </cell>
        </row>
        <row r="282">
          <cell r="AI282" t="str">
            <v>WSAFENORTH3593</v>
          </cell>
        </row>
        <row r="283">
          <cell r="AI283" t="str">
            <v>WVACTLASAL2283</v>
          </cell>
        </row>
        <row r="284">
          <cell r="AI284" t="str">
            <v>WVACTMELNA7487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by BU_Acct &amp; Reas Code"/>
      <sheetName val="Summary by BU &amp; Reason Code"/>
      <sheetName val="Summary Account Category by BU"/>
      <sheetName val="Summary by Reason Code "/>
      <sheetName val="Summary Account Category"/>
      <sheetName val="Summary Report by Yr &amp; Category"/>
      <sheetName val="Sum. Rpt by Yr,Cat&amp;Reason Code"/>
      <sheetName val="Summary _New Technology"/>
      <sheetName val="Allocation of Corporate"/>
      <sheetName val="Summay New Tech by BU"/>
      <sheetName val="New Tech by IT Cat &amp; BU"/>
      <sheetName val="Valid Table Values"/>
      <sheetName val="New Technology by IT Category"/>
      <sheetName val="New Technology_2007"/>
      <sheetName val="New Technology_2008"/>
      <sheetName val="New Technology_2009"/>
      <sheetName val="New Technology_2010"/>
      <sheetName val="New Technology_2011"/>
      <sheetName val="Allocation to Projects"/>
      <sheetName val="Existing Technology_Price"/>
      <sheetName val="Existing Technology_Volume"/>
      <sheetName val="Internal Transfers"/>
      <sheetName val="External Transfers"/>
      <sheetName val="Input Section"/>
      <sheetName val="Reason Code Examp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Sheet"/>
      <sheetName val="Report "/>
      <sheetName val="98LTIP&lt;500m"/>
      <sheetName val="98LTIP500m-1b"/>
      <sheetName val="98LTIP1b-3b"/>
      <sheetName val="98LTIP3b-6b"/>
      <sheetName val="98LTIP6b-10b"/>
      <sheetName val="98LTIP&gt;10b"/>
      <sheetName val="98LTIPALL"/>
      <sheetName val="97LTIPBank"/>
      <sheetName val="97LTIPIns"/>
      <sheetName val="97LTIPFinAll"/>
      <sheetName val="Main Menu"/>
      <sheetName val="Instructions"/>
      <sheetName val="Author"/>
      <sheetName val="Template Management"/>
      <sheetName val="Data"/>
      <sheetName val="Footnotes"/>
      <sheetName val="Black-Scholes Inputs"/>
      <sheetName val="Risk-free Rates"/>
      <sheetName val="Stock Options"/>
      <sheetName val="Restricted Shares"/>
      <sheetName val="Performance Plan"/>
      <sheetName val="Peer Group"/>
      <sheetName val="Print Menu"/>
      <sheetName val="BS Listings - Helen"/>
      <sheetName val="HardCoded Data"/>
      <sheetName val="HardCoded Data (2)"/>
      <sheetName val="Financial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A7">
            <v>60000</v>
          </cell>
          <cell r="B7">
            <v>80000</v>
          </cell>
          <cell r="C7">
            <v>0.15</v>
          </cell>
          <cell r="D7">
            <v>0.17</v>
          </cell>
        </row>
        <row r="8">
          <cell r="A8">
            <v>80000</v>
          </cell>
          <cell r="B8">
            <v>100000</v>
          </cell>
          <cell r="C8">
            <v>0.17</v>
          </cell>
          <cell r="D8">
            <v>0.24</v>
          </cell>
        </row>
        <row r="9">
          <cell r="A9">
            <v>100000</v>
          </cell>
          <cell r="B9">
            <v>125000</v>
          </cell>
          <cell r="C9">
            <v>0.24</v>
          </cell>
          <cell r="D9">
            <v>0.36</v>
          </cell>
        </row>
        <row r="10">
          <cell r="A10">
            <v>125000</v>
          </cell>
          <cell r="B10">
            <v>150000</v>
          </cell>
          <cell r="C10">
            <v>0.36</v>
          </cell>
          <cell r="D10">
            <v>0.54</v>
          </cell>
        </row>
        <row r="11">
          <cell r="A11">
            <v>150000</v>
          </cell>
          <cell r="B11">
            <v>180000</v>
          </cell>
          <cell r="C11">
            <v>0.54</v>
          </cell>
          <cell r="D11">
            <v>0.75</v>
          </cell>
        </row>
        <row r="12">
          <cell r="A12">
            <v>180000</v>
          </cell>
          <cell r="B12">
            <v>220000</v>
          </cell>
          <cell r="C12">
            <v>0.75</v>
          </cell>
          <cell r="D12">
            <v>1</v>
          </cell>
        </row>
        <row r="13">
          <cell r="A13">
            <v>220000</v>
          </cell>
          <cell r="B13">
            <v>270000</v>
          </cell>
          <cell r="C13">
            <v>1</v>
          </cell>
          <cell r="D13">
            <v>1.2</v>
          </cell>
        </row>
        <row r="14">
          <cell r="A14">
            <v>270000</v>
          </cell>
          <cell r="B14">
            <v>330000</v>
          </cell>
          <cell r="C14">
            <v>1.2</v>
          </cell>
          <cell r="D14">
            <v>1.61</v>
          </cell>
        </row>
        <row r="15">
          <cell r="A15">
            <v>330000</v>
          </cell>
          <cell r="B15">
            <v>430000</v>
          </cell>
          <cell r="C15">
            <v>1.61</v>
          </cell>
          <cell r="D15">
            <v>1.88</v>
          </cell>
        </row>
        <row r="16">
          <cell r="A16">
            <v>430000</v>
          </cell>
          <cell r="B16">
            <v>500000</v>
          </cell>
          <cell r="C16">
            <v>1.88</v>
          </cell>
          <cell r="D16">
            <v>2.74</v>
          </cell>
        </row>
        <row r="17">
          <cell r="A17">
            <v>500000</v>
          </cell>
          <cell r="B17">
            <v>99999999</v>
          </cell>
          <cell r="C17">
            <v>2.74</v>
          </cell>
          <cell r="D17">
            <v>2.74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Table of Contents"/>
      <sheetName val="1-IncStmt-MTH"/>
      <sheetName val="2-IncStmt-QTR"/>
      <sheetName val="3-IncStmt-YTD"/>
      <sheetName val="4-Other Net Detail"/>
      <sheetName val="5-MD&amp;A_EBIT"/>
      <sheetName val="6-not used"/>
      <sheetName val="7-Capital Structure "/>
      <sheetName val="8-Balance Sheet"/>
      <sheetName val="9-Other BS Detail"/>
      <sheetName val="10-Cash Flow Detail"/>
      <sheetName val="11-Summary Cash Flow"/>
      <sheetName val="12-SCF - Other Line Item Detail"/>
      <sheetName val="13-PPE"/>
      <sheetName val="14-Investments"/>
      <sheetName val="15-LTD"/>
      <sheetName val="16-GW Amort and Other Assets"/>
      <sheetName val="17-Equity Rollforward"/>
      <sheetName val="18-Footnote Disclosures"/>
      <sheetName val="19-Schedule II - Valuations"/>
      <sheetName val="20-Statistics -QTR"/>
      <sheetName val="21-Statistics - YTD"/>
      <sheetName val="22-Add'l Info"/>
    </sheetNames>
    <sheetDataSet>
      <sheetData sheetId="0" refreshError="1">
        <row r="11">
          <cell r="C11" t="str">
            <v>Dec 31 ,2001</v>
          </cell>
        </row>
        <row r="21">
          <cell r="C21" t="str">
            <v>Dec. 31,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d Retirements"/>
      <sheetName val="Gas CapEx Forecast"/>
      <sheetName val="Bdgt PJF to Acct."/>
      <sheetName val="WO Type Id PJF Acct"/>
      <sheetName val="Sheet1"/>
      <sheetName val="Gas CapEx by WO w Est"/>
    </sheetNames>
    <sheetDataSet>
      <sheetData sheetId="0" refreshError="1">
        <row r="10">
          <cell r="B10">
            <v>23501</v>
          </cell>
          <cell r="C10" t="str">
            <v>(350.1)  Land</v>
          </cell>
          <cell r="D10">
            <v>0</v>
          </cell>
          <cell r="E10">
            <v>0</v>
          </cell>
          <cell r="F10"/>
          <cell r="G10"/>
          <cell r="H10">
            <v>0</v>
          </cell>
        </row>
        <row r="11">
          <cell r="B11">
            <v>23502</v>
          </cell>
          <cell r="C11" t="str">
            <v>(350.2)  Rights-of-Way</v>
          </cell>
          <cell r="D11"/>
          <cell r="E11"/>
          <cell r="F11"/>
          <cell r="G11"/>
          <cell r="H11"/>
        </row>
        <row r="12">
          <cell r="B12">
            <v>23510</v>
          </cell>
          <cell r="C12" t="str">
            <v>(351)  Structures and Improvements</v>
          </cell>
          <cell r="D12">
            <v>3.4168491212253543E-2</v>
          </cell>
          <cell r="E12">
            <v>3.7891992424733303E-2</v>
          </cell>
          <cell r="F12">
            <v>0.10046018179184249</v>
          </cell>
          <cell r="G12">
            <v>3.0408541376221527E-2</v>
          </cell>
          <cell r="H12">
            <v>5.6106078373258763E-3</v>
          </cell>
        </row>
        <row r="13">
          <cell r="B13">
            <v>23520</v>
          </cell>
          <cell r="C13" t="str">
            <v>(352)  Wells</v>
          </cell>
          <cell r="D13">
            <v>1.3677359035112751E-2</v>
          </cell>
          <cell r="E13">
            <v>1.3819269143198067E-2</v>
          </cell>
          <cell r="F13">
            <v>2.5526375486415271</v>
          </cell>
          <cell r="G13">
            <v>5.7058940355559338E-4</v>
          </cell>
          <cell r="H13">
            <v>0</v>
          </cell>
        </row>
        <row r="14">
          <cell r="B14">
            <v>23521</v>
          </cell>
          <cell r="C14" t="str">
            <v>(352.1)  Storage Leaseholds and Rights</v>
          </cell>
          <cell r="D14"/>
          <cell r="E14"/>
          <cell r="F14"/>
          <cell r="G14"/>
          <cell r="H14"/>
        </row>
        <row r="15">
          <cell r="B15">
            <v>23520</v>
          </cell>
          <cell r="C15" t="str">
            <v>(352.2)  Reservoirs</v>
          </cell>
          <cell r="D15"/>
          <cell r="E15"/>
          <cell r="F15"/>
          <cell r="G15"/>
          <cell r="H15"/>
        </row>
        <row r="16">
          <cell r="B16">
            <v>23523</v>
          </cell>
          <cell r="C16" t="str">
            <v>(352.3)  Non-recoverable Natural Gas</v>
          </cell>
          <cell r="D16">
            <v>7.3169997250747834E-4</v>
          </cell>
          <cell r="E16"/>
          <cell r="F16"/>
          <cell r="G16"/>
          <cell r="H16">
            <v>0</v>
          </cell>
        </row>
        <row r="17">
          <cell r="B17">
            <v>23530</v>
          </cell>
          <cell r="C17" t="str">
            <v>(353)  Lines</v>
          </cell>
          <cell r="D17">
            <v>0.14085432134419537</v>
          </cell>
          <cell r="E17">
            <v>0.15470239292968924</v>
          </cell>
          <cell r="F17">
            <v>18.099089448312803</v>
          </cell>
          <cell r="G17">
            <v>2.7842301025607884E-3</v>
          </cell>
          <cell r="H17">
            <v>2.6426521266615266E-2</v>
          </cell>
        </row>
        <row r="18">
          <cell r="B18">
            <v>23540</v>
          </cell>
          <cell r="C18" t="str">
            <v>(354)  Compressor Station Equipment</v>
          </cell>
          <cell r="D18">
            <v>0.10086530493864912</v>
          </cell>
          <cell r="E18">
            <v>0.10988986858210646</v>
          </cell>
          <cell r="F18">
            <v>0.42589424557552791</v>
          </cell>
          <cell r="G18">
            <v>9.3735689710124602E-3</v>
          </cell>
          <cell r="H18">
            <v>5.5702194872544006E-2</v>
          </cell>
        </row>
        <row r="19">
          <cell r="B19">
            <v>23550</v>
          </cell>
          <cell r="C19" t="str">
            <v>(355)  Measuring and Reg. Equipment</v>
          </cell>
          <cell r="D19">
            <v>2.6872308192463831E-2</v>
          </cell>
          <cell r="E19"/>
          <cell r="F19">
            <v>0.41906984196475516</v>
          </cell>
          <cell r="G19"/>
          <cell r="H19">
            <v>-3.7756355782547369E-3</v>
          </cell>
        </row>
        <row r="20">
          <cell r="B20">
            <v>23560</v>
          </cell>
          <cell r="C20" t="str">
            <v>(356)  Purification Equipment</v>
          </cell>
          <cell r="D20">
            <v>6.5650296205265787E-2</v>
          </cell>
          <cell r="E20">
            <v>6.4306164764033488E-2</v>
          </cell>
          <cell r="F20">
            <v>0.44950620587596152</v>
          </cell>
          <cell r="G20">
            <v>2.702547220833889E-2</v>
          </cell>
          <cell r="H20">
            <v>0.13781556550857393</v>
          </cell>
        </row>
        <row r="21">
          <cell r="B21">
            <v>23570</v>
          </cell>
          <cell r="C21" t="str">
            <v>(357)  Other Equipment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 t="str">
            <v>TOTAL Underground Storage Plant (Enter Total of lines 42 thru 53)</v>
          </cell>
          <cell r="D22">
            <v>5.3459278733491322E-2</v>
          </cell>
          <cell r="E22">
            <v>0.18542590246597873</v>
          </cell>
          <cell r="F22">
            <v>0.48735113277161152</v>
          </cell>
          <cell r="G22">
            <v>4.3366814355107405E-2</v>
          </cell>
          <cell r="H22">
            <v>3.2864894252638008E-3</v>
          </cell>
        </row>
        <row r="24">
          <cell r="C24" t="str">
            <v>4.  TRANSMISSION PLANT</v>
          </cell>
          <cell r="G24"/>
        </row>
        <row r="25">
          <cell r="B25">
            <v>23651</v>
          </cell>
          <cell r="C25" t="str">
            <v>(365.1)  Land and Land Rights</v>
          </cell>
          <cell r="D25">
            <v>5.1839320612319158E-3</v>
          </cell>
          <cell r="E25">
            <v>5.6686738092503568E-3</v>
          </cell>
          <cell r="F25">
            <v>1382</v>
          </cell>
          <cell r="G25">
            <v>1.3289854180766627E-3</v>
          </cell>
          <cell r="H25">
            <v>0</v>
          </cell>
        </row>
        <row r="26">
          <cell r="B26">
            <v>23652</v>
          </cell>
          <cell r="C26" t="str">
            <v>(365.2)  Rights-of-Way</v>
          </cell>
          <cell r="D26">
            <v>3.3922775907327756E-3</v>
          </cell>
          <cell r="E26">
            <v>0</v>
          </cell>
          <cell r="F26">
            <v>0</v>
          </cell>
          <cell r="G26">
            <v>0</v>
          </cell>
          <cell r="H26"/>
        </row>
        <row r="27">
          <cell r="B27">
            <v>23660</v>
          </cell>
          <cell r="C27" t="str">
            <v>(366)  Structures and Improvements</v>
          </cell>
          <cell r="D27">
            <v>2.6837845595793434E-2</v>
          </cell>
          <cell r="E27">
            <v>4.3517716271190575E-2</v>
          </cell>
          <cell r="F27">
            <v>0.20984418043279715</v>
          </cell>
          <cell r="G27">
            <v>3.0438403219930255E-3</v>
          </cell>
          <cell r="H27"/>
        </row>
        <row r="28">
          <cell r="B28">
            <v>23670</v>
          </cell>
          <cell r="C28" t="str">
            <v>(367)  Mains</v>
          </cell>
          <cell r="D28">
            <v>2.3422898907288933E-2</v>
          </cell>
          <cell r="E28">
            <v>4.3641750120863715E-2</v>
          </cell>
          <cell r="F28">
            <v>8.3928691980390935E-2</v>
          </cell>
          <cell r="G28">
            <v>1.8416434381632787E-2</v>
          </cell>
          <cell r="H28">
            <v>2.6399472488494108E-3</v>
          </cell>
        </row>
        <row r="29">
          <cell r="B29">
            <v>23680</v>
          </cell>
          <cell r="C29" t="str">
            <v>(368)  Compressor Station Equipment</v>
          </cell>
          <cell r="D29">
            <v>0.54944818282833219</v>
          </cell>
          <cell r="E29">
            <v>0.30322659236500116</v>
          </cell>
          <cell r="F29">
            <v>0.89192175446154331</v>
          </cell>
          <cell r="G29">
            <v>0.11408468193590571</v>
          </cell>
          <cell r="H29"/>
        </row>
        <row r="30">
          <cell r="B30">
            <v>23690</v>
          </cell>
          <cell r="C30" t="str">
            <v>(369)  Measuring and Reg. Sta. Equipment</v>
          </cell>
          <cell r="D30">
            <v>7.6058991077274277E-2</v>
          </cell>
          <cell r="E30">
            <v>7.543822026757753E-2</v>
          </cell>
          <cell r="F30">
            <v>6.5702214613784615E-2</v>
          </cell>
          <cell r="G30">
            <v>8.7353241149818572E-2</v>
          </cell>
          <cell r="H30">
            <v>7.520965962513064E-2</v>
          </cell>
        </row>
        <row r="31">
          <cell r="B31">
            <v>2370</v>
          </cell>
          <cell r="C31" t="str">
            <v>(370)  Communication Equipment</v>
          </cell>
          <cell r="D31"/>
          <cell r="E31"/>
          <cell r="F31"/>
          <cell r="G31"/>
          <cell r="H31"/>
        </row>
        <row r="32">
          <cell r="B32">
            <v>23710</v>
          </cell>
          <cell r="C32" t="str">
            <v>(371)  Other Equipment</v>
          </cell>
          <cell r="D32"/>
          <cell r="E32"/>
          <cell r="F32"/>
          <cell r="G32"/>
          <cell r="H32"/>
        </row>
        <row r="34">
          <cell r="C34" t="str">
            <v>TOTAL Transmission Plant (Enter Total of lines 79 thru 86)</v>
          </cell>
          <cell r="D34">
            <v>3.6263280508468172E-2</v>
          </cell>
          <cell r="E34">
            <v>5.2037870483205122E-2</v>
          </cell>
          <cell r="F34">
            <v>8.7763484367884517E-2</v>
          </cell>
          <cell r="G34">
            <v>2.6074289177345538E-2</v>
          </cell>
          <cell r="H34">
            <v>9.7701403950700878E-3</v>
          </cell>
        </row>
        <row r="35">
          <cell r="C35" t="str">
            <v>4. DISTRIBUTION PLANT</v>
          </cell>
          <cell r="G35"/>
        </row>
        <row r="36">
          <cell r="B36">
            <v>23740</v>
          </cell>
          <cell r="C36" t="str">
            <v>(374)  Land and Land Rights</v>
          </cell>
          <cell r="D36">
            <v>2.9813214938960914E-3</v>
          </cell>
          <cell r="E36">
            <v>3.1020801585658481E-3</v>
          </cell>
          <cell r="F36">
            <v>5.2012962488908075E-3</v>
          </cell>
          <cell r="G36">
            <v>5.858024028412918E-5</v>
          </cell>
          <cell r="H36">
            <v>5.9042521221720572E-4</v>
          </cell>
        </row>
        <row r="37">
          <cell r="B37">
            <v>23750</v>
          </cell>
          <cell r="C37" t="str">
            <v>(375)  Structures and Improvements</v>
          </cell>
          <cell r="D37">
            <v>3.1708640396953682</v>
          </cell>
          <cell r="E37">
            <v>6.5055530371713507E-2</v>
          </cell>
          <cell r="F37">
            <v>0.12587745479549353</v>
          </cell>
          <cell r="G37">
            <v>2.8125460167869237E-2</v>
          </cell>
          <cell r="H37">
            <v>31.580908558965898</v>
          </cell>
        </row>
        <row r="38">
          <cell r="B38">
            <v>23760</v>
          </cell>
          <cell r="C38" t="str">
            <v>(376)  Mains</v>
          </cell>
          <cell r="D38">
            <v>9.4984781332347279E-2</v>
          </cell>
          <cell r="E38">
            <v>0.1119095035311866</v>
          </cell>
          <cell r="F38">
            <v>0.11146842197386957</v>
          </cell>
          <cell r="G38">
            <v>0.11273584456204166</v>
          </cell>
          <cell r="H38">
            <v>6.7944928638047394E-2</v>
          </cell>
        </row>
        <row r="39">
          <cell r="B39">
            <v>23770</v>
          </cell>
          <cell r="C39" t="str">
            <v>(377)  Compressor Station Equipment</v>
          </cell>
          <cell r="D39"/>
          <cell r="E39"/>
          <cell r="F39"/>
          <cell r="G39"/>
          <cell r="H39"/>
        </row>
        <row r="40">
          <cell r="B40">
            <v>23780</v>
          </cell>
          <cell r="C40" t="str">
            <v>(378)  Meas. and Reg. Sta., Equip. - General</v>
          </cell>
          <cell r="D40">
            <v>0.12929949891237955</v>
          </cell>
          <cell r="E40">
            <v>0.1471500758355665</v>
          </cell>
          <cell r="F40">
            <v>0.24170672909209256</v>
          </cell>
          <cell r="G40">
            <v>0.11609913391504428</v>
          </cell>
          <cell r="H40">
            <v>6.4166327713504154E-2</v>
          </cell>
        </row>
        <row r="41">
          <cell r="B41">
            <v>23790</v>
          </cell>
          <cell r="C41" t="str">
            <v>(379)  Meas. and Reg. Sta. Equip. - City Gate</v>
          </cell>
          <cell r="D41">
            <v>9.9521238705807367</v>
          </cell>
          <cell r="E41">
            <v>5.871115684256945</v>
          </cell>
          <cell r="F41"/>
          <cell r="G41">
            <v>5.5179661350659579</v>
          </cell>
          <cell r="H41">
            <v>9.9740731895018975</v>
          </cell>
        </row>
        <row r="42">
          <cell r="B42">
            <v>23800</v>
          </cell>
          <cell r="C42" t="str">
            <v>(380)  Services</v>
          </cell>
          <cell r="D42">
            <v>0.31612704209915726</v>
          </cell>
          <cell r="E42">
            <v>1.0258835564079234</v>
          </cell>
          <cell r="F42">
            <v>0.73969685126160656</v>
          </cell>
          <cell r="G42">
            <v>0.85336563923313213</v>
          </cell>
          <cell r="H42">
            <v>0.13111077761740084</v>
          </cell>
        </row>
        <row r="43">
          <cell r="B43">
            <v>23810</v>
          </cell>
          <cell r="C43" t="str">
            <v>(381)  Meters</v>
          </cell>
          <cell r="D43">
            <v>0.26176142372779543</v>
          </cell>
          <cell r="E43">
            <v>0.27181107435953666</v>
          </cell>
          <cell r="F43">
            <v>0.24506703128174687</v>
          </cell>
          <cell r="G43">
            <v>0.26829621649948093</v>
          </cell>
          <cell r="H43">
            <v>0.2745787082607497</v>
          </cell>
        </row>
        <row r="44">
          <cell r="B44">
            <v>23820</v>
          </cell>
          <cell r="C44" t="str">
            <v>(382)  Meter Installations</v>
          </cell>
          <cell r="D44">
            <v>8.687213431982499E-2</v>
          </cell>
          <cell r="E44">
            <v>9.3514923980019857E-2</v>
          </cell>
          <cell r="F44">
            <v>9.2944222325792789E-2</v>
          </cell>
          <cell r="G44">
            <v>0.10071101072525022</v>
          </cell>
          <cell r="H44">
            <v>7.0881030065234593E-2</v>
          </cell>
        </row>
        <row r="45">
          <cell r="B45">
            <v>23830</v>
          </cell>
          <cell r="C45" t="str">
            <v>(383)  House Regulators</v>
          </cell>
          <cell r="D45">
            <v>1.254095325506673E-2</v>
          </cell>
          <cell r="E45">
            <v>1.1048053079978293E-2</v>
          </cell>
          <cell r="F45">
            <v>1.0766470099585496E-2</v>
          </cell>
          <cell r="G45">
            <v>8.2218120580681286E-3</v>
          </cell>
          <cell r="H45">
            <v>2.1081689992801272E-2</v>
          </cell>
        </row>
        <row r="46">
          <cell r="B46">
            <v>23840</v>
          </cell>
          <cell r="C46" t="str">
            <v>(384)  House Reg. Installations</v>
          </cell>
          <cell r="D46"/>
          <cell r="E46"/>
          <cell r="F46"/>
          <cell r="G46"/>
          <cell r="H46"/>
        </row>
        <row r="47">
          <cell r="B47">
            <v>23850</v>
          </cell>
          <cell r="C47" t="str">
            <v>(385)  Industrial Meas. and Reg. Sta. Equipment</v>
          </cell>
          <cell r="D47">
            <v>0.16815733195258148</v>
          </cell>
          <cell r="E47">
            <v>0.23432356972278623</v>
          </cell>
          <cell r="F47">
            <v>0.54664867095024428</v>
          </cell>
          <cell r="G47">
            <v>0.11240529442864564</v>
          </cell>
          <cell r="H47">
            <v>8.463332734747156E-2</v>
          </cell>
        </row>
        <row r="48">
          <cell r="B48">
            <v>23860</v>
          </cell>
          <cell r="C48" t="str">
            <v>(386)  Other Prop. on Customers' Premises</v>
          </cell>
          <cell r="D48"/>
          <cell r="E48"/>
          <cell r="F48"/>
          <cell r="G48"/>
          <cell r="H48"/>
        </row>
        <row r="49">
          <cell r="B49">
            <v>23870</v>
          </cell>
          <cell r="C49" t="str">
            <v>(387)  Other Equipment</v>
          </cell>
          <cell r="D49"/>
          <cell r="E49"/>
          <cell r="F49"/>
          <cell r="G49"/>
          <cell r="H49"/>
        </row>
        <row r="51">
          <cell r="C51" t="str">
            <v>TOTAL Distribution Plant (Enter Total of lines 89 thru 102)</v>
          </cell>
          <cell r="D51">
            <v>0.14056692721799477</v>
          </cell>
          <cell r="E51">
            <v>0.15292631858956476</v>
          </cell>
          <cell r="F51">
            <v>0.1392772705993218</v>
          </cell>
          <cell r="G51">
            <v>0.16053815359771528</v>
          </cell>
          <cell r="H51">
            <v>0.12773480372682297</v>
          </cell>
        </row>
        <row r="52">
          <cell r="C52" t="str">
            <v>6.  GENERAL PLANT</v>
          </cell>
          <cell r="G52"/>
        </row>
        <row r="53">
          <cell r="B53">
            <v>23890</v>
          </cell>
          <cell r="C53" t="str">
            <v>(389)  Land and Land Rights</v>
          </cell>
          <cell r="D53">
            <v>4.2777133684116651</v>
          </cell>
          <cell r="E53"/>
          <cell r="F53"/>
          <cell r="G53"/>
          <cell r="H53">
            <v>0</v>
          </cell>
        </row>
        <row r="54">
          <cell r="B54">
            <v>23900</v>
          </cell>
          <cell r="C54" t="str">
            <v>(390)  Structures and Improvements</v>
          </cell>
          <cell r="D54">
            <v>4.0469626820168871</v>
          </cell>
          <cell r="E54"/>
          <cell r="F54">
            <v>0</v>
          </cell>
          <cell r="G54">
            <v>0.1065390526757021</v>
          </cell>
          <cell r="H54">
            <v>7.4547271904892201E-2</v>
          </cell>
        </row>
        <row r="55">
          <cell r="B55">
            <v>23910</v>
          </cell>
          <cell r="C55" t="str">
            <v>(391)  Office Furniture and Equipment</v>
          </cell>
          <cell r="D55"/>
          <cell r="E55"/>
          <cell r="F55"/>
          <cell r="G55"/>
          <cell r="H55"/>
        </row>
        <row r="56">
          <cell r="B56">
            <v>23920</v>
          </cell>
          <cell r="C56" t="str">
            <v>(392)  Transportation Equipment</v>
          </cell>
          <cell r="D56">
            <v>0.48311331873184576</v>
          </cell>
          <cell r="E56">
            <v>0.73555461316791726</v>
          </cell>
          <cell r="F56">
            <v>0.47223793624911731</v>
          </cell>
          <cell r="G56">
            <v>0.59649557624380323</v>
          </cell>
          <cell r="H56">
            <v>0.35662115659830806</v>
          </cell>
        </row>
        <row r="57">
          <cell r="B57">
            <v>23930</v>
          </cell>
          <cell r="C57" t="str">
            <v>(393)  Stores Equipment</v>
          </cell>
          <cell r="D57"/>
          <cell r="E57"/>
          <cell r="F57"/>
          <cell r="G57"/>
          <cell r="H57"/>
        </row>
        <row r="58">
          <cell r="B58">
            <v>23940</v>
          </cell>
          <cell r="C58" t="str">
            <v>(394)  Tools, Shop, and Garage Equipment</v>
          </cell>
          <cell r="D58">
            <v>0.48391552284753514</v>
          </cell>
          <cell r="E58">
            <v>7.9496435147015487E-2</v>
          </cell>
          <cell r="F58">
            <v>6.0544857564045641E-3</v>
          </cell>
          <cell r="G58">
            <v>0.16328324993961493</v>
          </cell>
          <cell r="H58">
            <v>0.9838291808800036</v>
          </cell>
        </row>
        <row r="59">
          <cell r="B59">
            <v>23950</v>
          </cell>
          <cell r="C59" t="str">
            <v>(395)  Laboratory Equipment</v>
          </cell>
          <cell r="D59">
            <v>4.4848837668232235</v>
          </cell>
          <cell r="E59">
            <v>0.98550372726610491</v>
          </cell>
          <cell r="F59">
            <v>0</v>
          </cell>
          <cell r="G59">
            <v>5.6857755539671189</v>
          </cell>
          <cell r="H59">
            <v>6.696728337738409</v>
          </cell>
        </row>
        <row r="60">
          <cell r="B60">
            <v>23960</v>
          </cell>
          <cell r="C60" t="str">
            <v>(396)  Power Operated Equipment</v>
          </cell>
          <cell r="D60">
            <v>0.62964707158386601</v>
          </cell>
          <cell r="E60">
            <v>0.83328637240951808</v>
          </cell>
          <cell r="F60">
            <v>0.37322987889238662</v>
          </cell>
          <cell r="G60">
            <v>1.9158655370319759</v>
          </cell>
          <cell r="H60">
            <v>0.49210128319560059</v>
          </cell>
        </row>
        <row r="61">
          <cell r="B61">
            <v>23970</v>
          </cell>
          <cell r="C61" t="str">
            <v>(397)  Communication Equipment</v>
          </cell>
          <cell r="D61">
            <v>1</v>
          </cell>
          <cell r="E61"/>
          <cell r="F61"/>
          <cell r="G61"/>
          <cell r="H61">
            <v>1</v>
          </cell>
        </row>
        <row r="62">
          <cell r="B62">
            <v>23980</v>
          </cell>
          <cell r="C62" t="str">
            <v>(398)  Miscellaneous Equipment</v>
          </cell>
          <cell r="D62">
            <v>9.3068640646029613E-2</v>
          </cell>
          <cell r="E62">
            <v>2.5067829783360279E-2</v>
          </cell>
          <cell r="F62">
            <v>2.2124506993922249E-2</v>
          </cell>
          <cell r="G62">
            <v>6.6418879356431856E-2</v>
          </cell>
          <cell r="H62">
            <v>1.1459629320849101</v>
          </cell>
        </row>
        <row r="63">
          <cell r="C63" t="str">
            <v>Subtotal (Enter Total of lines 105 thru 114)</v>
          </cell>
          <cell r="D63">
            <v>0.60221011525001988</v>
          </cell>
          <cell r="E63">
            <v>0.72973634341085525</v>
          </cell>
          <cell r="F63">
            <v>0.64177096534350586</v>
          </cell>
          <cell r="G63">
            <v>0.64335224404130453</v>
          </cell>
          <cell r="H63">
            <v>0.485061922336402</v>
          </cell>
        </row>
        <row r="64">
          <cell r="B64">
            <v>23990</v>
          </cell>
          <cell r="C64" t="str">
            <v>(399)  Other Tangible Property</v>
          </cell>
          <cell r="D64"/>
          <cell r="E64"/>
          <cell r="F64"/>
          <cell r="G64"/>
          <cell r="H64"/>
        </row>
      </sheetData>
      <sheetData sheetId="1" refreshError="1"/>
      <sheetData sheetId="2" refreshError="1">
        <row r="6">
          <cell r="A6" t="str">
            <v>Sum of percent</v>
          </cell>
          <cell r="D6" t="str">
            <v>utility_account_id</v>
          </cell>
        </row>
        <row r="7">
          <cell r="A7" t="str">
            <v>Budget PJF (1072XX)</v>
          </cell>
          <cell r="B7" t="str">
            <v>PJF</v>
          </cell>
          <cell r="C7" t="str">
            <v>Project Function Title</v>
          </cell>
          <cell r="D7">
            <v>23030</v>
          </cell>
          <cell r="E7">
            <v>23040</v>
          </cell>
          <cell r="F7">
            <v>23550</v>
          </cell>
          <cell r="G7">
            <v>23670</v>
          </cell>
          <cell r="H7">
            <v>23760</v>
          </cell>
          <cell r="I7">
            <v>23800</v>
          </cell>
          <cell r="J7">
            <v>23820</v>
          </cell>
          <cell r="K7">
            <v>23830</v>
          </cell>
          <cell r="L7">
            <v>23900</v>
          </cell>
          <cell r="M7">
            <v>23920</v>
          </cell>
          <cell r="N7">
            <v>23940</v>
          </cell>
          <cell r="O7">
            <v>23950</v>
          </cell>
          <cell r="P7">
            <v>23960</v>
          </cell>
        </row>
        <row r="8">
          <cell r="A8">
            <v>107241</v>
          </cell>
          <cell r="B8">
            <v>107812</v>
          </cell>
          <cell r="C8" t="str">
            <v>PRODUCTION FACILITIES</v>
          </cell>
          <cell r="E8">
            <v>1</v>
          </cell>
        </row>
        <row r="9">
          <cell r="B9">
            <v>107815</v>
          </cell>
          <cell r="C9" t="str">
            <v>PRODUCTION FACILITIES</v>
          </cell>
          <cell r="E9">
            <v>1</v>
          </cell>
        </row>
        <row r="10">
          <cell r="A10">
            <v>107242</v>
          </cell>
          <cell r="B10">
            <v>107712</v>
          </cell>
          <cell r="C10" t="str">
            <v>PRODUCTION FACILITIES</v>
          </cell>
          <cell r="D10">
            <v>0</v>
          </cell>
          <cell r="E10">
            <v>1</v>
          </cell>
          <cell r="F10">
            <v>1</v>
          </cell>
          <cell r="G10">
            <v>1</v>
          </cell>
          <cell r="H10">
            <v>0</v>
          </cell>
        </row>
        <row r="11">
          <cell r="B11">
            <v>107715</v>
          </cell>
          <cell r="C11" t="str">
            <v>PRODUCTION FACILITIES</v>
          </cell>
          <cell r="D11">
            <v>107715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</row>
        <row r="12">
          <cell r="A12">
            <v>107243</v>
          </cell>
          <cell r="B12">
            <v>107732</v>
          </cell>
          <cell r="C12" t="str">
            <v>HQ-UGRND GAS STRG-LSHLD &amp; STRG</v>
          </cell>
          <cell r="D12">
            <v>3.4168491212253543E-2</v>
          </cell>
          <cell r="E12">
            <v>3.7891992424733303E-2</v>
          </cell>
          <cell r="F12">
            <v>1</v>
          </cell>
          <cell r="G12">
            <v>3.0408541376221527E-2</v>
          </cell>
          <cell r="H12">
            <v>5.6106078373258763E-3</v>
          </cell>
        </row>
        <row r="13">
          <cell r="B13">
            <v>107734</v>
          </cell>
          <cell r="C13" t="str">
            <v>UG STORAGE-LEASEHOLD &amp; STORAGE</v>
          </cell>
          <cell r="D13">
            <v>1.3677359035112751E-2</v>
          </cell>
          <cell r="E13">
            <v>1.3819269143198067E-2</v>
          </cell>
          <cell r="F13">
            <v>1</v>
          </cell>
          <cell r="G13">
            <v>5.7058940355559338E-4</v>
          </cell>
          <cell r="H13">
            <v>0</v>
          </cell>
        </row>
        <row r="14">
          <cell r="B14">
            <v>107735</v>
          </cell>
          <cell r="C14" t="str">
            <v>UG STORAGE-LEASEHOLD &amp; STORAGE</v>
          </cell>
          <cell r="D14">
            <v>107735</v>
          </cell>
          <cell r="E14">
            <v>107735</v>
          </cell>
          <cell r="F14">
            <v>1</v>
          </cell>
          <cell r="G14">
            <v>1</v>
          </cell>
          <cell r="H14">
            <v>1</v>
          </cell>
        </row>
        <row r="15">
          <cell r="B15">
            <v>107736</v>
          </cell>
          <cell r="C15" t="str">
            <v>HQ GAS - UG STORAGE-INC OP EFF</v>
          </cell>
          <cell r="D15">
            <v>107736</v>
          </cell>
          <cell r="E15">
            <v>107736</v>
          </cell>
          <cell r="F15">
            <v>1</v>
          </cell>
          <cell r="G15">
            <v>1</v>
          </cell>
          <cell r="H15">
            <v>1</v>
          </cell>
        </row>
        <row r="16">
          <cell r="B16">
            <v>107737</v>
          </cell>
          <cell r="C16" t="str">
            <v>HQ GAS - UG STORAGE - SAFETY</v>
          </cell>
          <cell r="D16">
            <v>7.3169997250747834E-4</v>
          </cell>
          <cell r="E16">
            <v>7.316996343433857E-4</v>
          </cell>
          <cell r="F16">
            <v>1</v>
          </cell>
          <cell r="G16">
            <v>1</v>
          </cell>
          <cell r="H16">
            <v>0</v>
          </cell>
        </row>
        <row r="17">
          <cell r="A17">
            <v>107244</v>
          </cell>
          <cell r="B17">
            <v>107835</v>
          </cell>
          <cell r="C17" t="str">
            <v>AREA UG STORAGE/LEASEHOLD</v>
          </cell>
          <cell r="D17">
            <v>0.14085432134419537</v>
          </cell>
          <cell r="E17">
            <v>0.15470239292968924</v>
          </cell>
          <cell r="F17">
            <v>1</v>
          </cell>
          <cell r="G17">
            <v>2.7842301025607884E-3</v>
          </cell>
          <cell r="H17">
            <v>2.6426521266615266E-2</v>
          </cell>
        </row>
        <row r="18">
          <cell r="A18">
            <v>107245</v>
          </cell>
          <cell r="B18">
            <v>107851</v>
          </cell>
          <cell r="C18" t="str">
            <v>TRANSMISSION</v>
          </cell>
          <cell r="D18">
            <v>0.10086530493864912</v>
          </cell>
          <cell r="E18">
            <v>0.10988986858210646</v>
          </cell>
          <cell r="F18">
            <v>0.42589424557552791</v>
          </cell>
          <cell r="G18">
            <v>1</v>
          </cell>
          <cell r="H18">
            <v>5.5702194872544006E-2</v>
          </cell>
        </row>
        <row r="19">
          <cell r="B19">
            <v>107853</v>
          </cell>
          <cell r="C19" t="str">
            <v>TRANSMISSION</v>
          </cell>
          <cell r="D19">
            <v>2.6872308192463831E-2</v>
          </cell>
          <cell r="E19">
            <v>2.6872307062149048E-2</v>
          </cell>
          <cell r="F19">
            <v>0.41906984196475516</v>
          </cell>
          <cell r="G19">
            <v>1</v>
          </cell>
          <cell r="H19">
            <v>-3.7756355782547369E-3</v>
          </cell>
        </row>
        <row r="20">
          <cell r="B20">
            <v>107854</v>
          </cell>
          <cell r="C20" t="str">
            <v>TRANSMISSION</v>
          </cell>
          <cell r="D20">
            <v>6.5650296205265787E-2</v>
          </cell>
          <cell r="E20">
            <v>6.4306164764033488E-2</v>
          </cell>
          <cell r="F20">
            <v>0.44950620587596152</v>
          </cell>
          <cell r="G20">
            <v>1</v>
          </cell>
          <cell r="H20">
            <v>0.13781556550857393</v>
          </cell>
        </row>
        <row r="21">
          <cell r="B21">
            <v>107855</v>
          </cell>
          <cell r="C21" t="str">
            <v>TRANSMISSION</v>
          </cell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</row>
        <row r="22">
          <cell r="B22">
            <v>107856</v>
          </cell>
          <cell r="C22" t="str">
            <v>TRANSMISSION</v>
          </cell>
          <cell r="D22">
            <v>5.3459278733491322E-2</v>
          </cell>
          <cell r="E22">
            <v>0.18542590246597873</v>
          </cell>
          <cell r="F22">
            <v>0.48735113277161152</v>
          </cell>
          <cell r="G22">
            <v>1</v>
          </cell>
          <cell r="H22">
            <v>3.2864894252638008E-3</v>
          </cell>
        </row>
        <row r="23">
          <cell r="B23">
            <v>107859</v>
          </cell>
          <cell r="C23" t="str">
            <v>TRANSMISSION</v>
          </cell>
          <cell r="G23">
            <v>1</v>
          </cell>
        </row>
        <row r="24">
          <cell r="A24">
            <v>107246</v>
          </cell>
          <cell r="B24">
            <v>107751</v>
          </cell>
          <cell r="C24" t="str">
            <v>TRANSMISSION</v>
          </cell>
          <cell r="G24">
            <v>1</v>
          </cell>
        </row>
        <row r="25">
          <cell r="B25">
            <v>107753</v>
          </cell>
          <cell r="C25" t="str">
            <v>TRANSMISSION</v>
          </cell>
          <cell r="D25">
            <v>5.1839320612319158E-3</v>
          </cell>
          <cell r="E25">
            <v>5.6686738092503568E-3</v>
          </cell>
          <cell r="F25">
            <v>1382</v>
          </cell>
          <cell r="G25">
            <v>1</v>
          </cell>
          <cell r="H25">
            <v>0</v>
          </cell>
        </row>
        <row r="26">
          <cell r="B26">
            <v>107754</v>
          </cell>
          <cell r="C26" t="str">
            <v>TRANSMISSION - GAS</v>
          </cell>
          <cell r="D26">
            <v>3.3922775907327756E-3</v>
          </cell>
          <cell r="E26">
            <v>0</v>
          </cell>
          <cell r="F26">
            <v>0</v>
          </cell>
          <cell r="G26">
            <v>1</v>
          </cell>
          <cell r="H26">
            <v>1</v>
          </cell>
        </row>
        <row r="27">
          <cell r="B27">
            <v>107755</v>
          </cell>
          <cell r="C27" t="str">
            <v>TRANSMISSION - GAS</v>
          </cell>
          <cell r="D27">
            <v>2.6837845595793434E-2</v>
          </cell>
          <cell r="E27">
            <v>4.3517716271190575E-2</v>
          </cell>
          <cell r="F27">
            <v>0.20984418043279715</v>
          </cell>
          <cell r="G27">
            <v>1</v>
          </cell>
          <cell r="H27">
            <v>1</v>
          </cell>
        </row>
        <row r="28">
          <cell r="B28">
            <v>107756</v>
          </cell>
          <cell r="C28" t="str">
            <v>TRANSMISSION - GAS</v>
          </cell>
          <cell r="D28">
            <v>2.3422898907288933E-2</v>
          </cell>
          <cell r="E28">
            <v>4.3641750120863715E-2</v>
          </cell>
          <cell r="F28">
            <v>8.3928691980390935E-2</v>
          </cell>
          <cell r="G28">
            <v>1</v>
          </cell>
          <cell r="H28">
            <v>2.6399472488494108E-3</v>
          </cell>
        </row>
        <row r="29">
          <cell r="B29">
            <v>107759</v>
          </cell>
          <cell r="C29" t="str">
            <v>TRANSMISSION - GAS</v>
          </cell>
          <cell r="D29">
            <v>0.54944818282833219</v>
          </cell>
          <cell r="E29">
            <v>0.30322659236500116</v>
          </cell>
          <cell r="F29">
            <v>0.89192175446154331</v>
          </cell>
          <cell r="G29">
            <v>1</v>
          </cell>
          <cell r="H29">
            <v>1</v>
          </cell>
        </row>
        <row r="30">
          <cell r="B30">
            <v>107861</v>
          </cell>
          <cell r="C30" t="str">
            <v>DISTRIBUTION</v>
          </cell>
          <cell r="D30">
            <v>7.6058991077274277E-2</v>
          </cell>
          <cell r="E30">
            <v>7.543822026757753E-2</v>
          </cell>
          <cell r="F30">
            <v>6.5702214613784615E-2</v>
          </cell>
          <cell r="G30">
            <v>8.7353241149818572E-2</v>
          </cell>
          <cell r="H30">
            <v>7.520965962513064E-2</v>
          </cell>
          <cell r="I30">
            <v>1</v>
          </cell>
        </row>
        <row r="31">
          <cell r="A31">
            <v>107247</v>
          </cell>
          <cell r="B31">
            <v>107871</v>
          </cell>
          <cell r="C31" t="str">
            <v>DISTRIBUTION</v>
          </cell>
          <cell r="D31">
            <v>107871</v>
          </cell>
          <cell r="E31">
            <v>107871</v>
          </cell>
          <cell r="F31">
            <v>107871</v>
          </cell>
          <cell r="G31">
            <v>107871</v>
          </cell>
          <cell r="H31">
            <v>1</v>
          </cell>
        </row>
        <row r="32">
          <cell r="B32">
            <v>107873</v>
          </cell>
          <cell r="C32" t="str">
            <v>DISTRIBUTION</v>
          </cell>
          <cell r="D32">
            <v>107873</v>
          </cell>
          <cell r="E32">
            <v>107873</v>
          </cell>
          <cell r="F32">
            <v>107873</v>
          </cell>
          <cell r="G32">
            <v>107873</v>
          </cell>
          <cell r="H32">
            <v>1</v>
          </cell>
        </row>
        <row r="33">
          <cell r="B33">
            <v>107874</v>
          </cell>
          <cell r="C33" t="str">
            <v>DISTRIBUTION</v>
          </cell>
          <cell r="H33">
            <v>1</v>
          </cell>
        </row>
        <row r="34">
          <cell r="B34">
            <v>107875</v>
          </cell>
          <cell r="C34" t="str">
            <v>DISTRIBUTION</v>
          </cell>
          <cell r="D34">
            <v>3.6263280508468172E-2</v>
          </cell>
          <cell r="E34">
            <v>5.2037870483205122E-2</v>
          </cell>
          <cell r="F34">
            <v>8.7763484367884517E-2</v>
          </cell>
          <cell r="G34">
            <v>2.6074289177345538E-2</v>
          </cell>
          <cell r="H34">
            <v>1</v>
          </cell>
        </row>
        <row r="35">
          <cell r="B35">
            <v>107876</v>
          </cell>
          <cell r="C35" t="str">
            <v>DISTRIBUTION</v>
          </cell>
          <cell r="G35">
            <v>107876</v>
          </cell>
          <cell r="H35">
            <v>1</v>
          </cell>
        </row>
        <row r="36">
          <cell r="A36">
            <v>107248</v>
          </cell>
          <cell r="B36">
            <v>107771</v>
          </cell>
          <cell r="C36" t="str">
            <v>DISTRIBUTION - GAS</v>
          </cell>
          <cell r="D36">
            <v>2.9813214938960914E-3</v>
          </cell>
          <cell r="E36">
            <v>3.1020801585658481E-3</v>
          </cell>
          <cell r="F36">
            <v>5.2012962488908075E-3</v>
          </cell>
          <cell r="G36">
            <v>5.858024028412918E-5</v>
          </cell>
          <cell r="H36">
            <v>1</v>
          </cell>
        </row>
        <row r="37">
          <cell r="B37">
            <v>107773</v>
          </cell>
          <cell r="C37" t="str">
            <v>DISTRIBUTION - GAS</v>
          </cell>
          <cell r="D37">
            <v>3.1708640396953682</v>
          </cell>
          <cell r="E37">
            <v>6.5055530371713507E-2</v>
          </cell>
          <cell r="F37">
            <v>0.12587745479549353</v>
          </cell>
          <cell r="G37">
            <v>2.8125460167869237E-2</v>
          </cell>
          <cell r="H37">
            <v>1</v>
          </cell>
        </row>
        <row r="38">
          <cell r="B38">
            <v>107774</v>
          </cell>
          <cell r="C38" t="str">
            <v>DISTRIBUTION - GAS</v>
          </cell>
          <cell r="D38">
            <v>9.4984781332347279E-2</v>
          </cell>
          <cell r="E38">
            <v>0.1119095035311866</v>
          </cell>
          <cell r="F38">
            <v>0.11146842197386957</v>
          </cell>
          <cell r="G38">
            <v>0.11273584456204166</v>
          </cell>
          <cell r="H38">
            <v>1</v>
          </cell>
        </row>
        <row r="39">
          <cell r="B39">
            <v>107775</v>
          </cell>
          <cell r="C39" t="str">
            <v>DISTRIBUTION - GAS</v>
          </cell>
          <cell r="D39">
            <v>107775</v>
          </cell>
          <cell r="E39">
            <v>107775</v>
          </cell>
          <cell r="F39">
            <v>107775</v>
          </cell>
          <cell r="G39">
            <v>107775</v>
          </cell>
          <cell r="H39">
            <v>1</v>
          </cell>
        </row>
        <row r="40">
          <cell r="B40">
            <v>107776</v>
          </cell>
          <cell r="C40" t="str">
            <v>HEADQUARTERS-DISTRIBUTION - GAS</v>
          </cell>
          <cell r="D40">
            <v>0.12929949891237955</v>
          </cell>
          <cell r="E40">
            <v>0.1471500758355665</v>
          </cell>
          <cell r="F40">
            <v>0.24170672909209256</v>
          </cell>
          <cell r="G40">
            <v>0.11609913391504428</v>
          </cell>
          <cell r="H40">
            <v>1</v>
          </cell>
        </row>
        <row r="41">
          <cell r="A41">
            <v>107249</v>
          </cell>
          <cell r="B41" t="str">
            <v>1077R8</v>
          </cell>
          <cell r="C41" t="str">
            <v>OTHER MOTIVE EQUIPMENT-GAS</v>
          </cell>
          <cell r="D41">
            <v>9.9521238705807367</v>
          </cell>
          <cell r="E41">
            <v>5.871115684256945</v>
          </cell>
          <cell r="F41">
            <v>5.8711128234863281</v>
          </cell>
          <cell r="G41">
            <v>5.5179661350659579</v>
          </cell>
          <cell r="H41">
            <v>9.9740731895018975</v>
          </cell>
          <cell r="M41">
            <v>1</v>
          </cell>
        </row>
        <row r="42">
          <cell r="A42">
            <v>107250</v>
          </cell>
          <cell r="B42" t="str">
            <v>1078M8</v>
          </cell>
          <cell r="C42" t="str">
            <v>BUILDING/IMPROVEMENTS-GAS</v>
          </cell>
          <cell r="D42">
            <v>0.31612704209915726</v>
          </cell>
          <cell r="E42">
            <v>1.0258835564079234</v>
          </cell>
          <cell r="F42">
            <v>0.73969685126160656</v>
          </cell>
          <cell r="G42">
            <v>0.85336563923313213</v>
          </cell>
          <cell r="H42">
            <v>0.13111077761740084</v>
          </cell>
          <cell r="L42">
            <v>1</v>
          </cell>
        </row>
        <row r="43">
          <cell r="B43" t="str">
            <v>1078V8</v>
          </cell>
          <cell r="C43" t="str">
            <v>OTHER (398 &amp; 399)</v>
          </cell>
          <cell r="D43">
            <v>0.26176142372779543</v>
          </cell>
          <cell r="E43">
            <v>0.27181107435953666</v>
          </cell>
          <cell r="F43">
            <v>0.24506703128174687</v>
          </cell>
          <cell r="G43">
            <v>0.26829621649948093</v>
          </cell>
          <cell r="H43">
            <v>0.2745787082607497</v>
          </cell>
          <cell r="L43">
            <v>1</v>
          </cell>
        </row>
        <row r="44">
          <cell r="A44">
            <v>107251</v>
          </cell>
          <cell r="B44" t="str">
            <v>1077M8</v>
          </cell>
          <cell r="C44" t="str">
            <v>BUILDING/IMPROVEMENTS-GAS</v>
          </cell>
          <cell r="D44">
            <v>8.687213431982499E-2</v>
          </cell>
          <cell r="E44">
            <v>9.3514923980019857E-2</v>
          </cell>
          <cell r="F44">
            <v>9.2944222325792789E-2</v>
          </cell>
          <cell r="G44">
            <v>0.10071101072525022</v>
          </cell>
          <cell r="H44">
            <v>7.0881030065234593E-2</v>
          </cell>
          <cell r="L44">
            <v>1</v>
          </cell>
        </row>
        <row r="45">
          <cell r="A45">
            <v>107253</v>
          </cell>
          <cell r="B45">
            <v>107785</v>
          </cell>
          <cell r="C45" t="str">
            <v>METERS &amp; HOUSE REGULATORS-GAS</v>
          </cell>
          <cell r="D45">
            <v>1.254095325506673E-2</v>
          </cell>
          <cell r="E45">
            <v>1.1048053079978293E-2</v>
          </cell>
          <cell r="F45">
            <v>1.0766470099585496E-2</v>
          </cell>
          <cell r="G45">
            <v>8.2218120580681286E-3</v>
          </cell>
          <cell r="H45">
            <v>2.1081689992801272E-2</v>
          </cell>
          <cell r="I45">
            <v>0.25</v>
          </cell>
          <cell r="J45">
            <v>0.5</v>
          </cell>
          <cell r="K45">
            <v>0.25</v>
          </cell>
        </row>
        <row r="46">
          <cell r="B46">
            <v>107786</v>
          </cell>
          <cell r="C46" t="str">
            <v>HQ-METERS AND HOUSE REG-GAS</v>
          </cell>
          <cell r="D46">
            <v>107786</v>
          </cell>
          <cell r="E46">
            <v>107786</v>
          </cell>
          <cell r="F46">
            <v>107786</v>
          </cell>
          <cell r="G46">
            <v>107786</v>
          </cell>
          <cell r="H46">
            <v>107786</v>
          </cell>
          <cell r="I46">
            <v>0.25</v>
          </cell>
          <cell r="J46">
            <v>0.5</v>
          </cell>
          <cell r="K46">
            <v>0.25</v>
          </cell>
        </row>
        <row r="47">
          <cell r="B47">
            <v>107791</v>
          </cell>
          <cell r="C47" t="str">
            <v>HQ-REL METERS INSTAL TO OUT-GS</v>
          </cell>
          <cell r="D47">
            <v>0.16815733195258148</v>
          </cell>
          <cell r="E47">
            <v>0.23432356972278623</v>
          </cell>
          <cell r="F47">
            <v>0.54664867095024428</v>
          </cell>
          <cell r="G47">
            <v>0.11240529442864564</v>
          </cell>
          <cell r="H47">
            <v>8.463332734747156E-2</v>
          </cell>
          <cell r="I47">
            <v>0.25</v>
          </cell>
          <cell r="J47">
            <v>0.5</v>
          </cell>
          <cell r="O47">
            <v>0.25</v>
          </cell>
        </row>
        <row r="48">
          <cell r="B48">
            <v>107796</v>
          </cell>
          <cell r="C48" t="str">
            <v>RELO METER INSTALL OUTDOOR-GAS</v>
          </cell>
          <cell r="D48">
            <v>107796</v>
          </cell>
          <cell r="E48">
            <v>107796</v>
          </cell>
          <cell r="F48">
            <v>107796</v>
          </cell>
          <cell r="G48">
            <v>107796</v>
          </cell>
          <cell r="H48">
            <v>107796</v>
          </cell>
          <cell r="I48">
            <v>0.25</v>
          </cell>
          <cell r="J48">
            <v>0.5</v>
          </cell>
          <cell r="O48">
            <v>0.25</v>
          </cell>
        </row>
        <row r="49">
          <cell r="B49">
            <v>107881</v>
          </cell>
          <cell r="C49" t="str">
            <v>AREA-METERS &amp; HOUSE REG-GAS</v>
          </cell>
          <cell r="D49">
            <v>107881</v>
          </cell>
          <cell r="E49">
            <v>107881</v>
          </cell>
          <cell r="F49">
            <v>107881</v>
          </cell>
          <cell r="G49">
            <v>107881</v>
          </cell>
          <cell r="H49">
            <v>107881</v>
          </cell>
          <cell r="I49">
            <v>0.25</v>
          </cell>
          <cell r="J49">
            <v>0.5</v>
          </cell>
          <cell r="K49">
            <v>0.25</v>
          </cell>
        </row>
        <row r="50">
          <cell r="B50">
            <v>107885</v>
          </cell>
          <cell r="C50" t="str">
            <v>METERS &amp; HOUSE REGULATORS-GAS</v>
          </cell>
          <cell r="I50">
            <v>0.25</v>
          </cell>
          <cell r="J50">
            <v>0.5</v>
          </cell>
          <cell r="K50">
            <v>0.25</v>
          </cell>
        </row>
        <row r="51">
          <cell r="B51">
            <v>107891</v>
          </cell>
          <cell r="C51" t="str">
            <v>AREA-REL METER INSTALL OUT-GAS</v>
          </cell>
          <cell r="D51">
            <v>0.14056692721799477</v>
          </cell>
          <cell r="E51">
            <v>0.15292631858956476</v>
          </cell>
          <cell r="F51">
            <v>0.1392772705993218</v>
          </cell>
          <cell r="G51">
            <v>0.16053815359771528</v>
          </cell>
          <cell r="H51">
            <v>0.12773480372682297</v>
          </cell>
          <cell r="I51">
            <v>0.25</v>
          </cell>
          <cell r="J51">
            <v>0.5</v>
          </cell>
          <cell r="K51">
            <v>0.25</v>
          </cell>
        </row>
        <row r="52">
          <cell r="B52">
            <v>107896</v>
          </cell>
          <cell r="C52" t="str">
            <v>RELO METER INSTALL OUTDOOR-GAS</v>
          </cell>
          <cell r="G52">
            <v>107896</v>
          </cell>
          <cell r="I52">
            <v>0.25</v>
          </cell>
          <cell r="J52">
            <v>0.5</v>
          </cell>
          <cell r="K52">
            <v>0.25</v>
          </cell>
        </row>
        <row r="53">
          <cell r="A53">
            <v>107254</v>
          </cell>
          <cell r="B53">
            <v>107781</v>
          </cell>
          <cell r="C53" t="str">
            <v>HQ-METERS AND HOUSE REG-GAS</v>
          </cell>
          <cell r="D53">
            <v>4.2777133684116651</v>
          </cell>
          <cell r="E53">
            <v>4.2777099609375</v>
          </cell>
          <cell r="F53">
            <v>4.2777099609375</v>
          </cell>
          <cell r="G53">
            <v>4.2777099609375</v>
          </cell>
          <cell r="H53">
            <v>0</v>
          </cell>
          <cell r="I53">
            <v>0.25</v>
          </cell>
          <cell r="J53">
            <v>0.5</v>
          </cell>
          <cell r="K53">
            <v>0.25</v>
          </cell>
        </row>
        <row r="54">
          <cell r="B54">
            <v>107789</v>
          </cell>
          <cell r="C54" t="str">
            <v>HQ-METERS AND HOUSE REG-GAS</v>
          </cell>
          <cell r="D54">
            <v>4.0469626820168871</v>
          </cell>
          <cell r="E54">
            <v>4.0469589233398438</v>
          </cell>
          <cell r="F54">
            <v>0</v>
          </cell>
          <cell r="G54">
            <v>0.1065390526757021</v>
          </cell>
          <cell r="H54">
            <v>7.4547271904892201E-2</v>
          </cell>
          <cell r="I54">
            <v>0.25</v>
          </cell>
          <cell r="J54">
            <v>0.5</v>
          </cell>
          <cell r="K54">
            <v>0.25</v>
          </cell>
        </row>
        <row r="55">
          <cell r="A55">
            <v>107255</v>
          </cell>
          <cell r="B55" t="str">
            <v>1077T8</v>
          </cell>
          <cell r="C55" t="str">
            <v>POWER OPERATED EQUIPMENT-GAS</v>
          </cell>
          <cell r="D55">
            <v>107255</v>
          </cell>
          <cell r="E55">
            <v>107255</v>
          </cell>
          <cell r="F55">
            <v>107255</v>
          </cell>
          <cell r="G55">
            <v>107255</v>
          </cell>
          <cell r="H55">
            <v>107255</v>
          </cell>
          <cell r="N55">
            <v>0.25</v>
          </cell>
          <cell r="P55">
            <v>0.75</v>
          </cell>
        </row>
        <row r="56">
          <cell r="B56" t="str">
            <v>1078S8</v>
          </cell>
          <cell r="C56" t="str">
            <v>TOOLS &amp; WORK EQUIPMENT-GAS</v>
          </cell>
          <cell r="D56">
            <v>0.48311331873184576</v>
          </cell>
          <cell r="E56">
            <v>0.73555461316791726</v>
          </cell>
          <cell r="F56">
            <v>0.47223793624911731</v>
          </cell>
          <cell r="G56">
            <v>0.59649557624380323</v>
          </cell>
          <cell r="H56">
            <v>0.35662115659830806</v>
          </cell>
          <cell r="N56">
            <v>0.25</v>
          </cell>
          <cell r="P56">
            <v>0.75</v>
          </cell>
        </row>
        <row r="57">
          <cell r="B57" t="str">
            <v>1078T8</v>
          </cell>
          <cell r="C57" t="str">
            <v>POWER OPERATED EQUIPMENT-GAS</v>
          </cell>
          <cell r="D57">
            <v>0.75</v>
          </cell>
          <cell r="E57">
            <v>0.75</v>
          </cell>
          <cell r="F57">
            <v>0.75</v>
          </cell>
          <cell r="G57">
            <v>0.75</v>
          </cell>
          <cell r="H57">
            <v>0.75</v>
          </cell>
          <cell r="N57">
            <v>0.25</v>
          </cell>
          <cell r="P57">
            <v>0.75</v>
          </cell>
        </row>
        <row r="58">
          <cell r="A58">
            <v>107256</v>
          </cell>
          <cell r="B58" t="str">
            <v>1077S8</v>
          </cell>
          <cell r="C58" t="str">
            <v>HQ-TOOLS AND WORK EQUIP-GAS</v>
          </cell>
          <cell r="D58">
            <v>0.48391552284753514</v>
          </cell>
          <cell r="E58">
            <v>7.9496435147015487E-2</v>
          </cell>
          <cell r="F58">
            <v>6.0544857564045641E-3</v>
          </cell>
          <cell r="G58">
            <v>0.16328324993961493</v>
          </cell>
          <cell r="H58">
            <v>0.9838291808800036</v>
          </cell>
          <cell r="N58">
            <v>0.25</v>
          </cell>
          <cell r="P58">
            <v>0.75</v>
          </cell>
        </row>
        <row r="59">
          <cell r="A59">
            <v>107259</v>
          </cell>
          <cell r="B59" t="str">
            <v>1078R8</v>
          </cell>
          <cell r="C59" t="str">
            <v>OTHER AUTOMOTIVE EQUIPMNT-GAS</v>
          </cell>
          <cell r="D59">
            <v>4.4848837668232235</v>
          </cell>
          <cell r="E59">
            <v>0.98550372726610491</v>
          </cell>
          <cell r="F59">
            <v>0</v>
          </cell>
          <cell r="G59">
            <v>5.6857755539671189</v>
          </cell>
          <cell r="H59">
            <v>6.696728337738409</v>
          </cell>
          <cell r="M59">
            <v>1</v>
          </cell>
        </row>
        <row r="60">
          <cell r="A60">
            <v>107273</v>
          </cell>
          <cell r="B60" t="str">
            <v>1077W9</v>
          </cell>
          <cell r="C60" t="str">
            <v>INTANGIBLE PLANT</v>
          </cell>
          <cell r="D60">
            <v>1</v>
          </cell>
          <cell r="E60">
            <v>0.83328637240951808</v>
          </cell>
          <cell r="F60">
            <v>0.37322987889238662</v>
          </cell>
          <cell r="G60">
            <v>1.9158655370319759</v>
          </cell>
          <cell r="H60">
            <v>0.49210128319560059</v>
          </cell>
        </row>
        <row r="61">
          <cell r="A61" t="str">
            <v>Grand Total</v>
          </cell>
          <cell r="B61">
            <v>23970</v>
          </cell>
          <cell r="C61" t="str">
            <v>(397)  Communication Equipment</v>
          </cell>
          <cell r="D61">
            <v>1</v>
          </cell>
          <cell r="E61">
            <v>4</v>
          </cell>
          <cell r="F61">
            <v>6</v>
          </cell>
          <cell r="G61">
            <v>12</v>
          </cell>
          <cell r="H61">
            <v>10</v>
          </cell>
          <cell r="I61">
            <v>3.5</v>
          </cell>
          <cell r="J61">
            <v>5</v>
          </cell>
          <cell r="K61">
            <v>2</v>
          </cell>
          <cell r="L61">
            <v>3</v>
          </cell>
          <cell r="M61">
            <v>2</v>
          </cell>
          <cell r="N61">
            <v>1</v>
          </cell>
          <cell r="O61">
            <v>0.5</v>
          </cell>
          <cell r="P61">
            <v>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Table of Contents"/>
      <sheetName val="1-IncStmt-MTH"/>
      <sheetName val="2-IncStmt-QTR"/>
      <sheetName val="3-IncStmt-YTD"/>
      <sheetName val="4-Other Net Detail"/>
      <sheetName val="5-MD&amp;A_EBIT"/>
      <sheetName val="6-not used"/>
      <sheetName val="7-Capital Structure "/>
      <sheetName val="8-Balance Sheet"/>
      <sheetName val="9-Other BS Detail"/>
      <sheetName val="10-Cash Flow Detail"/>
      <sheetName val="11-Summary Cash Flow"/>
      <sheetName val="Adjusted 2001 Cash Flow "/>
      <sheetName val="Board  Cash Flow"/>
      <sheetName val="12-SCF - Other Line Item Detail"/>
      <sheetName val="13-PPE"/>
      <sheetName val="14-Investments"/>
      <sheetName val="15-LTD"/>
      <sheetName val="16-GW Amort and Other Assets"/>
      <sheetName val="17-Equity Rollforward"/>
      <sheetName val="17a-OCI Roll Support YTD"/>
      <sheetName val="17b-OCI Roll Support QTD"/>
      <sheetName val="18-Footnote Disclosures"/>
      <sheetName val="19-Schedule II - Valuations"/>
      <sheetName val="20-Statistics -QTR"/>
      <sheetName val="21-Statistics - YTD"/>
      <sheetName val="22-Add'l Info"/>
      <sheetName val="23-BS Topsides"/>
      <sheetName val="23-IS Topsides"/>
      <sheetName val="24-BS Reclass-Rounding"/>
      <sheetName val="Statement of Income Variances"/>
      <sheetName val="17a-OCI Roll Support"/>
      <sheetName val="TFI use"/>
      <sheetName val="KP06 CE ATD - $$"/>
      <sheetName val="lookup"/>
    </sheetNames>
    <sheetDataSet>
      <sheetData sheetId="0" refreshError="1">
        <row r="9">
          <cell r="C9" t="str">
            <v>Exelon Consolidated</v>
          </cell>
        </row>
        <row r="26">
          <cell r="C26">
            <v>37072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o"/>
      <sheetName val="C1"/>
      <sheetName val="C2_p1"/>
      <sheetName val="C2_p2"/>
      <sheetName val="C2_p3"/>
      <sheetName val="SchC2x_1"/>
      <sheetName val="SchC2x_2"/>
      <sheetName val="Rider&amp;PThruRec"/>
      <sheetName val="Inputs"/>
      <sheetName val="RevReq2"/>
      <sheetName val="RevReq1"/>
      <sheetName val="Cptl2"/>
      <sheetName val="Cptl1"/>
      <sheetName val="RegBasisTax"/>
      <sheetName val="RegBasisOthr"/>
      <sheetName val="FERC-FI comparison"/>
      <sheetName val="RatecaseExp"/>
      <sheetName val="AddonTax"/>
      <sheetName val="WeatherNorm"/>
      <sheetName val="AnnualLaborInc2006"/>
      <sheetName val="AdjLaborInc2007"/>
      <sheetName val="TBD1"/>
      <sheetName val="TBD2"/>
      <sheetName val="Tax-GasPltLsd"/>
      <sheetName val="CharContr"/>
      <sheetName val="Pension"/>
      <sheetName val="Med&amp;Ins"/>
      <sheetName val="Pegasys"/>
      <sheetName val="CustAssistProg"/>
      <sheetName val="NetDismantle"/>
      <sheetName val="PriorRateCase"/>
      <sheetName val="PGA Settlement"/>
      <sheetName val="CrDeposits1"/>
      <sheetName val="Budget Plan"/>
      <sheetName val="ICT"/>
      <sheetName val="Sync2"/>
      <sheetName val="Sync1"/>
      <sheetName val="Interest1"/>
      <sheetName val="NotCostServ1"/>
      <sheetName val="Deprec07NetAdd"/>
      <sheetName val="Ann_nonpayroll"/>
      <sheetName val="Legal_ICCfines"/>
      <sheetName val="Legal_letterinvest"/>
      <sheetName val="Ann_CollectFees"/>
      <sheetName val="MtGreenwood"/>
      <sheetName val="Exp-SNGPlant"/>
      <sheetName val="UBA "/>
      <sheetName val="CommEqty1_noOCI"/>
      <sheetName val="PropCap_06WPD-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c"/>
      <sheetName val="Other Budget"/>
      <sheetName val="Other LE"/>
      <sheetName val="3-9 LE"/>
      <sheetName val="6-6 LE"/>
      <sheetName val="7-5 LE"/>
      <sheetName val="Actuals"/>
      <sheetName val="Calculations"/>
      <sheetName val="Var Anal"/>
      <sheetName val="MFR"/>
      <sheetName val="QMM"/>
      <sheetName val="BOD"/>
      <sheetName val="KPIs"/>
      <sheetName val="Module1"/>
      <sheetName val="Module2"/>
      <sheetName val="Module3"/>
      <sheetName val="Module4"/>
      <sheetName val="Module5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>
            <v>1</v>
          </cell>
          <cell r="E3">
            <v>36892</v>
          </cell>
          <cell r="F3">
            <v>36923</v>
          </cell>
          <cell r="G3">
            <v>36951</v>
          </cell>
          <cell r="H3">
            <v>36982</v>
          </cell>
          <cell r="I3">
            <v>37012</v>
          </cell>
          <cell r="J3">
            <v>37043</v>
          </cell>
          <cell r="K3">
            <v>37073</v>
          </cell>
          <cell r="L3">
            <v>37104</v>
          </cell>
          <cell r="M3">
            <v>37135</v>
          </cell>
          <cell r="N3">
            <v>37165</v>
          </cell>
          <cell r="O3">
            <v>37196</v>
          </cell>
          <cell r="P3">
            <v>37226</v>
          </cell>
        </row>
        <row r="4">
          <cell r="A4">
            <v>2</v>
          </cell>
        </row>
        <row r="5">
          <cell r="A5">
            <v>3</v>
          </cell>
          <cell r="B5" t="str">
            <v>Actuals</v>
          </cell>
        </row>
        <row r="6">
          <cell r="A6">
            <v>4</v>
          </cell>
          <cell r="C6" t="str">
            <v>Monthly Sales &amp; Delivery Volumes</v>
          </cell>
        </row>
        <row r="7">
          <cell r="A7">
            <v>5</v>
          </cell>
          <cell r="C7" t="str">
            <v>Electric Energy Delivery (gWh)</v>
          </cell>
          <cell r="E7">
            <v>3167.65982983</v>
          </cell>
          <cell r="F7">
            <v>2749.27458699</v>
          </cell>
          <cell r="G7">
            <v>2903.188576</v>
          </cell>
          <cell r="H7">
            <v>2593.03422</v>
          </cell>
          <cell r="I7">
            <v>2711.198856</v>
          </cell>
          <cell r="J7">
            <v>3163.424532</v>
          </cell>
          <cell r="K7">
            <v>3211.3336720000002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6</v>
          </cell>
          <cell r="C8" t="str">
            <v>Electric Energy Sales (gWh)</v>
          </cell>
          <cell r="E8">
            <v>2137.8675628300002</v>
          </cell>
          <cell r="F8">
            <v>1946.5558519900001</v>
          </cell>
          <cell r="G8">
            <v>2122.204299</v>
          </cell>
          <cell r="H8">
            <v>1795.2801159999999</v>
          </cell>
          <cell r="I8">
            <v>1939.092034</v>
          </cell>
          <cell r="J8">
            <v>2627.478717</v>
          </cell>
          <cell r="K8">
            <v>2747.009086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7</v>
          </cell>
          <cell r="C9" t="str">
            <v>Electric Load Retention</v>
          </cell>
          <cell r="E9">
            <v>0.67490440188608702</v>
          </cell>
          <cell r="F9">
            <v>0.70802525917251358</v>
          </cell>
          <cell r="G9">
            <v>0.73099085486343551</v>
          </cell>
          <cell r="H9">
            <v>0.69234725178443646</v>
          </cell>
          <cell r="I9">
            <v>0.71521571710194021</v>
          </cell>
          <cell r="J9">
            <v>0.83058049604832485</v>
          </cell>
          <cell r="K9">
            <v>0.85541066938994803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</row>
        <row r="10">
          <cell r="A10">
            <v>8</v>
          </cell>
          <cell r="C10" t="str">
            <v>Energy Purchased (gWh)</v>
          </cell>
          <cell r="E10">
            <v>2320.5419999999999</v>
          </cell>
          <cell r="F10">
            <v>2119.8249999999998</v>
          </cell>
          <cell r="G10">
            <v>2290.0239999999999</v>
          </cell>
          <cell r="H10">
            <v>2014.867</v>
          </cell>
          <cell r="I10">
            <v>2304.7449999999999</v>
          </cell>
          <cell r="J10">
            <v>2855.761</v>
          </cell>
          <cell r="K10">
            <v>2975.1120000000001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9</v>
          </cell>
          <cell r="C11" t="str">
            <v>Gas (BCF)</v>
          </cell>
          <cell r="E11">
            <v>11.112</v>
          </cell>
          <cell r="F11">
            <v>8.7959999999999994</v>
          </cell>
          <cell r="G11">
            <v>8.3620000000000001</v>
          </cell>
          <cell r="H11">
            <v>3.867</v>
          </cell>
          <cell r="I11">
            <v>1.9259999999999999</v>
          </cell>
          <cell r="J11">
            <v>1.405</v>
          </cell>
          <cell r="K11">
            <v>1.3560000000000001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10</v>
          </cell>
        </row>
        <row r="13">
          <cell r="A13">
            <v>11</v>
          </cell>
          <cell r="C13" t="str">
            <v>QTD Sales &amp; Delivery Volumes</v>
          </cell>
        </row>
        <row r="14">
          <cell r="A14">
            <v>12</v>
          </cell>
          <cell r="C14" t="str">
            <v>Electric Energy Delivery (gWh)</v>
          </cell>
          <cell r="E14">
            <v>3167.65982983</v>
          </cell>
          <cell r="F14">
            <v>5916.9344168200005</v>
          </cell>
          <cell r="G14">
            <v>8820.1229928200009</v>
          </cell>
          <cell r="H14">
            <v>2593.03422</v>
          </cell>
          <cell r="I14">
            <v>5304.2330760000004</v>
          </cell>
          <cell r="J14">
            <v>8467.6576080000013</v>
          </cell>
          <cell r="K14">
            <v>3211.3336720000002</v>
          </cell>
          <cell r="L14">
            <v>3211.3336720000002</v>
          </cell>
          <cell r="M14">
            <v>3211.3336720000002</v>
          </cell>
          <cell r="N14">
            <v>0</v>
          </cell>
          <cell r="O14">
            <v>0</v>
          </cell>
          <cell r="P14">
            <v>0</v>
          </cell>
        </row>
        <row r="15">
          <cell r="A15">
            <v>13</v>
          </cell>
          <cell r="C15" t="str">
            <v>Electric Energy Sales (gWh)</v>
          </cell>
          <cell r="E15">
            <v>2137.8675628300002</v>
          </cell>
          <cell r="F15">
            <v>4084.4234148200003</v>
          </cell>
          <cell r="G15">
            <v>6206.6277138200003</v>
          </cell>
          <cell r="H15">
            <v>1795.2801159999999</v>
          </cell>
          <cell r="I15">
            <v>3734.3721500000001</v>
          </cell>
          <cell r="J15">
            <v>6361.8508670000001</v>
          </cell>
          <cell r="K15">
            <v>2747.009086</v>
          </cell>
          <cell r="L15">
            <v>2747.009086</v>
          </cell>
          <cell r="M15">
            <v>2747.009086</v>
          </cell>
          <cell r="N15">
            <v>0</v>
          </cell>
          <cell r="O15">
            <v>0</v>
          </cell>
          <cell r="P15">
            <v>0</v>
          </cell>
        </row>
        <row r="16">
          <cell r="A16">
            <v>14</v>
          </cell>
          <cell r="C16" t="str">
            <v>Electric Load Retention</v>
          </cell>
          <cell r="E16">
            <v>0.67490440188608702</v>
          </cell>
          <cell r="F16">
            <v>0.69029384594989884</v>
          </cell>
          <cell r="G16">
            <v>0.70368947449740671</v>
          </cell>
          <cell r="H16">
            <v>0.69234725178443646</v>
          </cell>
          <cell r="I16">
            <v>0.70403620966372482</v>
          </cell>
          <cell r="J16">
            <v>0.75131177493401535</v>
          </cell>
          <cell r="K16">
            <v>0.85541066938994803</v>
          </cell>
          <cell r="L16">
            <v>0.85541066938994803</v>
          </cell>
          <cell r="M16">
            <v>0.85541066938994803</v>
          </cell>
          <cell r="N16" t="e">
            <v>#DIV/0!</v>
          </cell>
          <cell r="O16" t="e">
            <v>#DIV/0!</v>
          </cell>
          <cell r="P16" t="e">
            <v>#DIV/0!</v>
          </cell>
        </row>
        <row r="17">
          <cell r="A17">
            <v>15</v>
          </cell>
          <cell r="C17" t="str">
            <v>Energy Purchased (gWh)</v>
          </cell>
          <cell r="E17">
            <v>2320.5419999999999</v>
          </cell>
          <cell r="F17">
            <v>4440.3670000000002</v>
          </cell>
          <cell r="G17">
            <v>6730.3909999999996</v>
          </cell>
          <cell r="H17">
            <v>2014.867</v>
          </cell>
          <cell r="I17">
            <v>4319.6120000000001</v>
          </cell>
          <cell r="J17">
            <v>7175.3729999999996</v>
          </cell>
          <cell r="K17">
            <v>2975.1120000000001</v>
          </cell>
          <cell r="L17">
            <v>2975.1120000000001</v>
          </cell>
          <cell r="M17">
            <v>2975.1120000000001</v>
          </cell>
          <cell r="N17">
            <v>0</v>
          </cell>
          <cell r="O17">
            <v>0</v>
          </cell>
          <cell r="P17">
            <v>0</v>
          </cell>
        </row>
        <row r="18">
          <cell r="A18">
            <v>16</v>
          </cell>
          <cell r="C18" t="str">
            <v>Gas (BCF)</v>
          </cell>
          <cell r="E18">
            <v>11.112</v>
          </cell>
          <cell r="F18">
            <v>19.908000000000001</v>
          </cell>
          <cell r="G18">
            <v>28.270000000000003</v>
          </cell>
          <cell r="H18">
            <v>3.867</v>
          </cell>
          <cell r="I18">
            <v>5.7930000000000001</v>
          </cell>
          <cell r="J18">
            <v>7.1980000000000004</v>
          </cell>
          <cell r="K18">
            <v>1.3560000000000001</v>
          </cell>
          <cell r="L18">
            <v>1.3560000000000001</v>
          </cell>
          <cell r="M18">
            <v>1.3560000000000001</v>
          </cell>
          <cell r="N18">
            <v>0</v>
          </cell>
          <cell r="O18">
            <v>0</v>
          </cell>
          <cell r="P18">
            <v>0</v>
          </cell>
        </row>
        <row r="19">
          <cell r="A19">
            <v>17</v>
          </cell>
        </row>
        <row r="20">
          <cell r="A20">
            <v>18</v>
          </cell>
          <cell r="C20" t="str">
            <v>YTD Sales &amp; Delivery Volumes</v>
          </cell>
        </row>
        <row r="21">
          <cell r="A21">
            <v>19</v>
          </cell>
          <cell r="C21" t="str">
            <v>Electric Energy Delivery (gWh)</v>
          </cell>
          <cell r="E21">
            <v>3167.65982983</v>
          </cell>
          <cell r="F21">
            <v>5916.9344168200005</v>
          </cell>
          <cell r="G21">
            <v>8820.1229928200009</v>
          </cell>
          <cell r="H21">
            <v>11413.15721282</v>
          </cell>
          <cell r="I21">
            <v>14124.356068820001</v>
          </cell>
          <cell r="J21">
            <v>17287.780600820002</v>
          </cell>
          <cell r="K21">
            <v>20499.114272820003</v>
          </cell>
          <cell r="L21">
            <v>20499.114272820003</v>
          </cell>
          <cell r="M21">
            <v>20499.114272820003</v>
          </cell>
          <cell r="N21">
            <v>20499.114272820003</v>
          </cell>
          <cell r="O21">
            <v>20499.114272820003</v>
          </cell>
          <cell r="P21">
            <v>20499.114272820003</v>
          </cell>
        </row>
        <row r="22">
          <cell r="A22">
            <v>20</v>
          </cell>
          <cell r="C22" t="str">
            <v>Electric Energy Sales (gWh)</v>
          </cell>
          <cell r="E22">
            <v>2137.8675628300002</v>
          </cell>
          <cell r="F22">
            <v>4084.4234148200003</v>
          </cell>
          <cell r="G22">
            <v>6206.6277138200003</v>
          </cell>
          <cell r="H22">
            <v>8001.9078298200002</v>
          </cell>
          <cell r="I22">
            <v>9940.9998638199995</v>
          </cell>
          <cell r="J22">
            <v>12568.478580819999</v>
          </cell>
          <cell r="K22">
            <v>15315.48766682</v>
          </cell>
          <cell r="L22">
            <v>15315.48766682</v>
          </cell>
          <cell r="M22">
            <v>15315.48766682</v>
          </cell>
          <cell r="N22">
            <v>15315.48766682</v>
          </cell>
          <cell r="O22">
            <v>15315.48766682</v>
          </cell>
          <cell r="P22">
            <v>15315.48766682</v>
          </cell>
        </row>
        <row r="23">
          <cell r="A23">
            <v>21</v>
          </cell>
          <cell r="C23" t="str">
            <v>Electric Load Retention</v>
          </cell>
          <cell r="E23">
            <v>0.67490440188608702</v>
          </cell>
          <cell r="F23">
            <v>0.69029384594989884</v>
          </cell>
          <cell r="G23">
            <v>0.70368947449740671</v>
          </cell>
          <cell r="H23">
            <v>0.70111255637762848</v>
          </cell>
          <cell r="I23">
            <v>0.70381968674416928</v>
          </cell>
          <cell r="J23">
            <v>0.72701516007345934</v>
          </cell>
          <cell r="K23">
            <v>0.74712923997535685</v>
          </cell>
          <cell r="L23">
            <v>0.74712923997535685</v>
          </cell>
          <cell r="M23">
            <v>0.74712923997535685</v>
          </cell>
          <cell r="N23">
            <v>0.74712923997535685</v>
          </cell>
          <cell r="O23">
            <v>0.74712923997535685</v>
          </cell>
          <cell r="P23">
            <v>0.74712923997535685</v>
          </cell>
        </row>
        <row r="24">
          <cell r="A24">
            <v>22</v>
          </cell>
          <cell r="C24" t="str">
            <v>Energy Purchased (gWh)</v>
          </cell>
          <cell r="E24">
            <v>2320.5419999999999</v>
          </cell>
          <cell r="F24">
            <v>4440.3670000000002</v>
          </cell>
          <cell r="G24">
            <v>6730.3909999999996</v>
          </cell>
          <cell r="H24">
            <v>8745.2579999999998</v>
          </cell>
          <cell r="I24">
            <v>11050.003000000001</v>
          </cell>
          <cell r="J24">
            <v>13905.764000000001</v>
          </cell>
          <cell r="K24">
            <v>16880.876</v>
          </cell>
          <cell r="L24">
            <v>16880.876</v>
          </cell>
          <cell r="M24">
            <v>16880.876</v>
          </cell>
          <cell r="N24">
            <v>16880.876</v>
          </cell>
          <cell r="O24">
            <v>16880.876</v>
          </cell>
          <cell r="P24">
            <v>16880.876</v>
          </cell>
        </row>
        <row r="25">
          <cell r="A25">
            <v>23</v>
          </cell>
          <cell r="C25" t="str">
            <v>Gas (BCF)</v>
          </cell>
          <cell r="E25">
            <v>11.112</v>
          </cell>
          <cell r="F25">
            <v>19.908000000000001</v>
          </cell>
          <cell r="G25">
            <v>28.270000000000003</v>
          </cell>
          <cell r="H25">
            <v>32.137</v>
          </cell>
          <cell r="I25">
            <v>34.063000000000002</v>
          </cell>
          <cell r="J25">
            <v>35.468000000000004</v>
          </cell>
          <cell r="K25">
            <v>36.824000000000005</v>
          </cell>
          <cell r="L25">
            <v>36.824000000000005</v>
          </cell>
          <cell r="M25">
            <v>36.824000000000005</v>
          </cell>
          <cell r="N25">
            <v>36.824000000000005</v>
          </cell>
          <cell r="O25">
            <v>36.824000000000005</v>
          </cell>
          <cell r="P25">
            <v>36.824000000000005</v>
          </cell>
        </row>
        <row r="26">
          <cell r="A26">
            <v>24</v>
          </cell>
        </row>
        <row r="27">
          <cell r="A27">
            <v>25</v>
          </cell>
          <cell r="C27" t="str">
            <v>Monthly</v>
          </cell>
        </row>
        <row r="28">
          <cell r="A28">
            <v>26</v>
          </cell>
          <cell r="C28" t="str">
            <v>Revenue</v>
          </cell>
          <cell r="E28">
            <v>378.61627700000003</v>
          </cell>
          <cell r="F28">
            <v>312.29888757999998</v>
          </cell>
          <cell r="G28">
            <v>360.18375438999999</v>
          </cell>
          <cell r="H28">
            <v>288.07063385000004</v>
          </cell>
          <cell r="I28">
            <v>272.54417445000001</v>
          </cell>
          <cell r="J28">
            <v>345.22421689000004</v>
          </cell>
          <cell r="K28">
            <v>350.52837612000002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A29">
            <v>27</v>
          </cell>
          <cell r="C29" t="str">
            <v>Purchased Power/Fuel/GRT</v>
          </cell>
          <cell r="E29">
            <v>188.86915300000001</v>
          </cell>
          <cell r="F29">
            <v>153.02331660999999</v>
          </cell>
          <cell r="G29">
            <v>176.60595024999998</v>
          </cell>
          <cell r="H29">
            <v>132.97921802000002</v>
          </cell>
          <cell r="I29">
            <v>127.26990332000001</v>
          </cell>
          <cell r="J29">
            <v>157.29501578</v>
          </cell>
          <cell r="K29">
            <v>173.24987913999999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>
            <v>28</v>
          </cell>
          <cell r="C30" t="str">
            <v>Direct Expenses</v>
          </cell>
          <cell r="E30">
            <v>8.5245630000000006</v>
          </cell>
          <cell r="F30">
            <v>13.052483639999998</v>
          </cell>
          <cell r="G30">
            <v>14.5440594</v>
          </cell>
          <cell r="H30">
            <v>6.2017335400000011</v>
          </cell>
          <cell r="I30">
            <v>11.12986944</v>
          </cell>
          <cell r="J30">
            <v>12.878882450000001</v>
          </cell>
          <cell r="K30">
            <v>12.5774592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>
            <v>29</v>
          </cell>
          <cell r="C31" t="str">
            <v>Indirect Expenses</v>
          </cell>
          <cell r="E31">
            <v>20.913808</v>
          </cell>
          <cell r="F31">
            <v>17.12196754</v>
          </cell>
          <cell r="G31">
            <v>23.73291764</v>
          </cell>
          <cell r="H31">
            <v>14.1111171</v>
          </cell>
          <cell r="I31">
            <v>15.409053119999999</v>
          </cell>
          <cell r="J31">
            <v>25.807496230000002</v>
          </cell>
          <cell r="K31">
            <v>21.495436129999998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>
            <v>30</v>
          </cell>
          <cell r="C32" t="str">
            <v>SG &amp;A</v>
          </cell>
          <cell r="E32">
            <v>7.2018141199999999</v>
          </cell>
          <cell r="F32">
            <v>11.266820940000001</v>
          </cell>
          <cell r="G32">
            <v>-2.4539009400000014</v>
          </cell>
          <cell r="H32">
            <v>16.404041540000001</v>
          </cell>
          <cell r="I32">
            <v>-1.3745437100000002</v>
          </cell>
          <cell r="J32">
            <v>11.750176699999999</v>
          </cell>
          <cell r="K32">
            <v>8.4999723300000003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>
            <v>31</v>
          </cell>
          <cell r="C33" t="str">
            <v>BSC</v>
          </cell>
          <cell r="E33">
            <v>2.1551342400000002</v>
          </cell>
          <cell r="F33">
            <v>2.8575008099999999</v>
          </cell>
          <cell r="G33">
            <v>2.6501862000000003</v>
          </cell>
          <cell r="H33">
            <v>3.43668861</v>
          </cell>
          <cell r="I33">
            <v>3.2212818900000002</v>
          </cell>
          <cell r="J33">
            <v>3.2003910499999999</v>
          </cell>
          <cell r="K33">
            <v>2.5454918900000001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32</v>
          </cell>
          <cell r="C34" t="str">
            <v>Corp Center Allocation</v>
          </cell>
          <cell r="E34">
            <v>0</v>
          </cell>
          <cell r="F34">
            <v>4.8</v>
          </cell>
          <cell r="G34">
            <v>5.5939363799999997</v>
          </cell>
          <cell r="H34">
            <v>-1.3815286</v>
          </cell>
          <cell r="I34">
            <v>2.54281516</v>
          </cell>
          <cell r="J34">
            <v>2.7044277999999999</v>
          </cell>
          <cell r="K34">
            <v>2.1644528100000002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33</v>
          </cell>
          <cell r="C35" t="str">
            <v>Earnings from Invest.Equity(enter income as neg)</v>
          </cell>
          <cell r="E35">
            <v>2.4964600000008941E-3</v>
          </cell>
          <cell r="F35">
            <v>2.2439999999999999E-3</v>
          </cell>
          <cell r="G35">
            <v>-6.7981199999999995E-3</v>
          </cell>
          <cell r="H35">
            <v>-1.6456999999999999E-2</v>
          </cell>
          <cell r="I35">
            <v>1.4324E-2</v>
          </cell>
          <cell r="J35">
            <v>-8.8739999999999999E-3</v>
          </cell>
          <cell r="K35">
            <v>-4.3573000000000001E-2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>
            <v>34</v>
          </cell>
          <cell r="C36" t="str">
            <v>Loss/(Gain) on Assets Disposal</v>
          </cell>
          <cell r="E36">
            <v>-0.6429954200000001</v>
          </cell>
          <cell r="F36">
            <v>0</v>
          </cell>
          <cell r="G36">
            <v>5.2929399999999995E-3</v>
          </cell>
          <cell r="H36">
            <v>-3.0000000000000001E-6</v>
          </cell>
          <cell r="I36">
            <v>0.78996481000000007</v>
          </cell>
          <cell r="J36">
            <v>0</v>
          </cell>
          <cell r="K36">
            <v>-1.1589E-3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>
            <v>35</v>
          </cell>
          <cell r="C37" t="str">
            <v>Other Operating Expenses</v>
          </cell>
          <cell r="E37">
            <v>-9.1986281500000011</v>
          </cell>
          <cell r="F37">
            <v>4.5211499999999998E-3</v>
          </cell>
          <cell r="G37">
            <v>8.4014199999999997E-3</v>
          </cell>
          <cell r="H37">
            <v>-2.1752560000000001E-2</v>
          </cell>
          <cell r="I37">
            <v>-1.1751540000000001E-2</v>
          </cell>
          <cell r="J37">
            <v>3.1702849999999998E-2</v>
          </cell>
          <cell r="K37">
            <v>-4.9916389999999998E-2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36</v>
          </cell>
          <cell r="C38" t="str">
            <v>TOTI</v>
          </cell>
          <cell r="E38">
            <v>4.0493737999999997</v>
          </cell>
          <cell r="F38">
            <v>5.0959441700000001</v>
          </cell>
          <cell r="G38">
            <v>3.9019457499999999</v>
          </cell>
          <cell r="H38">
            <v>9.2710387699999988</v>
          </cell>
          <cell r="I38">
            <v>3.4664200800000002</v>
          </cell>
          <cell r="J38">
            <v>4.0505215899999998</v>
          </cell>
          <cell r="K38">
            <v>-6.0026152899999996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A39">
            <v>37</v>
          </cell>
          <cell r="C39" t="str">
            <v>Total O&amp;M, Other</v>
          </cell>
          <cell r="E39">
            <v>33.005566050000006</v>
          </cell>
          <cell r="F39">
            <v>54.201482249999998</v>
          </cell>
          <cell r="G39">
            <v>47.976040669999996</v>
          </cell>
          <cell r="H39">
            <v>48.004878399999988</v>
          </cell>
          <cell r="I39">
            <v>35.187433249999998</v>
          </cell>
          <cell r="J39">
            <v>60.414724670000005</v>
          </cell>
          <cell r="K39">
            <v>41.185548779999991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38</v>
          </cell>
          <cell r="C40" t="str">
            <v>D&amp;A</v>
          </cell>
          <cell r="E40">
            <v>34.461494000000002</v>
          </cell>
          <cell r="F40">
            <v>33.0189181</v>
          </cell>
          <cell r="G40">
            <v>33.669646479999997</v>
          </cell>
          <cell r="H40">
            <v>30.61850943</v>
          </cell>
          <cell r="I40">
            <v>31.659099019999999</v>
          </cell>
          <cell r="J40">
            <v>36.240553500000004</v>
          </cell>
          <cell r="K40">
            <v>40.223600860000005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>
            <v>39</v>
          </cell>
          <cell r="C41" t="str">
            <v>Interest Expense</v>
          </cell>
          <cell r="E41">
            <v>38.098998999999999</v>
          </cell>
          <cell r="F41">
            <v>38.168735410000004</v>
          </cell>
          <cell r="G41">
            <v>30.901196099999996</v>
          </cell>
          <cell r="H41">
            <v>41.269553130000006</v>
          </cell>
          <cell r="I41">
            <v>36.980243019999996</v>
          </cell>
          <cell r="J41">
            <v>38.028928350000001</v>
          </cell>
          <cell r="K41">
            <v>21.647839180000002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>
            <v>40</v>
          </cell>
          <cell r="C42" t="str">
            <v>Taxes</v>
          </cell>
          <cell r="E42">
            <v>-0.37688899999999997</v>
          </cell>
          <cell r="F42">
            <v>47.753231490000005</v>
          </cell>
          <cell r="G42">
            <v>19.826177560000001</v>
          </cell>
          <cell r="H42">
            <v>10.472614</v>
          </cell>
          <cell r="I42">
            <v>15.907632</v>
          </cell>
          <cell r="J42">
            <v>18.74708</v>
          </cell>
          <cell r="K42">
            <v>27.431635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>
            <v>41</v>
          </cell>
          <cell r="C43" t="str">
            <v>Preferred Stock Dividends</v>
          </cell>
          <cell r="E43">
            <v>0.80875600000000003</v>
          </cell>
          <cell r="F43">
            <v>0.80875600000000003</v>
          </cell>
          <cell r="G43">
            <v>0.80875600000000003</v>
          </cell>
          <cell r="H43">
            <v>0.80875532999999999</v>
          </cell>
          <cell r="I43">
            <v>0.80875600000000003</v>
          </cell>
          <cell r="J43">
            <v>0.80875600000000003</v>
          </cell>
          <cell r="K43">
            <v>5.6612906600000006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>
            <v>42</v>
          </cell>
          <cell r="C44" t="str">
            <v>Net Income</v>
          </cell>
          <cell r="E44">
            <v>83.74919795000001</v>
          </cell>
          <cell r="F44">
            <v>-14.675552280000025</v>
          </cell>
          <cell r="G44">
            <v>50.395987329999983</v>
          </cell>
          <cell r="H44">
            <v>23.917105539999984</v>
          </cell>
          <cell r="I44">
            <v>24.731107839999996</v>
          </cell>
          <cell r="J44">
            <v>33.689158590000005</v>
          </cell>
          <cell r="K44">
            <v>41.128582500000014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43</v>
          </cell>
          <cell r="C45" t="str">
            <v>EPS</v>
          </cell>
          <cell r="E45">
            <v>0.26336225770440252</v>
          </cell>
          <cell r="F45">
            <v>-4.6149535471698193E-2</v>
          </cell>
          <cell r="G45">
            <v>0.1584779475786163</v>
          </cell>
          <cell r="H45">
            <v>7.5211023710691771E-2</v>
          </cell>
          <cell r="I45">
            <v>7.7770779371069174E-2</v>
          </cell>
          <cell r="J45">
            <v>0.10594075028301889</v>
          </cell>
          <cell r="K45">
            <v>0.12933516509433968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>
            <v>44</v>
          </cell>
        </row>
        <row r="47">
          <cell r="A47">
            <v>45</v>
          </cell>
          <cell r="C47" t="str">
            <v>QTD</v>
          </cell>
        </row>
        <row r="48">
          <cell r="A48">
            <v>46</v>
          </cell>
          <cell r="C48" t="str">
            <v>Revenue</v>
          </cell>
          <cell r="E48">
            <v>378.61627700000003</v>
          </cell>
          <cell r="F48">
            <v>690.91516458000001</v>
          </cell>
          <cell r="G48">
            <v>1051.0989189700001</v>
          </cell>
          <cell r="H48">
            <v>288.07063385000004</v>
          </cell>
          <cell r="I48">
            <v>560.61480829999994</v>
          </cell>
          <cell r="J48">
            <v>905.83902519000014</v>
          </cell>
          <cell r="K48">
            <v>350.52837612000002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A49">
            <v>47</v>
          </cell>
          <cell r="C49" t="str">
            <v>Purchased Power and Fuel</v>
          </cell>
          <cell r="E49">
            <v>188.86915300000001</v>
          </cell>
          <cell r="F49">
            <v>341.89246961000003</v>
          </cell>
          <cell r="G49">
            <v>518.49841986000001</v>
          </cell>
          <cell r="H49">
            <v>132.97921802000002</v>
          </cell>
          <cell r="I49">
            <v>260.24912134000004</v>
          </cell>
          <cell r="J49">
            <v>417.54413712000002</v>
          </cell>
          <cell r="K49">
            <v>173.24987913999999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A50">
            <v>48</v>
          </cell>
          <cell r="C50" t="str">
            <v>Direct Expenses</v>
          </cell>
          <cell r="E50">
            <v>8.5245630000000006</v>
          </cell>
          <cell r="F50">
            <v>21.577046639999999</v>
          </cell>
          <cell r="G50">
            <v>36.121106040000001</v>
          </cell>
          <cell r="H50">
            <v>6.2017335400000011</v>
          </cell>
          <cell r="I50">
            <v>17.33160298</v>
          </cell>
          <cell r="J50">
            <v>30.210485430000002</v>
          </cell>
          <cell r="K50">
            <v>12.5774592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49</v>
          </cell>
          <cell r="C51" t="str">
            <v>Indirect Expenses</v>
          </cell>
          <cell r="E51">
            <v>20.913808</v>
          </cell>
          <cell r="F51">
            <v>38.035775540000003</v>
          </cell>
          <cell r="G51">
            <v>61.76869318</v>
          </cell>
          <cell r="H51">
            <v>14.1111171</v>
          </cell>
          <cell r="I51">
            <v>29.520170219999997</v>
          </cell>
          <cell r="J51">
            <v>55.327666449999995</v>
          </cell>
          <cell r="K51">
            <v>21.495436129999998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50</v>
          </cell>
          <cell r="C52" t="str">
            <v>SG &amp;A</v>
          </cell>
          <cell r="E52">
            <v>7.2018141199999999</v>
          </cell>
          <cell r="F52">
            <v>18.46863506</v>
          </cell>
          <cell r="G52">
            <v>16.01473412</v>
          </cell>
          <cell r="H52">
            <v>16.404041540000001</v>
          </cell>
          <cell r="I52">
            <v>15.02949783</v>
          </cell>
          <cell r="J52">
            <v>26.779674530000001</v>
          </cell>
          <cell r="K52">
            <v>8.4999723300000003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51</v>
          </cell>
          <cell r="C53" t="str">
            <v>BSC</v>
          </cell>
          <cell r="E53">
            <v>2.1551342400000002</v>
          </cell>
          <cell r="F53">
            <v>5.0126350500000001</v>
          </cell>
          <cell r="G53">
            <v>7.6628212500000004</v>
          </cell>
          <cell r="H53">
            <v>3.43668861</v>
          </cell>
          <cell r="I53">
            <v>6.6579705000000002</v>
          </cell>
          <cell r="J53">
            <v>9.8583615499999997</v>
          </cell>
          <cell r="K53">
            <v>2.5454918900000001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>
            <v>52</v>
          </cell>
          <cell r="C54" t="str">
            <v>Corp Center Allocation</v>
          </cell>
          <cell r="E54">
            <v>0</v>
          </cell>
          <cell r="F54">
            <v>4.8</v>
          </cell>
          <cell r="G54">
            <v>10.39393638</v>
          </cell>
          <cell r="H54">
            <v>-1.3815286</v>
          </cell>
          <cell r="I54">
            <v>1.16128656</v>
          </cell>
          <cell r="J54">
            <v>3.8657143600000001</v>
          </cell>
          <cell r="K54">
            <v>2.1644528100000002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>
            <v>53</v>
          </cell>
          <cell r="C55" t="str">
            <v>Earnings from Invest.Equity(enter income as neg)</v>
          </cell>
          <cell r="E55">
            <v>2.4964600000008941E-3</v>
          </cell>
          <cell r="F55">
            <v>4.7404600000008935E-3</v>
          </cell>
          <cell r="G55">
            <v>-2.057659999999106E-3</v>
          </cell>
          <cell r="H55">
            <v>-1.6456999999999999E-2</v>
          </cell>
          <cell r="I55">
            <v>-2.1329999999999995E-3</v>
          </cell>
          <cell r="J55">
            <v>-1.1006999999999999E-2</v>
          </cell>
          <cell r="K55">
            <v>-4.3573000000000001E-2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>
            <v>54</v>
          </cell>
          <cell r="C56" t="str">
            <v>Loss/(Gain) on Assets Disposal</v>
          </cell>
          <cell r="E56">
            <v>-0.6429954200000001</v>
          </cell>
          <cell r="F56">
            <v>-0.6429954200000001</v>
          </cell>
          <cell r="G56">
            <v>-0.63770248000000007</v>
          </cell>
          <cell r="H56">
            <v>-3.0000000000000001E-6</v>
          </cell>
          <cell r="I56">
            <v>0.7899618100000001</v>
          </cell>
          <cell r="J56">
            <v>0.7899618100000001</v>
          </cell>
          <cell r="K56">
            <v>-1.1589E-3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>
            <v>55</v>
          </cell>
          <cell r="C57" t="str">
            <v>Other Operating Expenses</v>
          </cell>
          <cell r="E57">
            <v>-9.1986281500000011</v>
          </cell>
          <cell r="F57">
            <v>-9.1941070000000007</v>
          </cell>
          <cell r="G57">
            <v>-9.1857055800000005</v>
          </cell>
          <cell r="H57">
            <v>-2.1752560000000001E-2</v>
          </cell>
          <cell r="I57">
            <v>-3.3504100000000002E-2</v>
          </cell>
          <cell r="J57">
            <v>-1.8012500000000042E-3</v>
          </cell>
          <cell r="K57">
            <v>-4.9916389999999998E-2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>
            <v>56</v>
          </cell>
          <cell r="C58" t="str">
            <v>TOTI</v>
          </cell>
          <cell r="E58">
            <v>4.0493737999999997</v>
          </cell>
          <cell r="F58">
            <v>9.1453179700000007</v>
          </cell>
          <cell r="G58">
            <v>13.04726372</v>
          </cell>
          <cell r="H58">
            <v>9.2710387699999988</v>
          </cell>
          <cell r="I58">
            <v>12.737458849999999</v>
          </cell>
          <cell r="J58">
            <v>16.787980439999998</v>
          </cell>
          <cell r="K58">
            <v>-6.0026152899999996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57</v>
          </cell>
          <cell r="C59" t="str">
            <v>Total O&amp;M, Other</v>
          </cell>
          <cell r="E59">
            <v>33.005566050000006</v>
          </cell>
          <cell r="F59">
            <v>87.207048299999997</v>
          </cell>
          <cell r="G59">
            <v>135.18308897</v>
          </cell>
          <cell r="H59">
            <v>48.004878399999988</v>
          </cell>
          <cell r="I59">
            <v>83.192311649999979</v>
          </cell>
          <cell r="J59">
            <v>143.60703631999999</v>
          </cell>
          <cell r="K59">
            <v>41.185548779999991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A60">
            <v>58</v>
          </cell>
          <cell r="C60" t="str">
            <v>D&amp;A</v>
          </cell>
          <cell r="E60">
            <v>34.461494000000002</v>
          </cell>
          <cell r="F60">
            <v>67.480412099999995</v>
          </cell>
          <cell r="G60">
            <v>101.15005858000001</v>
          </cell>
          <cell r="H60">
            <v>30.61850943</v>
          </cell>
          <cell r="I60">
            <v>62.277608449999995</v>
          </cell>
          <cell r="J60">
            <v>98.518161949999993</v>
          </cell>
          <cell r="K60">
            <v>40.223600860000005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>
            <v>59</v>
          </cell>
          <cell r="C61" t="str">
            <v>Net Income</v>
          </cell>
          <cell r="E61">
            <v>83.74919795000001</v>
          </cell>
          <cell r="F61">
            <v>69.073645669999962</v>
          </cell>
          <cell r="G61">
            <v>119.46963300000013</v>
          </cell>
          <cell r="H61">
            <v>23.917105539999984</v>
          </cell>
          <cell r="I61">
            <v>48.648213379999873</v>
          </cell>
          <cell r="J61">
            <v>82.337371970000177</v>
          </cell>
          <cell r="K61">
            <v>41.128582500000014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A62">
            <v>60</v>
          </cell>
          <cell r="C62" t="str">
            <v>EPS</v>
          </cell>
          <cell r="E62">
            <v>0.26336225770440252</v>
          </cell>
          <cell r="F62">
            <v>0.2172127222327043</v>
          </cell>
          <cell r="G62">
            <v>0.37569066981132115</v>
          </cell>
          <cell r="H62">
            <v>7.5211023710691771E-2</v>
          </cell>
          <cell r="I62">
            <v>0.1529818030817606</v>
          </cell>
          <cell r="J62">
            <v>0.25892255336478043</v>
          </cell>
          <cell r="K62">
            <v>0.12933516509433968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>
            <v>61</v>
          </cell>
        </row>
        <row r="64">
          <cell r="A64">
            <v>62</v>
          </cell>
          <cell r="C64" t="str">
            <v>YTD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63</v>
          </cell>
          <cell r="C65" t="str">
            <v>Revenue</v>
          </cell>
          <cell r="E65">
            <v>378.61627793000002</v>
          </cell>
          <cell r="F65">
            <v>690.91516551000007</v>
          </cell>
          <cell r="G65">
            <v>1051.0989199000001</v>
          </cell>
          <cell r="H65">
            <v>1339.16955375</v>
          </cell>
          <cell r="I65">
            <v>1611.7137282000001</v>
          </cell>
          <cell r="J65">
            <v>1956.9379450900001</v>
          </cell>
          <cell r="K65">
            <v>2307.4663212100004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A66">
            <v>64</v>
          </cell>
          <cell r="C66" t="str">
            <v>Purchased Power and Fuel</v>
          </cell>
          <cell r="E66">
            <v>188.86956148999997</v>
          </cell>
          <cell r="F66">
            <v>341.89287809999996</v>
          </cell>
          <cell r="G66">
            <v>518.49882835000005</v>
          </cell>
          <cell r="H66">
            <v>651.47804637000002</v>
          </cell>
          <cell r="I66">
            <v>778.74794969000004</v>
          </cell>
          <cell r="J66">
            <v>936.04296547000001</v>
          </cell>
          <cell r="K66">
            <v>1109.29284461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>
            <v>65</v>
          </cell>
          <cell r="C67" t="str">
            <v>Direct Expenses</v>
          </cell>
          <cell r="E67">
            <v>8.5245628100000008</v>
          </cell>
          <cell r="F67">
            <v>21.577046450000001</v>
          </cell>
          <cell r="G67">
            <v>36.121105850000006</v>
          </cell>
          <cell r="H67">
            <v>42.322839389999999</v>
          </cell>
          <cell r="I67">
            <v>53.452708830000006</v>
          </cell>
          <cell r="J67">
            <v>66.331591279999998</v>
          </cell>
          <cell r="K67">
            <v>78.909050479999991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A68">
            <v>66</v>
          </cell>
          <cell r="C68" t="str">
            <v>Indirect Expenses</v>
          </cell>
          <cell r="E68">
            <v>20.913808169999999</v>
          </cell>
          <cell r="F68">
            <v>38.035775709999996</v>
          </cell>
          <cell r="G68">
            <v>61.768693350000007</v>
          </cell>
          <cell r="H68">
            <v>75.879810450000008</v>
          </cell>
          <cell r="I68">
            <v>91.288863570000004</v>
          </cell>
          <cell r="J68">
            <v>117.0963598</v>
          </cell>
          <cell r="K68">
            <v>138.59179592999999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A69">
            <v>67</v>
          </cell>
          <cell r="C69" t="str">
            <v>SG &amp;A</v>
          </cell>
          <cell r="E69">
            <v>7.2018141199999999</v>
          </cell>
          <cell r="F69">
            <v>18.46863506</v>
          </cell>
          <cell r="G69">
            <v>16.01473412</v>
          </cell>
          <cell r="H69">
            <v>32.418775660000001</v>
          </cell>
          <cell r="I69">
            <v>31.044231950000004</v>
          </cell>
          <cell r="J69">
            <v>42.794408650000008</v>
          </cell>
          <cell r="K69">
            <v>51.294380980000014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A70">
            <v>68</v>
          </cell>
          <cell r="C70" t="str">
            <v>BSC</v>
          </cell>
          <cell r="E70">
            <v>2.1551342400000002</v>
          </cell>
          <cell r="F70">
            <v>5.0126350500000001</v>
          </cell>
          <cell r="G70">
            <v>7.6628212500000012</v>
          </cell>
          <cell r="H70">
            <v>11.099509860000001</v>
          </cell>
          <cell r="I70">
            <v>14.320791750000001</v>
          </cell>
          <cell r="J70">
            <v>17.521182800000002</v>
          </cell>
          <cell r="K70">
            <v>20.066674690000003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A71">
            <v>69</v>
          </cell>
          <cell r="C71" t="str">
            <v>Corp Center Allocation</v>
          </cell>
          <cell r="E71">
            <v>0</v>
          </cell>
          <cell r="F71">
            <v>4.8</v>
          </cell>
          <cell r="G71">
            <v>10.39393638</v>
          </cell>
          <cell r="H71">
            <v>9.0124077800000002</v>
          </cell>
          <cell r="I71">
            <v>11.55522294</v>
          </cell>
          <cell r="J71">
            <v>14.259650739999998</v>
          </cell>
          <cell r="K71">
            <v>16.424103549999998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A72">
            <v>70</v>
          </cell>
          <cell r="C72" t="str">
            <v>Earnings from Invest.Equity(enter income as neg)</v>
          </cell>
          <cell r="E72">
            <v>2.4964600000008941E-3</v>
          </cell>
          <cell r="F72">
            <v>4.7404600000046197E-3</v>
          </cell>
          <cell r="G72">
            <v>-2.057660000000149E-3</v>
          </cell>
          <cell r="H72">
            <v>-1.8514660000003874E-2</v>
          </cell>
          <cell r="I72">
            <v>-4.1906599999964236E-3</v>
          </cell>
          <cell r="J72">
            <v>-1.3064659999996307E-2</v>
          </cell>
          <cell r="K72">
            <v>-5.6637660000011324E-2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A73">
            <v>71</v>
          </cell>
          <cell r="C73" t="str">
            <v>Loss/(Gain) on Assets Disposal</v>
          </cell>
          <cell r="E73">
            <v>-0.6429954200000001</v>
          </cell>
          <cell r="F73">
            <v>-0.6429954200000001</v>
          </cell>
          <cell r="G73">
            <v>-0.63770247999999996</v>
          </cell>
          <cell r="H73">
            <v>-0.63770547999999994</v>
          </cell>
          <cell r="I73">
            <v>0.15225933</v>
          </cell>
          <cell r="J73">
            <v>0.15225933</v>
          </cell>
          <cell r="K73">
            <v>0.15110042999999998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A74">
            <v>72</v>
          </cell>
          <cell r="C74" t="str">
            <v>Other Operating Expenses</v>
          </cell>
          <cell r="E74">
            <v>-9.1986281500000011</v>
          </cell>
          <cell r="F74">
            <v>-9.1941070000000007</v>
          </cell>
          <cell r="G74">
            <v>-9.1857055800000005</v>
          </cell>
          <cell r="H74">
            <v>-9.2074581400000017</v>
          </cell>
          <cell r="I74">
            <v>-9.2192096800000005</v>
          </cell>
          <cell r="J74">
            <v>-9.1875068299999985</v>
          </cell>
          <cell r="K74">
            <v>-9.2374232199999984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>
            <v>73</v>
          </cell>
          <cell r="C75" t="str">
            <v>TOTI</v>
          </cell>
          <cell r="E75">
            <v>4.0493737999999997</v>
          </cell>
          <cell r="F75">
            <v>9.1453179700000007</v>
          </cell>
          <cell r="G75">
            <v>13.04726372</v>
          </cell>
          <cell r="H75">
            <v>22.318302490000001</v>
          </cell>
          <cell r="I75">
            <v>25.784722570000003</v>
          </cell>
          <cell r="J75">
            <v>29.835244160000006</v>
          </cell>
          <cell r="K75">
            <v>23.832628870000008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A76">
            <v>74</v>
          </cell>
          <cell r="C76" t="str">
            <v>Total O&amp;M, Other</v>
          </cell>
          <cell r="E76">
            <v>33.005566030000011</v>
          </cell>
          <cell r="F76">
            <v>87.207048279999981</v>
          </cell>
          <cell r="G76">
            <v>135.18308895000004</v>
          </cell>
          <cell r="H76">
            <v>183.18796735000004</v>
          </cell>
          <cell r="I76">
            <v>218.37540060000001</v>
          </cell>
          <cell r="J76">
            <v>278.79012527000003</v>
          </cell>
          <cell r="K76">
            <v>319.97567404999995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A77">
            <v>75</v>
          </cell>
          <cell r="C77" t="str">
            <v>D&amp;A</v>
          </cell>
          <cell r="E77">
            <v>34.461493349999998</v>
          </cell>
          <cell r="F77">
            <v>67.480411449999991</v>
          </cell>
          <cell r="G77">
            <v>101.15005793</v>
          </cell>
          <cell r="H77">
            <v>131.76856736000002</v>
          </cell>
          <cell r="I77">
            <v>163.42766638000001</v>
          </cell>
          <cell r="J77">
            <v>199.66821988000004</v>
          </cell>
          <cell r="K77">
            <v>239.89182074000001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A78">
            <v>76</v>
          </cell>
          <cell r="C78" t="str">
            <v>Interest Expense</v>
          </cell>
          <cell r="E78">
            <v>38.098999080000006</v>
          </cell>
          <cell r="F78">
            <v>76.267734490000009</v>
          </cell>
          <cell r="G78">
            <v>107.16893058999999</v>
          </cell>
          <cell r="H78">
            <v>148.43848371999999</v>
          </cell>
          <cell r="I78">
            <v>185.41872673999998</v>
          </cell>
          <cell r="J78">
            <v>223.44765509000001</v>
          </cell>
          <cell r="K78">
            <v>249.94802960000004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A79">
            <v>77</v>
          </cell>
          <cell r="C79" t="str">
            <v>Taxes</v>
          </cell>
          <cell r="E79">
            <v>-0.37688903000000001</v>
          </cell>
          <cell r="F79">
            <v>47.376342460000004</v>
          </cell>
          <cell r="G79">
            <v>67.202520020000009</v>
          </cell>
          <cell r="H79">
            <v>77.675134020000016</v>
          </cell>
          <cell r="I79">
            <v>93.582766020000008</v>
          </cell>
          <cell r="J79">
            <v>112.32984602000001</v>
          </cell>
          <cell r="K79">
            <v>139.76148102000002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A80">
            <v>78</v>
          </cell>
          <cell r="C80" t="str">
            <v>Preferred Stock Dividends</v>
          </cell>
          <cell r="E80">
            <v>0.80875600000000003</v>
          </cell>
          <cell r="F80">
            <v>1.6175120000000001</v>
          </cell>
          <cell r="G80">
            <v>2.4262679999999999</v>
          </cell>
          <cell r="H80">
            <v>3.2350233300000002</v>
          </cell>
          <cell r="I80">
            <v>4.0437793300000004</v>
          </cell>
          <cell r="J80">
            <v>4.8525353300000003</v>
          </cell>
          <cell r="K80">
            <v>5.6612906600000006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A81">
            <v>79</v>
          </cell>
          <cell r="C81" t="str">
            <v>Net Income</v>
          </cell>
          <cell r="E81">
            <v>83.748791010000005</v>
          </cell>
          <cell r="F81">
            <v>69.073238730000071</v>
          </cell>
          <cell r="G81">
            <v>119.46922606000004</v>
          </cell>
          <cell r="H81">
            <v>143.38633159999989</v>
          </cell>
          <cell r="I81">
            <v>168.11743944</v>
          </cell>
          <cell r="J81">
            <v>201.80659802999995</v>
          </cell>
          <cell r="K81">
            <v>242.93518053000045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>
            <v>80</v>
          </cell>
          <cell r="C82" t="str">
            <v>EPS</v>
          </cell>
          <cell r="E82">
            <v>0.26336097801886793</v>
          </cell>
          <cell r="F82">
            <v>0.21721144254717004</v>
          </cell>
          <cell r="G82">
            <v>0.37568939012578628</v>
          </cell>
          <cell r="H82">
            <v>0.45090041383647766</v>
          </cell>
          <cell r="I82">
            <v>0.52867119320754719</v>
          </cell>
          <cell r="J82">
            <v>0.63461194349056582</v>
          </cell>
          <cell r="K82">
            <v>0.76394710858490711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A83">
            <v>81</v>
          </cell>
        </row>
        <row r="84">
          <cell r="A84">
            <v>82</v>
          </cell>
          <cell r="B84" t="str">
            <v>Budget</v>
          </cell>
        </row>
        <row r="85">
          <cell r="A85">
            <v>83</v>
          </cell>
          <cell r="C85" t="str">
            <v>Monthly Sales &amp; Delivery Volumes</v>
          </cell>
        </row>
        <row r="86">
          <cell r="A86">
            <v>84</v>
          </cell>
          <cell r="C86" t="str">
            <v>Electric Delivery (gWh)</v>
          </cell>
          <cell r="E86">
            <v>3202.8536246776689</v>
          </cell>
          <cell r="F86">
            <v>2817.2141652382447</v>
          </cell>
          <cell r="G86">
            <v>2848.5307055500994</v>
          </cell>
          <cell r="H86">
            <v>2531.7024397606033</v>
          </cell>
          <cell r="I86">
            <v>2661.0747838173693</v>
          </cell>
          <cell r="J86">
            <v>2951.7525719799582</v>
          </cell>
          <cell r="K86">
            <v>3456.2833554166968</v>
          </cell>
          <cell r="L86">
            <v>3317.5161020968085</v>
          </cell>
          <cell r="M86">
            <v>2804.2572656379134</v>
          </cell>
          <cell r="N86">
            <v>2650.9873261788498</v>
          </cell>
          <cell r="O86">
            <v>2707.2202146811628</v>
          </cell>
          <cell r="P86">
            <v>3071.3582491605657</v>
          </cell>
        </row>
        <row r="87">
          <cell r="A87">
            <v>85</v>
          </cell>
          <cell r="C87" t="str">
            <v>Electric Energy Sales (gWh)</v>
          </cell>
          <cell r="E87">
            <v>1942.8997256542743</v>
          </cell>
          <cell r="F87">
            <v>1709.6414106955058</v>
          </cell>
          <cell r="G87">
            <v>1721.604105080927</v>
          </cell>
          <cell r="H87">
            <v>1535.5005639854855</v>
          </cell>
          <cell r="I87">
            <v>1603.637270820396</v>
          </cell>
          <cell r="J87">
            <v>1780.1855949131366</v>
          </cell>
          <cell r="K87">
            <v>2084.0934234157526</v>
          </cell>
          <cell r="L87">
            <v>2003.1768918052535</v>
          </cell>
          <cell r="M87">
            <v>1694.437174299019</v>
          </cell>
          <cell r="N87">
            <v>1601.4638984538615</v>
          </cell>
          <cell r="O87">
            <v>1638.1863678232176</v>
          </cell>
          <cell r="P87">
            <v>1859.955545023053</v>
          </cell>
        </row>
        <row r="88">
          <cell r="A88">
            <v>86</v>
          </cell>
          <cell r="C88" t="str">
            <v>Electric Load Retention (%)</v>
          </cell>
          <cell r="E88">
            <v>0.60661521047494182</v>
          </cell>
          <cell r="F88">
            <v>0.60685532246389429</v>
          </cell>
          <cell r="G88">
            <v>0.60438320068888152</v>
          </cell>
          <cell r="H88">
            <v>0.60650909833253619</v>
          </cell>
          <cell r="I88">
            <v>0.60262766028692505</v>
          </cell>
          <cell r="J88">
            <v>0.60309445033159903</v>
          </cell>
          <cell r="K88">
            <v>0.60298685295855603</v>
          </cell>
          <cell r="L88">
            <v>0.60381828758545053</v>
          </cell>
          <cell r="M88">
            <v>0.60423741967681699</v>
          </cell>
          <cell r="N88">
            <v>0.6041009259603749</v>
          </cell>
          <cell r="O88">
            <v>0.60511751461495034</v>
          </cell>
          <cell r="P88">
            <v>0.60558078678428295</v>
          </cell>
        </row>
        <row r="89">
          <cell r="A89">
            <v>87</v>
          </cell>
          <cell r="C89" t="str">
            <v>Energy Purchased (gWh)</v>
          </cell>
          <cell r="E89">
            <v>2100.1093173608938</v>
          </cell>
          <cell r="F89">
            <v>1847.6937209626849</v>
          </cell>
          <cell r="G89">
            <v>1859.3702537714657</v>
          </cell>
          <cell r="H89">
            <v>1655.8270027700289</v>
          </cell>
          <cell r="I89">
            <v>1727.1306558306158</v>
          </cell>
          <cell r="J89">
            <v>1916.1496110455194</v>
          </cell>
          <cell r="K89">
            <v>2248.190139316494</v>
          </cell>
          <cell r="L89">
            <v>2163.0559246808016</v>
          </cell>
          <cell r="M89">
            <v>1827.6899722127182</v>
          </cell>
          <cell r="N89">
            <v>1723.2025155975514</v>
          </cell>
          <cell r="O89">
            <v>1765.6157072623637</v>
          </cell>
          <cell r="P89">
            <v>2006.5993717679703</v>
          </cell>
        </row>
        <row r="90">
          <cell r="A90">
            <v>88</v>
          </cell>
          <cell r="C90" t="str">
            <v>Gas Sold (Bcf)</v>
          </cell>
          <cell r="E90">
            <v>11.375607851887413</v>
          </cell>
          <cell r="F90">
            <v>10.680133150437111</v>
          </cell>
          <cell r="G90">
            <v>9.2415013638890304</v>
          </cell>
          <cell r="H90">
            <v>6.21135800727677</v>
          </cell>
          <cell r="I90">
            <v>3.2893528719490623</v>
          </cell>
          <cell r="J90">
            <v>1.8243461996563746</v>
          </cell>
          <cell r="K90">
            <v>1.3364705643539339</v>
          </cell>
          <cell r="L90">
            <v>1.2030625042195158</v>
          </cell>
          <cell r="M90">
            <v>1.4854959116175652</v>
          </cell>
          <cell r="N90">
            <v>2.3920860745868917</v>
          </cell>
          <cell r="O90">
            <v>5.0470729994441355</v>
          </cell>
          <cell r="P90">
            <v>7.9181875006821976</v>
          </cell>
        </row>
        <row r="91">
          <cell r="A91">
            <v>89</v>
          </cell>
        </row>
        <row r="92">
          <cell r="A92">
            <v>90</v>
          </cell>
          <cell r="C92" t="str">
            <v>QTD Sales &amp; Delivery Volumes</v>
          </cell>
        </row>
        <row r="93">
          <cell r="A93">
            <v>91</v>
          </cell>
          <cell r="C93" t="str">
            <v>Electric Delivery (gWh)</v>
          </cell>
          <cell r="E93">
            <v>3202.8536246776689</v>
          </cell>
          <cell r="F93">
            <v>6020.0677899159136</v>
          </cell>
          <cell r="G93">
            <v>8868.5984954660125</v>
          </cell>
          <cell r="H93">
            <v>2531.7024397606033</v>
          </cell>
          <cell r="I93">
            <v>5192.7772235779721</v>
          </cell>
          <cell r="J93">
            <v>8144.5297955579299</v>
          </cell>
          <cell r="K93">
            <v>3456.2833554166968</v>
          </cell>
          <cell r="L93">
            <v>6773.7994575135053</v>
          </cell>
          <cell r="M93">
            <v>9578.0567231514178</v>
          </cell>
          <cell r="N93">
            <v>2650.9873261788498</v>
          </cell>
          <cell r="O93">
            <v>5358.2075408600122</v>
          </cell>
          <cell r="P93">
            <v>8429.565790020577</v>
          </cell>
        </row>
        <row r="94">
          <cell r="A94">
            <v>92</v>
          </cell>
          <cell r="C94" t="str">
            <v>Electric Energy Sales (gWh)</v>
          </cell>
          <cell r="E94">
            <v>1942.8997256542743</v>
          </cell>
          <cell r="F94">
            <v>3652.5411363497801</v>
          </cell>
          <cell r="G94">
            <v>5374.1452414307068</v>
          </cell>
          <cell r="H94">
            <v>1535.5005639854855</v>
          </cell>
          <cell r="I94">
            <v>3139.1378348058815</v>
          </cell>
          <cell r="J94">
            <v>4919.3234297190183</v>
          </cell>
          <cell r="K94">
            <v>2084.0934234157526</v>
          </cell>
          <cell r="L94">
            <v>4087.2703152210061</v>
          </cell>
          <cell r="M94">
            <v>5781.7074895200249</v>
          </cell>
          <cell r="N94">
            <v>1601.4638984538615</v>
          </cell>
          <cell r="O94">
            <v>3239.650266277079</v>
          </cell>
          <cell r="P94">
            <v>5099.6058113001318</v>
          </cell>
        </row>
        <row r="95">
          <cell r="A95">
            <v>93</v>
          </cell>
        </row>
        <row r="96">
          <cell r="A96">
            <v>94</v>
          </cell>
          <cell r="C96" t="str">
            <v>YTD Sales &amp; Delivery Volumes</v>
          </cell>
        </row>
        <row r="97">
          <cell r="A97">
            <v>95</v>
          </cell>
          <cell r="C97" t="str">
            <v>Electric Delivery (gWh)</v>
          </cell>
          <cell r="E97">
            <v>3202.8536246776689</v>
          </cell>
          <cell r="F97">
            <v>6020.0677899159136</v>
          </cell>
          <cell r="G97">
            <v>8868.5984954660125</v>
          </cell>
          <cell r="H97">
            <v>11400.300935226616</v>
          </cell>
          <cell r="I97">
            <v>14061.375719043986</v>
          </cell>
          <cell r="J97">
            <v>17013.128291023946</v>
          </cell>
          <cell r="K97">
            <v>20469.411646440643</v>
          </cell>
          <cell r="L97">
            <v>23786.927748537451</v>
          </cell>
          <cell r="M97">
            <v>26591.185014175364</v>
          </cell>
          <cell r="N97">
            <v>29242.172340354213</v>
          </cell>
          <cell r="O97">
            <v>31949.392555035374</v>
          </cell>
          <cell r="P97">
            <v>35020.750804195937</v>
          </cell>
        </row>
        <row r="98">
          <cell r="A98">
            <v>96</v>
          </cell>
          <cell r="C98" t="str">
            <v>Electric Energy Sales (gWh)</v>
          </cell>
          <cell r="E98">
            <v>1942.8997256542743</v>
          </cell>
          <cell r="F98">
            <v>3652.5411363497801</v>
          </cell>
          <cell r="G98">
            <v>5374.1452414307068</v>
          </cell>
          <cell r="H98">
            <v>6909.6458054161922</v>
          </cell>
          <cell r="I98">
            <v>8513.2830762365884</v>
          </cell>
          <cell r="J98">
            <v>10293.468671149725</v>
          </cell>
          <cell r="K98">
            <v>12377.562094565477</v>
          </cell>
          <cell r="L98">
            <v>14380.73898637073</v>
          </cell>
          <cell r="M98">
            <v>16075.176160669749</v>
          </cell>
          <cell r="N98">
            <v>17676.640059123609</v>
          </cell>
          <cell r="O98">
            <v>19314.826426946827</v>
          </cell>
          <cell r="P98">
            <v>21174.781971969882</v>
          </cell>
        </row>
        <row r="99">
          <cell r="A99">
            <v>97</v>
          </cell>
          <cell r="C99" t="str">
            <v>Electric Load Retention (%)</v>
          </cell>
          <cell r="E99">
            <v>0.60661521047494182</v>
          </cell>
          <cell r="F99">
            <v>0.6067275758037266</v>
          </cell>
          <cell r="G99">
            <v>0.60597457920529252</v>
          </cell>
          <cell r="H99">
            <v>0.60609328163132747</v>
          </cell>
          <cell r="I99">
            <v>0.60543742279118862</v>
          </cell>
          <cell r="J99">
            <v>0.60503092053802443</v>
          </cell>
          <cell r="K99">
            <v>0.60468577741059648</v>
          </cell>
          <cell r="L99">
            <v>0.60456479030819499</v>
          </cell>
          <cell r="M99">
            <v>0.60453026640596541</v>
          </cell>
          <cell r="N99">
            <v>0.60449134398711668</v>
          </cell>
          <cell r="O99">
            <v>0.60454440232863582</v>
          </cell>
          <cell r="P99">
            <v>0.60463529438189167</v>
          </cell>
        </row>
        <row r="100">
          <cell r="A100">
            <v>98</v>
          </cell>
          <cell r="C100" t="str">
            <v>Energy Purchased (gWh)</v>
          </cell>
          <cell r="E100">
            <v>2100.1093173608938</v>
          </cell>
          <cell r="F100">
            <v>3947.8030383235787</v>
          </cell>
          <cell r="G100">
            <v>5807.1732920950444</v>
          </cell>
          <cell r="H100">
            <v>7463.0002948650736</v>
          </cell>
          <cell r="I100">
            <v>9190.1309506956895</v>
          </cell>
          <cell r="J100">
            <v>11106.280561741209</v>
          </cell>
          <cell r="K100">
            <v>13354.470701057702</v>
          </cell>
          <cell r="L100">
            <v>15517.526625738505</v>
          </cell>
          <cell r="M100">
            <v>17345.216597951221</v>
          </cell>
          <cell r="N100">
            <v>19068.419113548771</v>
          </cell>
          <cell r="O100">
            <v>20834.034820811135</v>
          </cell>
          <cell r="P100">
            <v>22840.634192579106</v>
          </cell>
        </row>
        <row r="101">
          <cell r="A101">
            <v>99</v>
          </cell>
          <cell r="C101" t="str">
            <v>Gas Sold (Bcf)</v>
          </cell>
          <cell r="E101">
            <v>11.375607851887413</v>
          </cell>
          <cell r="F101">
            <v>22.055741002324524</v>
          </cell>
          <cell r="G101">
            <v>31.297242366213553</v>
          </cell>
          <cell r="H101">
            <v>37.508600373490324</v>
          </cell>
          <cell r="I101">
            <v>40.797953245439388</v>
          </cell>
          <cell r="J101">
            <v>42.622299445095763</v>
          </cell>
          <cell r="K101">
            <v>43.958770009449694</v>
          </cell>
          <cell r="L101">
            <v>45.161832513669211</v>
          </cell>
          <cell r="M101">
            <v>46.647328425286773</v>
          </cell>
          <cell r="N101">
            <v>49.039414499873665</v>
          </cell>
          <cell r="O101">
            <v>54.086487499317798</v>
          </cell>
          <cell r="P101">
            <v>62.004674999999992</v>
          </cell>
        </row>
        <row r="102">
          <cell r="A102">
            <v>100</v>
          </cell>
        </row>
        <row r="103">
          <cell r="A103">
            <v>101</v>
          </cell>
          <cell r="C103" t="str">
            <v>Monthly</v>
          </cell>
        </row>
        <row r="104">
          <cell r="A104">
            <v>102</v>
          </cell>
          <cell r="C104" t="str">
            <v>Revenue</v>
          </cell>
          <cell r="E104">
            <v>360.439187</v>
          </cell>
          <cell r="F104">
            <v>328.12718699999999</v>
          </cell>
          <cell r="G104">
            <v>314.88024799999999</v>
          </cell>
          <cell r="H104">
            <v>268.54424799999998</v>
          </cell>
          <cell r="I104">
            <v>252.59224800000004</v>
          </cell>
          <cell r="J104">
            <v>279.16224800000003</v>
          </cell>
          <cell r="K104">
            <v>329.47524800000002</v>
          </cell>
          <cell r="L104">
            <v>314.18816700000002</v>
          </cell>
          <cell r="M104">
            <v>264.99516699999998</v>
          </cell>
          <cell r="N104">
            <v>241.535167</v>
          </cell>
          <cell r="O104">
            <v>272.30816700000003</v>
          </cell>
          <cell r="P104">
            <v>317.112167</v>
          </cell>
        </row>
        <row r="105">
          <cell r="A105">
            <v>103</v>
          </cell>
          <cell r="C105" t="str">
            <v>Purchased Power/Fuel/GRT</v>
          </cell>
          <cell r="E105">
            <v>167.20399999999998</v>
          </cell>
          <cell r="F105">
            <v>152.12799999999999</v>
          </cell>
          <cell r="G105">
            <v>143.60499999999999</v>
          </cell>
          <cell r="H105">
            <v>117.68</v>
          </cell>
          <cell r="I105">
            <v>104.81099999999999</v>
          </cell>
          <cell r="J105">
            <v>111.97499999999999</v>
          </cell>
          <cell r="K105">
            <v>133.268</v>
          </cell>
          <cell r="L105">
            <v>124.003</v>
          </cell>
          <cell r="M105">
            <v>102.316</v>
          </cell>
          <cell r="N105">
            <v>97.83</v>
          </cell>
          <cell r="O105">
            <v>116.16300000000001</v>
          </cell>
          <cell r="P105">
            <v>139.666</v>
          </cell>
        </row>
        <row r="106">
          <cell r="A106">
            <v>104</v>
          </cell>
          <cell r="C106" t="str">
            <v>Direct Expenses</v>
          </cell>
          <cell r="E106">
            <v>11.564</v>
          </cell>
          <cell r="F106">
            <v>11.192</v>
          </cell>
          <cell r="G106">
            <v>11.821999999999999</v>
          </cell>
          <cell r="H106">
            <v>11.262</v>
          </cell>
          <cell r="I106">
            <v>11.077</v>
          </cell>
          <cell r="J106">
            <v>10.576000000000001</v>
          </cell>
          <cell r="K106">
            <v>10.715</v>
          </cell>
          <cell r="L106">
            <v>10.922000000000001</v>
          </cell>
          <cell r="M106">
            <v>10.472999999999999</v>
          </cell>
          <cell r="N106">
            <v>10.901</v>
          </cell>
          <cell r="O106">
            <v>11.262</v>
          </cell>
          <cell r="P106">
            <v>10.928000000000001</v>
          </cell>
        </row>
        <row r="107">
          <cell r="A107">
            <v>105</v>
          </cell>
          <cell r="C107" t="str">
            <v>Indirect Expenses</v>
          </cell>
          <cell r="E107">
            <v>7.633</v>
          </cell>
          <cell r="F107">
            <v>7.327</v>
          </cell>
          <cell r="G107">
            <v>8.2029999999999994</v>
          </cell>
          <cell r="H107">
            <v>7.782</v>
          </cell>
          <cell r="I107">
            <v>7.5410000000000004</v>
          </cell>
          <cell r="J107">
            <v>7.5979999999999999</v>
          </cell>
          <cell r="K107">
            <v>7.5330000000000004</v>
          </cell>
          <cell r="L107">
            <v>8.0039999999999996</v>
          </cell>
          <cell r="M107">
            <v>7.5380000000000003</v>
          </cell>
          <cell r="N107">
            <v>9.1609999999999996</v>
          </cell>
          <cell r="O107">
            <v>7.5439999999999996</v>
          </cell>
          <cell r="P107">
            <v>7.5860000000000003</v>
          </cell>
        </row>
        <row r="108">
          <cell r="A108">
            <v>106</v>
          </cell>
          <cell r="C108" t="str">
            <v>SG &amp;A</v>
          </cell>
          <cell r="E108">
            <v>23.55602</v>
          </cell>
          <cell r="F108">
            <v>18.562019999999997</v>
          </cell>
          <cell r="G108">
            <v>18.099080999999998</v>
          </cell>
          <cell r="H108">
            <v>17.332080999999999</v>
          </cell>
          <cell r="I108">
            <v>17.571081</v>
          </cell>
          <cell r="J108">
            <v>21.993081000000004</v>
          </cell>
          <cell r="K108">
            <v>21.280080999999999</v>
          </cell>
          <cell r="L108">
            <v>21.497</v>
          </cell>
          <cell r="M108">
            <v>20.748999999999995</v>
          </cell>
          <cell r="N108">
            <v>21.39</v>
          </cell>
          <cell r="O108">
            <v>18.012999999999998</v>
          </cell>
          <cell r="P108">
            <v>20.711999999999996</v>
          </cell>
        </row>
        <row r="109">
          <cell r="A109">
            <v>107</v>
          </cell>
          <cell r="C109" t="str">
            <v>BSC</v>
          </cell>
          <cell r="E109">
            <v>4.0720000000000001</v>
          </cell>
          <cell r="F109">
            <v>4.069</v>
          </cell>
          <cell r="G109">
            <v>4.2679999999999998</v>
          </cell>
          <cell r="H109">
            <v>4.0640000000000001</v>
          </cell>
          <cell r="I109">
            <v>4.0629999999999997</v>
          </cell>
          <cell r="J109">
            <v>4.2619999999999996</v>
          </cell>
          <cell r="K109">
            <v>4.0739999999999998</v>
          </cell>
          <cell r="L109">
            <v>4.0730000000000004</v>
          </cell>
          <cell r="M109">
            <v>4.2720000000000002</v>
          </cell>
          <cell r="N109">
            <v>4.048</v>
          </cell>
          <cell r="O109">
            <v>4.0490000000000004</v>
          </cell>
          <cell r="P109">
            <v>4.2539999999999996</v>
          </cell>
        </row>
        <row r="110">
          <cell r="A110">
            <v>108</v>
          </cell>
          <cell r="C110" t="str">
            <v>Corp Center Allocation</v>
          </cell>
          <cell r="E110">
            <v>2.367</v>
          </cell>
          <cell r="F110">
            <v>2.367</v>
          </cell>
          <cell r="G110">
            <v>2.367</v>
          </cell>
          <cell r="H110">
            <v>2.367</v>
          </cell>
          <cell r="I110">
            <v>2.367</v>
          </cell>
          <cell r="J110">
            <v>2.367</v>
          </cell>
          <cell r="K110">
            <v>2.367</v>
          </cell>
          <cell r="L110">
            <v>2.367</v>
          </cell>
          <cell r="M110">
            <v>2.367</v>
          </cell>
          <cell r="N110">
            <v>2.367</v>
          </cell>
          <cell r="O110">
            <v>2.367</v>
          </cell>
          <cell r="P110">
            <v>2.367</v>
          </cell>
        </row>
        <row r="111">
          <cell r="A111">
            <v>109</v>
          </cell>
          <cell r="C111" t="str">
            <v>Earnings from Invest.Equity(enter income as neg)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A112">
            <v>110</v>
          </cell>
          <cell r="C112" t="str">
            <v>Loss/(Gain) on Assets Disposal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A113">
            <v>111</v>
          </cell>
          <cell r="C113" t="str">
            <v>Other Operating Expenses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A114">
            <v>112</v>
          </cell>
          <cell r="C114" t="str">
            <v>TOTI</v>
          </cell>
          <cell r="E114">
            <v>3.5760000000000001</v>
          </cell>
          <cell r="F114">
            <v>3.5219999999999998</v>
          </cell>
          <cell r="G114">
            <v>3.6070000000000002</v>
          </cell>
          <cell r="H114">
            <v>3.552</v>
          </cell>
          <cell r="I114">
            <v>3.593</v>
          </cell>
          <cell r="J114">
            <v>3.605</v>
          </cell>
          <cell r="K114">
            <v>3.5830000000000002</v>
          </cell>
          <cell r="L114">
            <v>3.6070000000000002</v>
          </cell>
          <cell r="M114">
            <v>3.58</v>
          </cell>
          <cell r="N114">
            <v>3.5910000000000002</v>
          </cell>
          <cell r="O114">
            <v>3.5739999999999998</v>
          </cell>
          <cell r="P114">
            <v>3.5760000000000001</v>
          </cell>
        </row>
        <row r="115">
          <cell r="A115">
            <v>113</v>
          </cell>
          <cell r="C115" t="str">
            <v>Total O&amp;M, Other</v>
          </cell>
          <cell r="E115">
            <v>52.76802</v>
          </cell>
          <cell r="F115">
            <v>47.039019999999994</v>
          </cell>
          <cell r="G115">
            <v>48.366080999999994</v>
          </cell>
          <cell r="H115">
            <v>46.359080999999996</v>
          </cell>
          <cell r="I115">
            <v>46.212080999999998</v>
          </cell>
          <cell r="J115">
            <v>50.401080999999998</v>
          </cell>
          <cell r="K115">
            <v>49.552080999999994</v>
          </cell>
          <cell r="L115">
            <v>50.47</v>
          </cell>
          <cell r="M115">
            <v>48.978999999999985</v>
          </cell>
          <cell r="N115">
            <v>51.457999999999998</v>
          </cell>
          <cell r="O115">
            <v>46.808999999999997</v>
          </cell>
          <cell r="P115">
            <v>49.422999999999995</v>
          </cell>
        </row>
        <row r="116">
          <cell r="A116">
            <v>114</v>
          </cell>
          <cell r="C116" t="str">
            <v>D&amp;A</v>
          </cell>
          <cell r="E116">
            <v>34.511000000000003</v>
          </cell>
          <cell r="F116">
            <v>32.146000000000001</v>
          </cell>
          <cell r="G116">
            <v>31.913000000000004</v>
          </cell>
          <cell r="H116">
            <v>29.951999999999998</v>
          </cell>
          <cell r="I116">
            <v>31.067999999999998</v>
          </cell>
          <cell r="J116">
            <v>35.134999999999998</v>
          </cell>
          <cell r="K116">
            <v>39.435000000000002</v>
          </cell>
          <cell r="L116">
            <v>37.953000000000003</v>
          </cell>
          <cell r="M116">
            <v>33.771000000000001</v>
          </cell>
          <cell r="N116">
            <v>30.654000000000003</v>
          </cell>
          <cell r="O116">
            <v>31.593000000000004</v>
          </cell>
          <cell r="P116">
            <v>33.731999999999999</v>
          </cell>
        </row>
        <row r="117">
          <cell r="A117">
            <v>115</v>
          </cell>
          <cell r="C117" t="str">
            <v>Interest Expense</v>
          </cell>
          <cell r="E117">
            <v>36.084000000000003</v>
          </cell>
          <cell r="F117">
            <v>36.084000000000003</v>
          </cell>
          <cell r="G117">
            <v>36.084000000000003</v>
          </cell>
          <cell r="H117">
            <v>36.084000000000003</v>
          </cell>
          <cell r="I117">
            <v>36.084000000000003</v>
          </cell>
          <cell r="J117">
            <v>36.084000000000003</v>
          </cell>
          <cell r="K117">
            <v>36.084000000000003</v>
          </cell>
          <cell r="L117">
            <v>36.084000000000003</v>
          </cell>
          <cell r="M117">
            <v>36.084000000000003</v>
          </cell>
          <cell r="N117">
            <v>36.084000000000003</v>
          </cell>
          <cell r="O117">
            <v>36.084000000000003</v>
          </cell>
          <cell r="P117">
            <v>36.084000000000003</v>
          </cell>
        </row>
        <row r="118">
          <cell r="A118">
            <v>116</v>
          </cell>
          <cell r="C118" t="str">
            <v>Taxes</v>
          </cell>
          <cell r="E118">
            <v>26.55</v>
          </cell>
          <cell r="F118">
            <v>23.076000000000001</v>
          </cell>
          <cell r="G118">
            <v>20.864999999999998</v>
          </cell>
          <cell r="H118">
            <v>14.617000000000001</v>
          </cell>
          <cell r="I118">
            <v>13.077</v>
          </cell>
          <cell r="J118">
            <v>17.314</v>
          </cell>
          <cell r="K118">
            <v>27.03</v>
          </cell>
          <cell r="L118">
            <v>24.956</v>
          </cell>
          <cell r="M118">
            <v>16.66</v>
          </cell>
          <cell r="N118">
            <v>9.6920000000000002</v>
          </cell>
          <cell r="O118">
            <v>15.829000000000001</v>
          </cell>
          <cell r="P118">
            <v>22.117000000000001</v>
          </cell>
        </row>
        <row r="119">
          <cell r="A119">
            <v>117</v>
          </cell>
          <cell r="C119" t="str">
            <v>Preferred Stock Dividends</v>
          </cell>
          <cell r="E119">
            <v>0.76900000000000002</v>
          </cell>
          <cell r="F119">
            <v>0.76900000000000002</v>
          </cell>
          <cell r="G119">
            <v>0.76900000000000002</v>
          </cell>
          <cell r="H119">
            <v>0.76900000000000002</v>
          </cell>
          <cell r="I119">
            <v>0.76900000000000002</v>
          </cell>
          <cell r="J119">
            <v>0.76900000000000002</v>
          </cell>
          <cell r="K119">
            <v>0.76900000000000002</v>
          </cell>
          <cell r="L119">
            <v>0.76900000000000002</v>
          </cell>
          <cell r="M119">
            <v>0.76900000000000002</v>
          </cell>
          <cell r="N119">
            <v>0.76900000000000002</v>
          </cell>
          <cell r="O119">
            <v>0.76900000000000002</v>
          </cell>
          <cell r="P119">
            <v>0.76900000000000002</v>
          </cell>
        </row>
        <row r="120">
          <cell r="A120">
            <v>118</v>
          </cell>
          <cell r="C120" t="str">
            <v>Net Income</v>
          </cell>
          <cell r="E120">
            <v>42.553166999999995</v>
          </cell>
          <cell r="F120">
            <v>36.88516700000001</v>
          </cell>
          <cell r="G120">
            <v>33.278166999999989</v>
          </cell>
          <cell r="H120">
            <v>23.083167</v>
          </cell>
          <cell r="I120">
            <v>20.571167000000038</v>
          </cell>
          <cell r="J120">
            <v>27.484167000000028</v>
          </cell>
          <cell r="K120">
            <v>43.337167000000044</v>
          </cell>
          <cell r="L120">
            <v>39.953167000000015</v>
          </cell>
          <cell r="M120">
            <v>26.416166999999991</v>
          </cell>
          <cell r="N120">
            <v>15.048166999999998</v>
          </cell>
          <cell r="O120">
            <v>25.061167000000026</v>
          </cell>
          <cell r="P120">
            <v>35.321166999999996</v>
          </cell>
        </row>
        <row r="121">
          <cell r="A121">
            <v>119</v>
          </cell>
          <cell r="C121" t="str">
            <v>EPS</v>
          </cell>
          <cell r="E121">
            <v>0.13381499056603771</v>
          </cell>
          <cell r="F121">
            <v>0.11599109119496857</v>
          </cell>
          <cell r="G121">
            <v>0.10464832389937104</v>
          </cell>
          <cell r="H121">
            <v>7.2588575471698114E-2</v>
          </cell>
          <cell r="I121">
            <v>6.468920440251584E-2</v>
          </cell>
          <cell r="J121">
            <v>8.6428198113207635E-2</v>
          </cell>
          <cell r="K121">
            <v>0.13628039937106931</v>
          </cell>
          <cell r="L121">
            <v>0.12563888993710698</v>
          </cell>
          <cell r="M121">
            <v>8.3069707547169788E-2</v>
          </cell>
          <cell r="N121">
            <v>4.7321279874213834E-2</v>
          </cell>
          <cell r="O121">
            <v>7.8808701257861713E-2</v>
          </cell>
          <cell r="P121">
            <v>0.11107285220125784</v>
          </cell>
        </row>
        <row r="122">
          <cell r="A122">
            <v>120</v>
          </cell>
        </row>
        <row r="123">
          <cell r="A123">
            <v>121</v>
          </cell>
          <cell r="C123" t="str">
            <v>QTD</v>
          </cell>
        </row>
        <row r="124">
          <cell r="A124">
            <v>122</v>
          </cell>
          <cell r="C124" t="str">
            <v xml:space="preserve">Revenues </v>
          </cell>
          <cell r="E124">
            <v>360.439187</v>
          </cell>
          <cell r="F124">
            <v>688.566374</v>
          </cell>
          <cell r="G124">
            <v>1003.4466219999999</v>
          </cell>
          <cell r="H124">
            <v>268.54424799999998</v>
          </cell>
          <cell r="I124">
            <v>521.13649600000008</v>
          </cell>
          <cell r="J124">
            <v>800.29874400000017</v>
          </cell>
          <cell r="K124">
            <v>329.47524800000002</v>
          </cell>
          <cell r="L124">
            <v>643.66341499999999</v>
          </cell>
          <cell r="M124">
            <v>908.65858200000002</v>
          </cell>
          <cell r="N124">
            <v>241.535167</v>
          </cell>
          <cell r="O124">
            <v>513.84333400000003</v>
          </cell>
          <cell r="P124">
            <v>830.95550100000003</v>
          </cell>
        </row>
        <row r="125">
          <cell r="A125">
            <v>123</v>
          </cell>
          <cell r="C125" t="str">
            <v xml:space="preserve">Purchased Power/Fuel/GRT </v>
          </cell>
          <cell r="E125">
            <v>167.20399999999998</v>
          </cell>
          <cell r="F125">
            <v>319.33199999999999</v>
          </cell>
          <cell r="G125">
            <v>462.93700000000001</v>
          </cell>
          <cell r="H125">
            <v>117.68</v>
          </cell>
          <cell r="I125">
            <v>222.49099999999999</v>
          </cell>
          <cell r="J125">
            <v>334.46600000000001</v>
          </cell>
          <cell r="K125">
            <v>133.268</v>
          </cell>
          <cell r="L125">
            <v>257.27100000000002</v>
          </cell>
          <cell r="M125">
            <v>359.58699999999999</v>
          </cell>
          <cell r="N125">
            <v>97.83</v>
          </cell>
          <cell r="O125">
            <v>213.99299999999999</v>
          </cell>
          <cell r="P125">
            <v>353.65899999999999</v>
          </cell>
        </row>
        <row r="126">
          <cell r="A126">
            <v>124</v>
          </cell>
          <cell r="C126" t="str">
            <v>Direct Expenses</v>
          </cell>
          <cell r="E126">
            <v>11.564</v>
          </cell>
          <cell r="F126">
            <v>22.756</v>
          </cell>
          <cell r="G126">
            <v>34.578000000000003</v>
          </cell>
          <cell r="H126">
            <v>11.262</v>
          </cell>
          <cell r="I126">
            <v>22.338999999999999</v>
          </cell>
          <cell r="J126">
            <v>32.914999999999999</v>
          </cell>
          <cell r="K126">
            <v>10.715</v>
          </cell>
          <cell r="L126">
            <v>21.637</v>
          </cell>
          <cell r="M126">
            <v>32.11</v>
          </cell>
          <cell r="N126">
            <v>10.901</v>
          </cell>
          <cell r="O126">
            <v>22.163</v>
          </cell>
          <cell r="P126">
            <v>33.091000000000001</v>
          </cell>
        </row>
        <row r="127">
          <cell r="A127">
            <v>125</v>
          </cell>
          <cell r="C127" t="str">
            <v>Indirect Expenses</v>
          </cell>
          <cell r="E127">
            <v>7.633</v>
          </cell>
          <cell r="F127">
            <v>14.96</v>
          </cell>
          <cell r="G127">
            <v>23.163</v>
          </cell>
          <cell r="H127">
            <v>7.782</v>
          </cell>
          <cell r="I127">
            <v>15.323</v>
          </cell>
          <cell r="J127">
            <v>22.920999999999999</v>
          </cell>
          <cell r="K127">
            <v>7.5330000000000004</v>
          </cell>
          <cell r="L127">
            <v>15.536999999999999</v>
          </cell>
          <cell r="M127">
            <v>23.074999999999999</v>
          </cell>
          <cell r="N127">
            <v>9.1609999999999996</v>
          </cell>
          <cell r="O127">
            <v>16.704999999999998</v>
          </cell>
          <cell r="P127">
            <v>24.290999999999997</v>
          </cell>
        </row>
        <row r="128">
          <cell r="A128">
            <v>126</v>
          </cell>
          <cell r="C128" t="str">
            <v>SG &amp;A</v>
          </cell>
          <cell r="E128">
            <v>23.55602</v>
          </cell>
          <cell r="F128">
            <v>42.118039999999993</v>
          </cell>
          <cell r="G128">
            <v>60.217120999999992</v>
          </cell>
          <cell r="H128">
            <v>17.332080999999999</v>
          </cell>
          <cell r="I128">
            <v>34.903161999999995</v>
          </cell>
          <cell r="J128">
            <v>56.896242999999998</v>
          </cell>
          <cell r="K128">
            <v>21.280080999999999</v>
          </cell>
          <cell r="L128">
            <v>42.777080999999995</v>
          </cell>
          <cell r="M128">
            <v>63.526080999999991</v>
          </cell>
          <cell r="N128">
            <v>21.39</v>
          </cell>
          <cell r="O128">
            <v>39.402999999999999</v>
          </cell>
          <cell r="P128">
            <v>60.114999999999995</v>
          </cell>
        </row>
        <row r="129">
          <cell r="A129">
            <v>127</v>
          </cell>
          <cell r="C129" t="str">
            <v>BSC</v>
          </cell>
          <cell r="E129">
            <v>4.0720000000000001</v>
          </cell>
          <cell r="F129">
            <v>8.141</v>
          </cell>
          <cell r="G129">
            <v>12.408999999999999</v>
          </cell>
          <cell r="H129">
            <v>4.0640000000000001</v>
          </cell>
          <cell r="I129">
            <v>8.1269999999999989</v>
          </cell>
          <cell r="J129">
            <v>12.388999999999999</v>
          </cell>
          <cell r="K129">
            <v>4.0739999999999998</v>
          </cell>
          <cell r="L129">
            <v>8.1470000000000002</v>
          </cell>
          <cell r="M129">
            <v>12.419</v>
          </cell>
          <cell r="N129">
            <v>4.048</v>
          </cell>
          <cell r="O129">
            <v>8.0970000000000013</v>
          </cell>
          <cell r="P129">
            <v>12.351000000000001</v>
          </cell>
        </row>
        <row r="130">
          <cell r="A130">
            <v>128</v>
          </cell>
          <cell r="C130" t="str">
            <v>Corp Center Allocation</v>
          </cell>
          <cell r="E130">
            <v>2.367</v>
          </cell>
          <cell r="F130">
            <v>4.734</v>
          </cell>
          <cell r="G130">
            <v>7.101</v>
          </cell>
          <cell r="H130">
            <v>2.367</v>
          </cell>
          <cell r="I130">
            <v>4.734</v>
          </cell>
          <cell r="J130">
            <v>7.101</v>
          </cell>
          <cell r="K130">
            <v>2.367</v>
          </cell>
          <cell r="L130">
            <v>4.734</v>
          </cell>
          <cell r="M130">
            <v>7.101</v>
          </cell>
          <cell r="N130">
            <v>2.367</v>
          </cell>
          <cell r="O130">
            <v>4.734</v>
          </cell>
          <cell r="P130">
            <v>7.101</v>
          </cell>
        </row>
        <row r="131">
          <cell r="A131">
            <v>129</v>
          </cell>
          <cell r="C131" t="str">
            <v>Earnings from Invest.Equity(enter income as neg)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130</v>
          </cell>
          <cell r="C132" t="str">
            <v>Loss/(Gain) on Assets Disposal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>
            <v>131</v>
          </cell>
          <cell r="C133" t="str">
            <v>Other Operating Expenses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>
            <v>132</v>
          </cell>
          <cell r="C134" t="str">
            <v>TOTI, Other Operating Income</v>
          </cell>
          <cell r="E134">
            <v>3.5760000000000001</v>
          </cell>
          <cell r="F134">
            <v>7.0979999999999999</v>
          </cell>
          <cell r="G134">
            <v>10.705</v>
          </cell>
          <cell r="H134">
            <v>3.552</v>
          </cell>
          <cell r="I134">
            <v>7.1449999999999996</v>
          </cell>
          <cell r="J134">
            <v>10.75</v>
          </cell>
          <cell r="K134">
            <v>3.5830000000000002</v>
          </cell>
          <cell r="L134">
            <v>7.19</v>
          </cell>
          <cell r="M134">
            <v>10.77</v>
          </cell>
          <cell r="N134">
            <v>3.5910000000000002</v>
          </cell>
          <cell r="O134">
            <v>7.165</v>
          </cell>
          <cell r="P134">
            <v>10.741</v>
          </cell>
        </row>
        <row r="135">
          <cell r="A135">
            <v>133</v>
          </cell>
          <cell r="C135" t="str">
            <v>Total O&amp;M, Other</v>
          </cell>
          <cell r="E135">
            <v>52.76802</v>
          </cell>
          <cell r="F135">
            <v>99.807039999999986</v>
          </cell>
          <cell r="G135">
            <v>148.17312100000001</v>
          </cell>
          <cell r="H135">
            <v>46.359080999999996</v>
          </cell>
          <cell r="I135">
            <v>92.571161999999973</v>
          </cell>
          <cell r="J135">
            <v>142.97224299999999</v>
          </cell>
          <cell r="K135">
            <v>49.552080999999994</v>
          </cell>
          <cell r="L135">
            <v>100.02208099999999</v>
          </cell>
          <cell r="M135">
            <v>149.001081</v>
          </cell>
          <cell r="N135">
            <v>51.457999999999998</v>
          </cell>
          <cell r="O135">
            <v>98.266999999999996</v>
          </cell>
          <cell r="P135">
            <v>147.69</v>
          </cell>
        </row>
        <row r="136">
          <cell r="A136">
            <v>134</v>
          </cell>
          <cell r="C136" t="str">
            <v>D&amp;A</v>
          </cell>
          <cell r="E136">
            <v>34.511000000000003</v>
          </cell>
          <cell r="F136">
            <v>66.657000000000011</v>
          </cell>
          <cell r="G136">
            <v>98.570000000000022</v>
          </cell>
          <cell r="H136">
            <v>29.951999999999998</v>
          </cell>
          <cell r="I136">
            <v>61.019999999999996</v>
          </cell>
          <cell r="J136">
            <v>96.155000000000001</v>
          </cell>
          <cell r="K136">
            <v>39.435000000000002</v>
          </cell>
          <cell r="L136">
            <v>77.388000000000005</v>
          </cell>
          <cell r="M136">
            <v>111.15900000000001</v>
          </cell>
          <cell r="N136">
            <v>30.654000000000003</v>
          </cell>
          <cell r="O136">
            <v>62.247000000000007</v>
          </cell>
          <cell r="P136">
            <v>95.979000000000013</v>
          </cell>
        </row>
        <row r="137">
          <cell r="A137">
            <v>135</v>
          </cell>
          <cell r="C137" t="str">
            <v>Net Income</v>
          </cell>
          <cell r="E137">
            <v>42.553166999999995</v>
          </cell>
          <cell r="F137">
            <v>79.438333999999998</v>
          </cell>
          <cell r="G137">
            <v>112.71650099999999</v>
          </cell>
          <cell r="H137">
            <v>23.083167</v>
          </cell>
          <cell r="I137">
            <v>43.654334000000034</v>
          </cell>
          <cell r="J137">
            <v>71.138501000000062</v>
          </cell>
          <cell r="K137">
            <v>43.337167000000044</v>
          </cell>
          <cell r="L137">
            <v>83.290334000000058</v>
          </cell>
          <cell r="M137">
            <v>109.70650100000005</v>
          </cell>
          <cell r="N137">
            <v>15.048166999999998</v>
          </cell>
          <cell r="O137">
            <v>40.109334000000025</v>
          </cell>
          <cell r="P137">
            <v>75.430501000000021</v>
          </cell>
        </row>
        <row r="138">
          <cell r="A138">
            <v>136</v>
          </cell>
          <cell r="C138" t="str">
            <v>EPS</v>
          </cell>
          <cell r="E138">
            <v>0.13381499056603771</v>
          </cell>
          <cell r="F138">
            <v>0.24980608176100627</v>
          </cell>
          <cell r="G138">
            <v>0.35445440566037734</v>
          </cell>
          <cell r="H138">
            <v>7.2588575471698114E-2</v>
          </cell>
          <cell r="I138">
            <v>0.13727777987421397</v>
          </cell>
          <cell r="J138">
            <v>0.22370597798742159</v>
          </cell>
          <cell r="K138">
            <v>0.13628039937106931</v>
          </cell>
          <cell r="L138">
            <v>0.26191928930817632</v>
          </cell>
          <cell r="M138">
            <v>0.34498899685534612</v>
          </cell>
          <cell r="N138">
            <v>4.7321279874213834E-2</v>
          </cell>
          <cell r="O138">
            <v>0.12612998113207555</v>
          </cell>
          <cell r="P138">
            <v>0.23720283333333339</v>
          </cell>
        </row>
        <row r="139">
          <cell r="A139">
            <v>137</v>
          </cell>
        </row>
        <row r="140">
          <cell r="A140">
            <v>138</v>
          </cell>
          <cell r="C140" t="str">
            <v>YTD</v>
          </cell>
        </row>
        <row r="141">
          <cell r="A141">
            <v>139</v>
          </cell>
          <cell r="C141" t="str">
            <v xml:space="preserve">Revenues </v>
          </cell>
          <cell r="E141">
            <v>360.439187</v>
          </cell>
          <cell r="F141">
            <v>688.566374</v>
          </cell>
          <cell r="G141">
            <v>1003.4466219999999</v>
          </cell>
          <cell r="H141">
            <v>1271.9908699999999</v>
          </cell>
          <cell r="I141">
            <v>1524.583118</v>
          </cell>
          <cell r="J141">
            <v>1803.7453660000001</v>
          </cell>
          <cell r="K141">
            <v>2133.2206140000003</v>
          </cell>
          <cell r="L141">
            <v>2447.4087810000001</v>
          </cell>
          <cell r="M141">
            <v>2712.4039480000001</v>
          </cell>
          <cell r="N141">
            <v>2953.9391150000001</v>
          </cell>
          <cell r="O141">
            <v>3226.2472820000003</v>
          </cell>
          <cell r="P141">
            <v>3543.3594490000005</v>
          </cell>
        </row>
        <row r="142">
          <cell r="A142">
            <v>140</v>
          </cell>
          <cell r="C142" t="str">
            <v xml:space="preserve">Purchased Power/Fuel/GRT </v>
          </cell>
          <cell r="E142">
            <v>167.20399999999998</v>
          </cell>
          <cell r="F142">
            <v>319.33199999999999</v>
          </cell>
          <cell r="G142">
            <v>462.93700000000001</v>
          </cell>
          <cell r="H142">
            <v>580.61699999999996</v>
          </cell>
          <cell r="I142">
            <v>685.428</v>
          </cell>
          <cell r="J142">
            <v>797.40300000000002</v>
          </cell>
          <cell r="K142">
            <v>930.67100000000005</v>
          </cell>
          <cell r="L142">
            <v>1054.674</v>
          </cell>
          <cell r="M142">
            <v>1156.99</v>
          </cell>
          <cell r="N142">
            <v>1254.82</v>
          </cell>
          <cell r="O142">
            <v>1370.9829999999999</v>
          </cell>
          <cell r="P142">
            <v>1510.6489999999999</v>
          </cell>
        </row>
        <row r="143">
          <cell r="A143">
            <v>141</v>
          </cell>
          <cell r="C143" t="str">
            <v>Direct Expenses</v>
          </cell>
          <cell r="E143">
            <v>11.564</v>
          </cell>
          <cell r="F143">
            <v>22.756</v>
          </cell>
          <cell r="G143">
            <v>34.578000000000003</v>
          </cell>
          <cell r="H143">
            <v>45.84</v>
          </cell>
          <cell r="I143">
            <v>56.917000000000002</v>
          </cell>
          <cell r="J143">
            <v>67.492999999999995</v>
          </cell>
          <cell r="K143">
            <v>78.207999999999998</v>
          </cell>
          <cell r="L143">
            <v>89.13</v>
          </cell>
          <cell r="M143">
            <v>99.602999999999994</v>
          </cell>
          <cell r="N143">
            <v>110.50399999999999</v>
          </cell>
          <cell r="O143">
            <v>121.76599999999999</v>
          </cell>
          <cell r="P143">
            <v>132.69399999999999</v>
          </cell>
        </row>
        <row r="144">
          <cell r="A144">
            <v>142</v>
          </cell>
          <cell r="C144" t="str">
            <v>Indirect Expenses</v>
          </cell>
          <cell r="E144">
            <v>7.633</v>
          </cell>
          <cell r="F144">
            <v>14.96</v>
          </cell>
          <cell r="G144">
            <v>23.163</v>
          </cell>
          <cell r="H144">
            <v>30.945</v>
          </cell>
          <cell r="I144">
            <v>38.486000000000004</v>
          </cell>
          <cell r="J144">
            <v>46.084000000000003</v>
          </cell>
          <cell r="K144">
            <v>53.617000000000004</v>
          </cell>
          <cell r="L144">
            <v>61.621000000000002</v>
          </cell>
          <cell r="M144">
            <v>69.159000000000006</v>
          </cell>
          <cell r="N144">
            <v>78.320000000000007</v>
          </cell>
          <cell r="O144">
            <v>85.864000000000004</v>
          </cell>
          <cell r="P144">
            <v>93.45</v>
          </cell>
        </row>
        <row r="145">
          <cell r="A145">
            <v>143</v>
          </cell>
          <cell r="C145" t="str">
            <v>SG &amp;A</v>
          </cell>
          <cell r="E145">
            <v>23.55602</v>
          </cell>
          <cell r="F145">
            <v>42.118039999999993</v>
          </cell>
          <cell r="G145">
            <v>60.217120999999992</v>
          </cell>
          <cell r="H145">
            <v>77.549201999999994</v>
          </cell>
          <cell r="I145">
            <v>95.120283000000001</v>
          </cell>
          <cell r="J145">
            <v>117.113364</v>
          </cell>
          <cell r="K145">
            <v>138.39344500000001</v>
          </cell>
          <cell r="L145">
            <v>159.890445</v>
          </cell>
          <cell r="M145">
            <v>180.63944499999999</v>
          </cell>
          <cell r="N145">
            <v>202.02944500000001</v>
          </cell>
          <cell r="O145">
            <v>220.04244500000001</v>
          </cell>
          <cell r="P145">
            <v>240.754445</v>
          </cell>
        </row>
        <row r="146">
          <cell r="A146">
            <v>144</v>
          </cell>
          <cell r="C146" t="str">
            <v>BSC</v>
          </cell>
          <cell r="E146">
            <v>4.0720000000000001</v>
          </cell>
          <cell r="F146">
            <v>8.141</v>
          </cell>
          <cell r="G146">
            <v>12.408999999999999</v>
          </cell>
          <cell r="H146">
            <v>16.472999999999999</v>
          </cell>
          <cell r="I146">
            <v>20.535999999999998</v>
          </cell>
          <cell r="J146">
            <v>24.797999999999998</v>
          </cell>
          <cell r="K146">
            <v>28.872</v>
          </cell>
          <cell r="L146">
            <v>32.945</v>
          </cell>
          <cell r="M146">
            <v>37.216999999999999</v>
          </cell>
          <cell r="N146">
            <v>41.265000000000001</v>
          </cell>
          <cell r="O146">
            <v>45.314</v>
          </cell>
          <cell r="P146">
            <v>49.567999999999998</v>
          </cell>
        </row>
        <row r="147">
          <cell r="A147">
            <v>145</v>
          </cell>
          <cell r="C147" t="str">
            <v>Corp Center Allocation</v>
          </cell>
          <cell r="E147">
            <v>2.367</v>
          </cell>
          <cell r="F147">
            <v>4.734</v>
          </cell>
          <cell r="G147">
            <v>7.101</v>
          </cell>
          <cell r="H147">
            <v>9.468</v>
          </cell>
          <cell r="I147">
            <v>11.835000000000001</v>
          </cell>
          <cell r="J147">
            <v>14.202000000000002</v>
          </cell>
          <cell r="K147">
            <v>16.569000000000003</v>
          </cell>
          <cell r="L147">
            <v>18.936000000000003</v>
          </cell>
          <cell r="M147">
            <v>21.303000000000004</v>
          </cell>
          <cell r="N147">
            <v>23.670000000000005</v>
          </cell>
          <cell r="O147">
            <v>26.037000000000006</v>
          </cell>
          <cell r="P147">
            <v>28.404000000000007</v>
          </cell>
        </row>
        <row r="148">
          <cell r="A148">
            <v>146</v>
          </cell>
          <cell r="C148" t="str">
            <v>Earnings from Invest.Equity(enter income as neg)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A149">
            <v>147</v>
          </cell>
          <cell r="C149" t="str">
            <v>Loss/(Gain) on Assets Disposal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>
            <v>148</v>
          </cell>
          <cell r="C150" t="str">
            <v>Other Operating Expenses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A151">
            <v>149</v>
          </cell>
          <cell r="C151" t="str">
            <v>TOTI, Other Operating Income</v>
          </cell>
          <cell r="E151">
            <v>3.5760000000000001</v>
          </cell>
          <cell r="F151">
            <v>7.0979999999999999</v>
          </cell>
          <cell r="G151">
            <v>10.705</v>
          </cell>
          <cell r="H151">
            <v>14.257</v>
          </cell>
          <cell r="I151">
            <v>17.850000000000001</v>
          </cell>
          <cell r="J151">
            <v>21.455000000000002</v>
          </cell>
          <cell r="K151">
            <v>25.038000000000004</v>
          </cell>
          <cell r="L151">
            <v>28.645000000000003</v>
          </cell>
          <cell r="M151">
            <v>32.225000000000001</v>
          </cell>
          <cell r="N151">
            <v>35.816000000000003</v>
          </cell>
          <cell r="O151">
            <v>39.39</v>
          </cell>
          <cell r="P151">
            <v>42.966000000000001</v>
          </cell>
        </row>
        <row r="152">
          <cell r="A152">
            <v>150</v>
          </cell>
          <cell r="C152" t="str">
            <v>Total O&amp;M, Other</v>
          </cell>
          <cell r="E152">
            <v>52.76802</v>
          </cell>
          <cell r="F152">
            <v>99.807039999999986</v>
          </cell>
          <cell r="G152">
            <v>148.17312100000001</v>
          </cell>
          <cell r="H152">
            <v>194.53220200000001</v>
          </cell>
          <cell r="I152">
            <v>240.744283</v>
          </cell>
          <cell r="J152">
            <v>291.14536399999997</v>
          </cell>
          <cell r="K152">
            <v>340.69744500000002</v>
          </cell>
          <cell r="L152">
            <v>391.16744499999993</v>
          </cell>
          <cell r="M152">
            <v>440.14644499999997</v>
          </cell>
          <cell r="N152">
            <v>491.60444500000006</v>
          </cell>
          <cell r="O152">
            <v>538.41344500000002</v>
          </cell>
          <cell r="P152">
            <v>587.83644500000003</v>
          </cell>
        </row>
        <row r="153">
          <cell r="A153">
            <v>151</v>
          </cell>
          <cell r="C153" t="str">
            <v>D&amp;A</v>
          </cell>
          <cell r="E153">
            <v>34.511000000000003</v>
          </cell>
          <cell r="F153">
            <v>66.657000000000011</v>
          </cell>
          <cell r="G153">
            <v>98.570000000000022</v>
          </cell>
          <cell r="H153">
            <v>128.52200000000002</v>
          </cell>
          <cell r="I153">
            <v>159.59000000000003</v>
          </cell>
          <cell r="J153">
            <v>194.72500000000002</v>
          </cell>
          <cell r="K153">
            <v>234.16000000000003</v>
          </cell>
          <cell r="L153">
            <v>272.11300000000006</v>
          </cell>
          <cell r="M153">
            <v>305.88400000000007</v>
          </cell>
          <cell r="N153">
            <v>336.53800000000007</v>
          </cell>
          <cell r="O153">
            <v>368.13100000000009</v>
          </cell>
          <cell r="P153">
            <v>401.86300000000006</v>
          </cell>
        </row>
        <row r="154">
          <cell r="A154">
            <v>152</v>
          </cell>
          <cell r="C154" t="str">
            <v>Interest Expense</v>
          </cell>
          <cell r="E154">
            <v>36.084000000000003</v>
          </cell>
          <cell r="F154">
            <v>72.168000000000006</v>
          </cell>
          <cell r="G154">
            <v>108.25200000000001</v>
          </cell>
          <cell r="H154">
            <v>144.33600000000001</v>
          </cell>
          <cell r="I154">
            <v>180.42000000000002</v>
          </cell>
          <cell r="J154">
            <v>216.50400000000002</v>
          </cell>
          <cell r="K154">
            <v>252.58800000000002</v>
          </cell>
          <cell r="L154">
            <v>288.67200000000003</v>
          </cell>
          <cell r="M154">
            <v>324.75600000000003</v>
          </cell>
          <cell r="N154">
            <v>360.84000000000003</v>
          </cell>
          <cell r="O154">
            <v>396.92400000000004</v>
          </cell>
          <cell r="P154">
            <v>433.00800000000004</v>
          </cell>
        </row>
        <row r="155">
          <cell r="A155">
            <v>153</v>
          </cell>
          <cell r="C155" t="str">
            <v>Taxes</v>
          </cell>
          <cell r="E155">
            <v>26.55</v>
          </cell>
          <cell r="F155">
            <v>49.626000000000005</v>
          </cell>
          <cell r="G155">
            <v>70.491</v>
          </cell>
          <cell r="H155">
            <v>85.108000000000004</v>
          </cell>
          <cell r="I155">
            <v>98.185000000000002</v>
          </cell>
          <cell r="J155">
            <v>115.499</v>
          </cell>
          <cell r="K155">
            <v>142.529</v>
          </cell>
          <cell r="L155">
            <v>167.48499999999999</v>
          </cell>
          <cell r="M155">
            <v>184.14499999999998</v>
          </cell>
          <cell r="N155">
            <v>193.83699999999999</v>
          </cell>
          <cell r="O155">
            <v>209.666</v>
          </cell>
          <cell r="P155">
            <v>231.78299999999999</v>
          </cell>
        </row>
        <row r="156">
          <cell r="A156">
            <v>154</v>
          </cell>
          <cell r="C156" t="str">
            <v>Preferred Stock Dividends</v>
          </cell>
          <cell r="E156">
            <v>0.76900000000000002</v>
          </cell>
          <cell r="F156">
            <v>1.538</v>
          </cell>
          <cell r="G156">
            <v>2.3069999999999999</v>
          </cell>
          <cell r="H156">
            <v>3.0760000000000001</v>
          </cell>
          <cell r="I156">
            <v>3.8450000000000002</v>
          </cell>
          <cell r="J156">
            <v>4.6139999999999999</v>
          </cell>
          <cell r="K156">
            <v>5.383</v>
          </cell>
          <cell r="L156">
            <v>6.1520000000000001</v>
          </cell>
          <cell r="M156">
            <v>6.9210000000000003</v>
          </cell>
          <cell r="N156">
            <v>7.69</v>
          </cell>
          <cell r="O156">
            <v>8.4589999999999996</v>
          </cell>
          <cell r="P156">
            <v>9.2279999999999998</v>
          </cell>
        </row>
        <row r="157">
          <cell r="A157">
            <v>155</v>
          </cell>
          <cell r="C157" t="str">
            <v>Net Income</v>
          </cell>
          <cell r="E157">
            <v>42.553166999999995</v>
          </cell>
          <cell r="F157">
            <v>79.438333999999998</v>
          </cell>
          <cell r="G157">
            <v>112.71650099999999</v>
          </cell>
          <cell r="H157">
            <v>135.799668</v>
          </cell>
          <cell r="I157">
            <v>156.37083500000003</v>
          </cell>
          <cell r="J157">
            <v>183.85500200000007</v>
          </cell>
          <cell r="K157">
            <v>227.19216900000012</v>
          </cell>
          <cell r="L157">
            <v>267.14533600000016</v>
          </cell>
          <cell r="M157">
            <v>293.56150300000013</v>
          </cell>
          <cell r="N157">
            <v>308.60967000000011</v>
          </cell>
          <cell r="O157">
            <v>333.67083700000012</v>
          </cell>
          <cell r="P157">
            <v>368.99200400000012</v>
          </cell>
        </row>
        <row r="158">
          <cell r="A158">
            <v>156</v>
          </cell>
          <cell r="C158" t="str">
            <v>EPS</v>
          </cell>
          <cell r="E158">
            <v>0.13381499056603771</v>
          </cell>
          <cell r="F158">
            <v>0.24980608176100627</v>
          </cell>
          <cell r="G158">
            <v>0.35445440566037734</v>
          </cell>
          <cell r="H158">
            <v>0.42704298113207545</v>
          </cell>
          <cell r="I158">
            <v>0.4917321855345913</v>
          </cell>
          <cell r="J158">
            <v>0.57816038364779898</v>
          </cell>
          <cell r="K158">
            <v>0.71444078301886826</v>
          </cell>
          <cell r="L158">
            <v>0.84007967295597519</v>
          </cell>
          <cell r="M158">
            <v>0.92314938050314499</v>
          </cell>
          <cell r="N158">
            <v>0.97047066037735885</v>
          </cell>
          <cell r="O158">
            <v>1.0492793616352205</v>
          </cell>
          <cell r="P158">
            <v>1.1603522138364784</v>
          </cell>
        </row>
        <row r="159">
          <cell r="A159">
            <v>157</v>
          </cell>
        </row>
        <row r="160">
          <cell r="A160">
            <v>158</v>
          </cell>
          <cell r="B160" t="str">
            <v>LE Calculations</v>
          </cell>
        </row>
        <row r="161">
          <cell r="A161">
            <v>159</v>
          </cell>
          <cell r="C161" t="str">
            <v>YTD Sales &amp; Delivery Volumes</v>
          </cell>
        </row>
        <row r="162">
          <cell r="A162">
            <v>160</v>
          </cell>
          <cell r="C162" t="str">
            <v>3-9 LE Delivery</v>
          </cell>
          <cell r="E162">
            <v>3168.4965740000002</v>
          </cell>
          <cell r="F162">
            <v>5919.0495030000002</v>
          </cell>
          <cell r="G162">
            <v>8823.1720440000008</v>
          </cell>
          <cell r="H162">
            <v>11354.874483760605</v>
          </cell>
          <cell r="I162">
            <v>14015.949267577973</v>
          </cell>
          <cell r="J162">
            <v>16967.701839557933</v>
          </cell>
          <cell r="K162">
            <v>20423.98519497463</v>
          </cell>
          <cell r="L162">
            <v>23741.501297071438</v>
          </cell>
          <cell r="M162">
            <v>26545.75856270935</v>
          </cell>
          <cell r="N162">
            <v>29196.745888888199</v>
          </cell>
          <cell r="O162">
            <v>31903.966103569361</v>
          </cell>
          <cell r="P162">
            <v>34975.324352729927</v>
          </cell>
        </row>
        <row r="163">
          <cell r="A163">
            <v>161</v>
          </cell>
          <cell r="C163" t="str">
            <v>6-6 LE Delivery</v>
          </cell>
          <cell r="E163">
            <v>3168.4965740000002</v>
          </cell>
          <cell r="F163">
            <v>5919.0495030000002</v>
          </cell>
          <cell r="G163">
            <v>8823.1720440000008</v>
          </cell>
          <cell r="H163">
            <v>11418.346059000001</v>
          </cell>
          <cell r="I163">
            <v>14135.039027000001</v>
          </cell>
          <cell r="J163">
            <v>17289.744119000003</v>
          </cell>
          <cell r="K163">
            <v>20788.362993604958</v>
          </cell>
          <cell r="L163">
            <v>24144.81212763389</v>
          </cell>
          <cell r="M163">
            <v>26979.971041688124</v>
          </cell>
          <cell r="N163">
            <v>29658.875667869044</v>
          </cell>
          <cell r="O163">
            <v>32390.852213621383</v>
          </cell>
          <cell r="P163">
            <v>35483.991118784892</v>
          </cell>
        </row>
        <row r="164">
          <cell r="A164">
            <v>162</v>
          </cell>
          <cell r="C164" t="str">
            <v>7-5 LE Delivery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A165">
            <v>163</v>
          </cell>
        </row>
        <row r="166">
          <cell r="A166">
            <v>164</v>
          </cell>
          <cell r="C166" t="str">
            <v>3-9 LE Sales</v>
          </cell>
          <cell r="E166">
            <v>2138.7043069999995</v>
          </cell>
          <cell r="F166">
            <v>4086.5385009999991</v>
          </cell>
          <cell r="G166">
            <v>6209.6767649999992</v>
          </cell>
          <cell r="H166">
            <v>7868.3534282151377</v>
          </cell>
          <cell r="I166">
            <v>9954.297632944621</v>
          </cell>
          <cell r="J166">
            <v>12668.131519405651</v>
          </cell>
          <cell r="K166">
            <v>15820.039475897815</v>
          </cell>
          <cell r="L166">
            <v>18842.779526874438</v>
          </cell>
          <cell r="M166">
            <v>21411.759758891167</v>
          </cell>
          <cell r="N166">
            <v>23857.874757668105</v>
          </cell>
          <cell r="O166">
            <v>26342.156889226731</v>
          </cell>
          <cell r="P166">
            <v>29148.062195653663</v>
          </cell>
        </row>
        <row r="167">
          <cell r="A167">
            <v>165</v>
          </cell>
          <cell r="C167" t="str">
            <v>6-6 LE Sales</v>
          </cell>
          <cell r="E167">
            <v>2138.7043069999995</v>
          </cell>
          <cell r="F167">
            <v>4086.5385009999991</v>
          </cell>
          <cell r="G167">
            <v>6209.6767649999992</v>
          </cell>
          <cell r="H167">
            <v>8007.0966759999992</v>
          </cell>
          <cell r="I167">
            <v>9951.6828219999989</v>
          </cell>
          <cell r="J167">
            <v>12570.442099</v>
          </cell>
          <cell r="K167">
            <v>15761.329431939537</v>
          </cell>
          <cell r="L167">
            <v>18819.708114839159</v>
          </cell>
          <cell r="M167">
            <v>21416.948175501977</v>
          </cell>
          <cell r="N167">
            <v>23888.83861054634</v>
          </cell>
          <cell r="O167">
            <v>26396.428021862914</v>
          </cell>
          <cell r="P167">
            <v>29223.615439816367</v>
          </cell>
        </row>
        <row r="168">
          <cell r="A168">
            <v>166</v>
          </cell>
          <cell r="C168" t="str">
            <v>7-5 LE Sales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A169">
            <v>167</v>
          </cell>
        </row>
        <row r="170">
          <cell r="A170">
            <v>168</v>
          </cell>
          <cell r="C170" t="str">
            <v>3-9 LE Gas</v>
          </cell>
          <cell r="E170">
            <v>11.112</v>
          </cell>
          <cell r="F170">
            <v>19.908000000000001</v>
          </cell>
          <cell r="G170">
            <v>28.270000000000003</v>
          </cell>
          <cell r="H170">
            <v>32.137</v>
          </cell>
          <cell r="I170">
            <v>34.323999999999998</v>
          </cell>
          <cell r="J170">
            <v>35.748999999999995</v>
          </cell>
          <cell r="K170">
            <v>37.031999999999996</v>
          </cell>
          <cell r="L170">
            <v>38.312999999999995</v>
          </cell>
          <cell r="M170">
            <v>39.875999999999998</v>
          </cell>
          <cell r="N170">
            <v>43.498999999999995</v>
          </cell>
          <cell r="O170">
            <v>49.974999999999994</v>
          </cell>
          <cell r="P170">
            <v>60.209999999999994</v>
          </cell>
        </row>
        <row r="171">
          <cell r="A171">
            <v>169</v>
          </cell>
          <cell r="C171" t="str">
            <v>6-6 LE Gas</v>
          </cell>
          <cell r="E171">
            <v>11.112</v>
          </cell>
          <cell r="F171">
            <v>19.908000000000001</v>
          </cell>
          <cell r="G171">
            <v>28.270000000000003</v>
          </cell>
          <cell r="H171">
            <v>32.137</v>
          </cell>
          <cell r="I171">
            <v>34.063000000000002</v>
          </cell>
          <cell r="J171">
            <v>35.468000000000004</v>
          </cell>
          <cell r="K171">
            <v>36.751000000000005</v>
          </cell>
          <cell r="L171">
            <v>38.032000000000004</v>
          </cell>
          <cell r="M171">
            <v>39.595000000000006</v>
          </cell>
          <cell r="N171">
            <v>43.218000000000004</v>
          </cell>
          <cell r="O171">
            <v>49.694000000000003</v>
          </cell>
          <cell r="P171">
            <v>59.929000000000002</v>
          </cell>
        </row>
        <row r="172">
          <cell r="A172">
            <v>170</v>
          </cell>
          <cell r="C172" t="str">
            <v>7-5 LE Gas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3">
          <cell r="A173">
            <v>171</v>
          </cell>
        </row>
        <row r="174">
          <cell r="A174">
            <v>172</v>
          </cell>
          <cell r="C174" t="str">
            <v>QTD Sales &amp; Delivery Volumes</v>
          </cell>
        </row>
        <row r="175">
          <cell r="A175">
            <v>173</v>
          </cell>
          <cell r="C175" t="str">
            <v>3-9 LE Delivery</v>
          </cell>
          <cell r="E175">
            <v>3168.4965740000002</v>
          </cell>
          <cell r="F175">
            <v>5919.0495030000002</v>
          </cell>
          <cell r="G175">
            <v>8823.1720440000008</v>
          </cell>
          <cell r="H175">
            <v>2531.7024397606033</v>
          </cell>
          <cell r="I175">
            <v>5192.7772235779721</v>
          </cell>
          <cell r="J175">
            <v>8144.5297955579299</v>
          </cell>
          <cell r="K175">
            <v>3456.2833554166968</v>
          </cell>
          <cell r="L175">
            <v>6773.7994575135053</v>
          </cell>
          <cell r="M175">
            <v>9578.0567231514178</v>
          </cell>
          <cell r="N175">
            <v>2650.9873261788498</v>
          </cell>
          <cell r="O175">
            <v>5358.2075408600122</v>
          </cell>
          <cell r="P175">
            <v>8429.565790020577</v>
          </cell>
        </row>
        <row r="176">
          <cell r="A176">
            <v>174</v>
          </cell>
          <cell r="C176" t="str">
            <v>6-6 LE Delivery</v>
          </cell>
          <cell r="E176">
            <v>3168.4965740000002</v>
          </cell>
          <cell r="F176">
            <v>5919.0495030000002</v>
          </cell>
          <cell r="G176">
            <v>8823.1720440000008</v>
          </cell>
          <cell r="H176">
            <v>2595.1740150000001</v>
          </cell>
          <cell r="I176">
            <v>5311.8669829999999</v>
          </cell>
          <cell r="J176">
            <v>8466.572075</v>
          </cell>
          <cell r="K176">
            <v>3498.6188746049561</v>
          </cell>
          <cell r="L176">
            <v>6855.068008633888</v>
          </cell>
          <cell r="M176">
            <v>9690.2269226881235</v>
          </cell>
          <cell r="N176">
            <v>2678.9046261809203</v>
          </cell>
          <cell r="O176">
            <v>5410.8811719332589</v>
          </cell>
          <cell r="P176">
            <v>8504.0200770967695</v>
          </cell>
        </row>
        <row r="177">
          <cell r="A177">
            <v>175</v>
          </cell>
          <cell r="C177" t="str">
            <v>7-5 LE Delivery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</row>
        <row r="178">
          <cell r="A178">
            <v>176</v>
          </cell>
        </row>
        <row r="179">
          <cell r="A179">
            <v>177</v>
          </cell>
          <cell r="C179" t="str">
            <v>3-9 LE Sales</v>
          </cell>
          <cell r="E179">
            <v>2138.7043069999995</v>
          </cell>
          <cell r="F179">
            <v>4086.5385009999991</v>
          </cell>
          <cell r="G179">
            <v>6209.6767649999992</v>
          </cell>
          <cell r="H179">
            <v>1658.6766632151382</v>
          </cell>
          <cell r="I179">
            <v>3744.6208679446208</v>
          </cell>
          <cell r="J179">
            <v>6458.4547544056522</v>
          </cell>
          <cell r="K179">
            <v>3151.9079564921631</v>
          </cell>
          <cell r="L179">
            <v>6174.6480074687861</v>
          </cell>
          <cell r="M179">
            <v>8743.6282394855152</v>
          </cell>
          <cell r="N179">
            <v>2446.1149987769372</v>
          </cell>
          <cell r="O179">
            <v>4930.3971303355629</v>
          </cell>
          <cell r="P179">
            <v>7736.3024367624957</v>
          </cell>
        </row>
        <row r="180">
          <cell r="A180">
            <v>178</v>
          </cell>
          <cell r="C180" t="str">
            <v>6-6 LE Sales</v>
          </cell>
          <cell r="E180">
            <v>2138.7043069999995</v>
          </cell>
          <cell r="F180">
            <v>4086.5385009999991</v>
          </cell>
          <cell r="G180">
            <v>6209.6767649999992</v>
          </cell>
          <cell r="H180">
            <v>1797.4199109999995</v>
          </cell>
          <cell r="I180">
            <v>3742.0060569999991</v>
          </cell>
          <cell r="J180">
            <v>6360.7653339999997</v>
          </cell>
          <cell r="K180">
            <v>3190.8873329395374</v>
          </cell>
          <cell r="L180">
            <v>6249.2660158391573</v>
          </cell>
          <cell r="M180">
            <v>8846.5060765019753</v>
          </cell>
          <cell r="N180">
            <v>2471.890435044364</v>
          </cell>
          <cell r="O180">
            <v>4979.4798463609377</v>
          </cell>
          <cell r="P180">
            <v>7806.667264314392</v>
          </cell>
        </row>
        <row r="181">
          <cell r="A181">
            <v>179</v>
          </cell>
          <cell r="C181" t="str">
            <v>7-5 LE Sales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</row>
        <row r="182">
          <cell r="A182">
            <v>180</v>
          </cell>
        </row>
        <row r="183">
          <cell r="A183">
            <v>181</v>
          </cell>
          <cell r="C183" t="str">
            <v>YTD</v>
          </cell>
        </row>
        <row r="184">
          <cell r="A184">
            <v>182</v>
          </cell>
          <cell r="C184" t="str">
            <v>3-9 LE Revenue</v>
          </cell>
          <cell r="E184">
            <v>378.61627700000008</v>
          </cell>
          <cell r="F184">
            <v>690.91516458000001</v>
          </cell>
          <cell r="G184">
            <v>1051.06870959</v>
          </cell>
          <cell r="H184">
            <v>1324.185520652165</v>
          </cell>
          <cell r="I184">
            <v>1601.1542431809669</v>
          </cell>
          <cell r="J184">
            <v>1934.5518206716074</v>
          </cell>
          <cell r="K184">
            <v>2321.8035587300528</v>
          </cell>
          <cell r="L184">
            <v>2693.3067490453991</v>
          </cell>
          <cell r="M184">
            <v>3006.2380831177156</v>
          </cell>
          <cell r="N184">
            <v>3294.9648610546324</v>
          </cell>
          <cell r="O184">
            <v>3613.4325910465377</v>
          </cell>
          <cell r="P184">
            <v>3984.7284227052301</v>
          </cell>
        </row>
        <row r="185">
          <cell r="A185">
            <v>183</v>
          </cell>
          <cell r="C185" t="str">
            <v>6-6 LE Revenue</v>
          </cell>
          <cell r="E185">
            <v>378.61627700000008</v>
          </cell>
          <cell r="F185">
            <v>690.91516458000001</v>
          </cell>
          <cell r="G185">
            <v>1051.06870959</v>
          </cell>
          <cell r="H185">
            <v>1339.1393434399999</v>
          </cell>
          <cell r="I185">
            <v>1611.6835178900001</v>
          </cell>
          <cell r="J185">
            <v>1956.9077347800001</v>
          </cell>
          <cell r="K185">
            <v>2351.3169468345786</v>
          </cell>
          <cell r="L185">
            <v>2730.7971282503454</v>
          </cell>
          <cell r="M185">
            <v>3052.8673178563477</v>
          </cell>
          <cell r="N185">
            <v>3364.3934964340642</v>
          </cell>
          <cell r="O185">
            <v>3715.4344413990643</v>
          </cell>
          <cell r="P185">
            <v>4135.7566459386926</v>
          </cell>
        </row>
        <row r="186">
          <cell r="A186">
            <v>184</v>
          </cell>
          <cell r="C186" t="str">
            <v>7-5 LE Revenue</v>
          </cell>
          <cell r="E186">
            <v>378.61627700000008</v>
          </cell>
          <cell r="F186">
            <v>690.91516458000001</v>
          </cell>
          <cell r="G186">
            <v>1051.06870959</v>
          </cell>
          <cell r="H186">
            <v>1339.1393434399999</v>
          </cell>
          <cell r="I186">
            <v>1611.6835178900001</v>
          </cell>
          <cell r="J186">
            <v>1956.9077347800001</v>
          </cell>
          <cell r="K186">
            <v>2307.4361109000001</v>
          </cell>
          <cell r="L186">
            <v>2695.6852923157667</v>
          </cell>
          <cell r="M186">
            <v>3017.5244819217692</v>
          </cell>
          <cell r="N186">
            <v>3328.8196604994855</v>
          </cell>
          <cell r="O186">
            <v>3679.6296054644854</v>
          </cell>
          <cell r="P186">
            <v>4099.7208100041134</v>
          </cell>
        </row>
        <row r="187">
          <cell r="A187">
            <v>185</v>
          </cell>
        </row>
        <row r="188">
          <cell r="A188">
            <v>186</v>
          </cell>
          <cell r="C188" t="str">
            <v>3-9 LE Fuel &amp; Purchased Power</v>
          </cell>
          <cell r="E188">
            <v>188.86915300000001</v>
          </cell>
          <cell r="F188">
            <v>341.89246961000003</v>
          </cell>
          <cell r="G188">
            <v>518.49841986000001</v>
          </cell>
          <cell r="H188">
            <v>648.22222210382949</v>
          </cell>
          <cell r="I188">
            <v>781.38158606476918</v>
          </cell>
          <cell r="J188">
            <v>945.75908804365554</v>
          </cell>
          <cell r="K188">
            <v>1135.5449905274147</v>
          </cell>
          <cell r="L188">
            <v>1315.7271713273219</v>
          </cell>
          <cell r="M188">
            <v>1466.3278424105865</v>
          </cell>
          <cell r="N188">
            <v>1610.2902348018504</v>
          </cell>
          <cell r="O188">
            <v>1772.0960615213235</v>
          </cell>
          <cell r="P188">
            <v>1962.0567460345496</v>
          </cell>
        </row>
        <row r="189">
          <cell r="A189">
            <v>187</v>
          </cell>
          <cell r="C189" t="str">
            <v>6-6 LE Fuel &amp; Purchased Power</v>
          </cell>
          <cell r="E189">
            <v>188.86915300000001</v>
          </cell>
          <cell r="F189">
            <v>341.89246961000003</v>
          </cell>
          <cell r="G189">
            <v>518.49841986000001</v>
          </cell>
          <cell r="H189">
            <v>651.47763787999997</v>
          </cell>
          <cell r="I189">
            <v>778.7475412</v>
          </cell>
          <cell r="J189">
            <v>936.04255697999997</v>
          </cell>
          <cell r="K189">
            <v>1131.2322412220599</v>
          </cell>
          <cell r="L189">
            <v>1317.4741094566232</v>
          </cell>
          <cell r="M189">
            <v>1474.5712349955675</v>
          </cell>
          <cell r="N189">
            <v>1637.3697862877882</v>
          </cell>
          <cell r="O189">
            <v>1826.5591510584761</v>
          </cell>
          <cell r="P189">
            <v>2061.0686036662346</v>
          </cell>
        </row>
        <row r="190">
          <cell r="A190">
            <v>188</v>
          </cell>
          <cell r="C190" t="str">
            <v>7-5 LE Fuel &amp; Purchased Power</v>
          </cell>
          <cell r="E190">
            <v>188.86915300000001</v>
          </cell>
          <cell r="F190">
            <v>341.89246961000003</v>
          </cell>
          <cell r="G190">
            <v>518.49841986000001</v>
          </cell>
          <cell r="H190">
            <v>651.47763787999997</v>
          </cell>
          <cell r="I190">
            <v>778.7475412</v>
          </cell>
          <cell r="J190">
            <v>936.04255697999997</v>
          </cell>
          <cell r="K190">
            <v>1109.29243612</v>
          </cell>
          <cell r="L190">
            <v>1295.5343043545633</v>
          </cell>
          <cell r="M190">
            <v>1452.6314298935076</v>
          </cell>
          <cell r="N190">
            <v>1615.4299811857284</v>
          </cell>
          <cell r="O190">
            <v>1804.6193459564163</v>
          </cell>
          <cell r="P190">
            <v>2039.128798564175</v>
          </cell>
        </row>
        <row r="191">
          <cell r="A191">
            <v>189</v>
          </cell>
        </row>
        <row r="192">
          <cell r="A192">
            <v>190</v>
          </cell>
          <cell r="C192" t="str">
            <v>3-9 LE Direct</v>
          </cell>
          <cell r="E192">
            <v>8.5245630000000006</v>
          </cell>
          <cell r="F192">
            <v>21.577046639999999</v>
          </cell>
          <cell r="G192">
            <v>36.121106040000001</v>
          </cell>
          <cell r="H192">
            <v>37.464122239999995</v>
          </cell>
          <cell r="I192">
            <v>40.08713843999999</v>
          </cell>
          <cell r="J192">
            <v>44.09015463999998</v>
          </cell>
          <cell r="K192">
            <v>47.513170839999972</v>
          </cell>
          <cell r="L192">
            <v>51.156187039999971</v>
          </cell>
          <cell r="M192">
            <v>55.146187039999973</v>
          </cell>
          <cell r="N192">
            <v>59.036187039999973</v>
          </cell>
          <cell r="O192">
            <v>61.906187039999971</v>
          </cell>
          <cell r="P192">
            <v>65.756187039999972</v>
          </cell>
        </row>
        <row r="193">
          <cell r="A193">
            <v>191</v>
          </cell>
          <cell r="C193" t="str">
            <v>6-6 LE Direct</v>
          </cell>
          <cell r="E193">
            <v>8.5245630000000006</v>
          </cell>
          <cell r="F193">
            <v>21.577046639999999</v>
          </cell>
          <cell r="G193">
            <v>36.121106040000001</v>
          </cell>
          <cell r="H193">
            <v>42.32283958</v>
          </cell>
          <cell r="I193">
            <v>53.45270902</v>
          </cell>
          <cell r="J193">
            <v>66.331591470000006</v>
          </cell>
          <cell r="K193">
            <v>84.471204643703373</v>
          </cell>
          <cell r="L193">
            <v>102.99125051730215</v>
          </cell>
          <cell r="M193">
            <v>122.98715693600377</v>
          </cell>
          <cell r="N193">
            <v>143.08643289798493</v>
          </cell>
          <cell r="O193">
            <v>157.24827518996287</v>
          </cell>
          <cell r="P193">
            <v>177.00153360041378</v>
          </cell>
        </row>
        <row r="194">
          <cell r="A194">
            <v>192</v>
          </cell>
          <cell r="C194" t="str">
            <v>7-5 LE Direct</v>
          </cell>
          <cell r="E194">
            <v>8.5245630000000006</v>
          </cell>
          <cell r="F194">
            <v>21.577046639999999</v>
          </cell>
          <cell r="G194">
            <v>36.121106040000001</v>
          </cell>
          <cell r="H194">
            <v>42.32283958</v>
          </cell>
          <cell r="I194">
            <v>53.45270902</v>
          </cell>
          <cell r="J194">
            <v>66.331591470000006</v>
          </cell>
          <cell r="K194">
            <v>78.909050669999999</v>
          </cell>
          <cell r="L194">
            <v>101.19809654359878</v>
          </cell>
          <cell r="M194">
            <v>120.96300296230042</v>
          </cell>
          <cell r="N194">
            <v>135.83127892428161</v>
          </cell>
          <cell r="O194">
            <v>144.76212121625954</v>
          </cell>
          <cell r="P194">
            <v>161.08437962671044</v>
          </cell>
        </row>
        <row r="195">
          <cell r="A195">
            <v>193</v>
          </cell>
        </row>
        <row r="196">
          <cell r="A196">
            <v>194</v>
          </cell>
          <cell r="C196" t="str">
            <v>3-9 LE Indirect</v>
          </cell>
          <cell r="E196">
            <v>19.243808000000001</v>
          </cell>
          <cell r="F196">
            <v>34.69577554</v>
          </cell>
          <cell r="G196">
            <v>68.508693179999995</v>
          </cell>
          <cell r="H196">
            <v>77.062463429999994</v>
          </cell>
          <cell r="I196">
            <v>87.216233679999988</v>
          </cell>
          <cell r="J196">
            <v>99.09500392999999</v>
          </cell>
          <cell r="K196">
            <v>110.24877417999998</v>
          </cell>
          <cell r="L196">
            <v>121.67754442999998</v>
          </cell>
          <cell r="M196">
            <v>133.54004442999999</v>
          </cell>
          <cell r="N196">
            <v>145.27754443000001</v>
          </cell>
          <cell r="O196">
            <v>155.74004443000001</v>
          </cell>
          <cell r="P196">
            <v>156.17754443000001</v>
          </cell>
        </row>
        <row r="197">
          <cell r="A197">
            <v>195</v>
          </cell>
          <cell r="C197" t="str">
            <v>6-6 LE Indirect</v>
          </cell>
          <cell r="E197">
            <v>20.913808</v>
          </cell>
          <cell r="F197">
            <v>38.035775540000003</v>
          </cell>
          <cell r="G197">
            <v>61.76869318</v>
          </cell>
          <cell r="H197">
            <v>75.879810280000001</v>
          </cell>
          <cell r="I197">
            <v>91.288863399999997</v>
          </cell>
          <cell r="J197">
            <v>117.09635962999999</v>
          </cell>
          <cell r="K197">
            <v>117.09635962999999</v>
          </cell>
          <cell r="L197">
            <v>117.09635962999999</v>
          </cell>
          <cell r="M197">
            <v>117.09635962999999</v>
          </cell>
          <cell r="N197">
            <v>117.09635962999999</v>
          </cell>
          <cell r="O197">
            <v>117.09635962999999</v>
          </cell>
          <cell r="P197">
            <v>117.09635962999999</v>
          </cell>
        </row>
        <row r="198">
          <cell r="A198">
            <v>196</v>
          </cell>
          <cell r="C198" t="str">
            <v>7-5 LE Indirect</v>
          </cell>
          <cell r="E198">
            <v>20.913808</v>
          </cell>
          <cell r="F198">
            <v>38.035775540000003</v>
          </cell>
          <cell r="G198">
            <v>61.76869318</v>
          </cell>
          <cell r="H198">
            <v>75.879810280000001</v>
          </cell>
          <cell r="I198">
            <v>91.288863399999997</v>
          </cell>
          <cell r="J198">
            <v>117.09635962999999</v>
          </cell>
          <cell r="K198">
            <v>138.59179576</v>
          </cell>
          <cell r="L198">
            <v>138.59179576</v>
          </cell>
          <cell r="M198">
            <v>138.59179576</v>
          </cell>
          <cell r="N198">
            <v>138.59179576</v>
          </cell>
          <cell r="O198">
            <v>138.59179576</v>
          </cell>
          <cell r="P198">
            <v>138.59179576</v>
          </cell>
        </row>
        <row r="199">
          <cell r="A199">
            <v>197</v>
          </cell>
        </row>
        <row r="200">
          <cell r="A200">
            <v>198</v>
          </cell>
          <cell r="C200" t="str">
            <v>3-9 LE SG&amp;A</v>
          </cell>
          <cell r="E200">
            <v>5.2018141199999999</v>
          </cell>
          <cell r="F200">
            <v>14.46863506</v>
          </cell>
          <cell r="G200">
            <v>10.01473412</v>
          </cell>
          <cell r="H200">
            <v>28.833028670000001</v>
          </cell>
          <cell r="I200">
            <v>51.171323220000005</v>
          </cell>
          <cell r="J200">
            <v>77.304617770000007</v>
          </cell>
          <cell r="K200">
            <v>101.84291232000001</v>
          </cell>
          <cell r="L200">
            <v>126.98620687000002</v>
          </cell>
          <cell r="M200">
            <v>153.08370687000001</v>
          </cell>
          <cell r="N200">
            <v>178.90620687000001</v>
          </cell>
          <cell r="O200">
            <v>201.92370686999999</v>
          </cell>
          <cell r="P200">
            <v>227.63620687</v>
          </cell>
        </row>
        <row r="201">
          <cell r="A201">
            <v>199</v>
          </cell>
          <cell r="C201" t="str">
            <v>6-6 LE SG&amp;A</v>
          </cell>
          <cell r="E201">
            <v>7.2018141199999999</v>
          </cell>
          <cell r="F201">
            <v>18.46863506</v>
          </cell>
          <cell r="G201">
            <v>16.01473412</v>
          </cell>
          <cell r="H201">
            <v>32.418775660000001</v>
          </cell>
          <cell r="I201">
            <v>31.04423195</v>
          </cell>
          <cell r="J201">
            <v>42.794408650000001</v>
          </cell>
          <cell r="K201">
            <v>66.006212489733528</v>
          </cell>
          <cell r="L201">
            <v>89.718471529900427</v>
          </cell>
          <cell r="M201">
            <v>115.34018214633483</v>
          </cell>
          <cell r="N201">
            <v>141.13319298308616</v>
          </cell>
          <cell r="O201">
            <v>165.69325085639935</v>
          </cell>
          <cell r="P201">
            <v>193.6288517903541</v>
          </cell>
        </row>
        <row r="202">
          <cell r="A202">
            <v>200</v>
          </cell>
          <cell r="C202" t="str">
            <v>7-5 LE SG&amp;A</v>
          </cell>
          <cell r="E202">
            <v>7.2018141199999999</v>
          </cell>
          <cell r="F202">
            <v>18.46863506</v>
          </cell>
          <cell r="G202">
            <v>16.01473412</v>
          </cell>
          <cell r="H202">
            <v>32.418775660000001</v>
          </cell>
          <cell r="I202">
            <v>31.04423195</v>
          </cell>
          <cell r="J202">
            <v>42.794408650000001</v>
          </cell>
          <cell r="K202">
            <v>51.29438098</v>
          </cell>
          <cell r="L202">
            <v>75.006640020166898</v>
          </cell>
          <cell r="M202">
            <v>100.62835063660128</v>
          </cell>
          <cell r="N202">
            <v>126.42136147335262</v>
          </cell>
          <cell r="O202">
            <v>150.9814193466658</v>
          </cell>
          <cell r="P202">
            <v>178.91702028062056</v>
          </cell>
        </row>
        <row r="203">
          <cell r="A203">
            <v>201</v>
          </cell>
        </row>
        <row r="204">
          <cell r="A204">
            <v>202</v>
          </cell>
          <cell r="C204" t="str">
            <v>3-9 LE BSC</v>
          </cell>
          <cell r="E204">
            <v>2.1551342400000002</v>
          </cell>
          <cell r="F204">
            <v>5.0126350500000001</v>
          </cell>
          <cell r="G204">
            <v>7.6628212500000004</v>
          </cell>
          <cell r="H204">
            <v>13.16282125</v>
          </cell>
          <cell r="I204">
            <v>18.66282125</v>
          </cell>
          <cell r="J204">
            <v>24.16282125</v>
          </cell>
          <cell r="K204">
            <v>29.66282125</v>
          </cell>
          <cell r="L204">
            <v>35.16282125</v>
          </cell>
          <cell r="M204">
            <v>40.66282125</v>
          </cell>
          <cell r="N204">
            <v>46.16282125</v>
          </cell>
          <cell r="O204">
            <v>51.66282125</v>
          </cell>
          <cell r="P204">
            <v>57.16282125</v>
          </cell>
        </row>
        <row r="205">
          <cell r="A205">
            <v>203</v>
          </cell>
          <cell r="C205" t="str">
            <v>6-6 LE BSC</v>
          </cell>
          <cell r="E205">
            <v>2.1551342400000002</v>
          </cell>
          <cell r="F205">
            <v>5.0126350500000001</v>
          </cell>
          <cell r="G205">
            <v>7.6628212500000004</v>
          </cell>
          <cell r="H205">
            <v>11.099509860000001</v>
          </cell>
          <cell r="I205">
            <v>14.320791750000001</v>
          </cell>
          <cell r="J205">
            <v>17.521182800000002</v>
          </cell>
          <cell r="K205">
            <v>21.595182800000003</v>
          </cell>
          <cell r="L205">
            <v>25.668182800000004</v>
          </cell>
          <cell r="M205">
            <v>29.940182800000002</v>
          </cell>
          <cell r="N205">
            <v>33.988182800000004</v>
          </cell>
          <cell r="O205">
            <v>38.037182800000004</v>
          </cell>
          <cell r="P205">
            <v>42.291182800000001</v>
          </cell>
        </row>
        <row r="206">
          <cell r="A206">
            <v>204</v>
          </cell>
          <cell r="C206" t="str">
            <v>7-5 LE BSC</v>
          </cell>
          <cell r="E206">
            <v>2.1551342400000002</v>
          </cell>
          <cell r="F206">
            <v>5.0126350500000001</v>
          </cell>
          <cell r="G206">
            <v>7.6628212500000004</v>
          </cell>
          <cell r="H206">
            <v>11.099509860000001</v>
          </cell>
          <cell r="I206">
            <v>14.320791750000001</v>
          </cell>
          <cell r="J206">
            <v>17.521182800000002</v>
          </cell>
          <cell r="K206">
            <v>20.066674690000003</v>
          </cell>
          <cell r="L206">
            <v>24.139674690000003</v>
          </cell>
          <cell r="M206">
            <v>28.411674690000005</v>
          </cell>
          <cell r="N206">
            <v>32.459674690000007</v>
          </cell>
          <cell r="O206">
            <v>36.508674690000007</v>
          </cell>
          <cell r="P206">
            <v>40.762674690000004</v>
          </cell>
        </row>
        <row r="207">
          <cell r="A207">
            <v>205</v>
          </cell>
        </row>
        <row r="208">
          <cell r="A208">
            <v>206</v>
          </cell>
          <cell r="C208" t="str">
            <v>3-9 LE Corp Center Allocation</v>
          </cell>
          <cell r="E208">
            <v>0</v>
          </cell>
          <cell r="F208">
            <v>4.8</v>
          </cell>
          <cell r="G208">
            <v>10.39393638</v>
          </cell>
          <cell r="H208">
            <v>12.76093638</v>
          </cell>
          <cell r="I208">
            <v>15.127936380000001</v>
          </cell>
          <cell r="J208">
            <v>17.494936380000002</v>
          </cell>
          <cell r="K208">
            <v>19.861936380000003</v>
          </cell>
          <cell r="L208">
            <v>22.228936380000004</v>
          </cell>
          <cell r="M208">
            <v>24.595936380000005</v>
          </cell>
          <cell r="N208">
            <v>26.962936380000006</v>
          </cell>
          <cell r="O208">
            <v>29.329936380000007</v>
          </cell>
          <cell r="P208">
            <v>29.896936380000007</v>
          </cell>
        </row>
        <row r="209">
          <cell r="A209">
            <v>207</v>
          </cell>
          <cell r="C209" t="str">
            <v>6-6 LE Corp Center Allocation</v>
          </cell>
          <cell r="E209">
            <v>0</v>
          </cell>
          <cell r="F209">
            <v>4.8</v>
          </cell>
          <cell r="G209">
            <v>10.39393638</v>
          </cell>
          <cell r="H209">
            <v>9.0124077800000002</v>
          </cell>
          <cell r="I209">
            <v>11.55522294</v>
          </cell>
          <cell r="J209">
            <v>14.25965074</v>
          </cell>
          <cell r="K209">
            <v>16.626650739999999</v>
          </cell>
          <cell r="L209">
            <v>18.99365074</v>
          </cell>
          <cell r="M209">
            <v>21.360650740000001</v>
          </cell>
          <cell r="N209">
            <v>23.727650740000001</v>
          </cell>
          <cell r="O209">
            <v>26.094650740000002</v>
          </cell>
          <cell r="P209">
            <v>28.461650740000003</v>
          </cell>
        </row>
        <row r="210">
          <cell r="A210">
            <v>208</v>
          </cell>
          <cell r="C210" t="str">
            <v>7-5 LE Corp Center Allocation</v>
          </cell>
          <cell r="E210">
            <v>0</v>
          </cell>
          <cell r="F210">
            <v>4.8</v>
          </cell>
          <cell r="G210">
            <v>10.39393638</v>
          </cell>
          <cell r="H210">
            <v>9.0124077800000002</v>
          </cell>
          <cell r="I210">
            <v>11.55522294</v>
          </cell>
          <cell r="J210">
            <v>14.25965074</v>
          </cell>
          <cell r="K210">
            <v>16.424103549999998</v>
          </cell>
          <cell r="L210">
            <v>18.791103549999999</v>
          </cell>
          <cell r="M210">
            <v>21.15810355</v>
          </cell>
          <cell r="N210">
            <v>23.525103550000001</v>
          </cell>
          <cell r="O210">
            <v>25.892103550000002</v>
          </cell>
          <cell r="P210">
            <v>28.259103550000003</v>
          </cell>
        </row>
        <row r="211">
          <cell r="A211">
            <v>209</v>
          </cell>
        </row>
        <row r="212">
          <cell r="A212">
            <v>210</v>
          </cell>
          <cell r="C212" t="str">
            <v>3-9 LE Earnings from Invest.Equity(enter income as neg)</v>
          </cell>
          <cell r="E212">
            <v>-0.6</v>
          </cell>
          <cell r="F212">
            <v>-1.03</v>
          </cell>
          <cell r="G212">
            <v>-1.83</v>
          </cell>
          <cell r="H212">
            <v>-1.83</v>
          </cell>
          <cell r="I212">
            <v>-1.83</v>
          </cell>
          <cell r="J212">
            <v>-1.83</v>
          </cell>
          <cell r="K212">
            <v>-1.83</v>
          </cell>
          <cell r="L212">
            <v>-1.83</v>
          </cell>
          <cell r="M212">
            <v>-1.83</v>
          </cell>
          <cell r="N212">
            <v>-1.83</v>
          </cell>
          <cell r="O212">
            <v>-1.83</v>
          </cell>
          <cell r="P212">
            <v>-1.83</v>
          </cell>
        </row>
        <row r="213">
          <cell r="A213">
            <v>211</v>
          </cell>
          <cell r="C213" t="str">
            <v>6-6 LE Earnings from Invest.Equity(enter income as neg)</v>
          </cell>
          <cell r="E213">
            <v>0</v>
          </cell>
          <cell r="F213">
            <v>0</v>
          </cell>
          <cell r="G213">
            <v>0</v>
          </cell>
          <cell r="H213">
            <v>-1.6456999999999999E-2</v>
          </cell>
          <cell r="I213">
            <v>-2.1329999999999995E-3</v>
          </cell>
          <cell r="J213">
            <v>-2.1329999999999995E-3</v>
          </cell>
          <cell r="K213">
            <v>-2.1329999999999995E-3</v>
          </cell>
          <cell r="L213">
            <v>-2.1329999999999995E-3</v>
          </cell>
          <cell r="M213">
            <v>-2.1329999999999995E-3</v>
          </cell>
          <cell r="N213">
            <v>-2.1329999999999995E-3</v>
          </cell>
          <cell r="O213">
            <v>-2.1329999999999995E-3</v>
          </cell>
          <cell r="P213">
            <v>-2.1329999999999995E-3</v>
          </cell>
        </row>
        <row r="214">
          <cell r="A214">
            <v>212</v>
          </cell>
          <cell r="C214" t="str">
            <v>7-5 LE Earnings from Invest.Equity(enter income as neg)</v>
          </cell>
          <cell r="E214">
            <v>0</v>
          </cell>
          <cell r="F214">
            <v>0</v>
          </cell>
          <cell r="G214">
            <v>0</v>
          </cell>
          <cell r="H214">
            <v>-1.6456999999999999E-2</v>
          </cell>
          <cell r="I214">
            <v>-2.1329999999999995E-3</v>
          </cell>
          <cell r="J214">
            <v>-2.1329999999999995E-3</v>
          </cell>
          <cell r="K214">
            <v>-4.5705999999999997E-2</v>
          </cell>
          <cell r="L214">
            <v>-4.5705999999999997E-2</v>
          </cell>
          <cell r="M214">
            <v>-4.5705999999999997E-2</v>
          </cell>
          <cell r="N214">
            <v>-4.5705999999999997E-2</v>
          </cell>
          <cell r="O214">
            <v>-4.5705999999999997E-2</v>
          </cell>
          <cell r="P214">
            <v>-4.5705999999999997E-2</v>
          </cell>
        </row>
        <row r="215">
          <cell r="A215">
            <v>213</v>
          </cell>
        </row>
        <row r="216">
          <cell r="A216">
            <v>214</v>
          </cell>
          <cell r="C216" t="str">
            <v>3-9 LE Loss/(Gain) on Assets Disposal</v>
          </cell>
          <cell r="E216">
            <v>-0.6429954200000001</v>
          </cell>
          <cell r="F216">
            <v>-0.6429954200000001</v>
          </cell>
          <cell r="G216">
            <v>-0.63770248000000007</v>
          </cell>
          <cell r="H216">
            <v>-0.63770248000000007</v>
          </cell>
          <cell r="I216">
            <v>-0.63770248000000007</v>
          </cell>
          <cell r="J216">
            <v>-0.63770248000000007</v>
          </cell>
          <cell r="K216">
            <v>-0.63770248000000007</v>
          </cell>
          <cell r="L216">
            <v>-0.63770248000000007</v>
          </cell>
          <cell r="M216">
            <v>-0.63770248000000007</v>
          </cell>
          <cell r="N216">
            <v>-0.63770248000000007</v>
          </cell>
          <cell r="O216">
            <v>-0.63770248000000007</v>
          </cell>
          <cell r="P216">
            <v>-0.63770248000000007</v>
          </cell>
        </row>
        <row r="217">
          <cell r="A217">
            <v>215</v>
          </cell>
          <cell r="C217" t="str">
            <v>6-6 LE Loss/(Gain) on Assets Disposal</v>
          </cell>
          <cell r="E217">
            <v>-0.6429954200000001</v>
          </cell>
          <cell r="F217">
            <v>-0.6429954200000001</v>
          </cell>
          <cell r="G217">
            <v>-0.63770248000000007</v>
          </cell>
          <cell r="H217">
            <v>-0.63770548000000005</v>
          </cell>
          <cell r="I217">
            <v>0.15225933000000003</v>
          </cell>
          <cell r="J217">
            <v>0.15225933000000003</v>
          </cell>
          <cell r="K217">
            <v>0.15225933000000003</v>
          </cell>
          <cell r="L217">
            <v>0.15225933000000003</v>
          </cell>
          <cell r="M217">
            <v>0.15225933000000003</v>
          </cell>
          <cell r="N217">
            <v>0.15225933000000003</v>
          </cell>
          <cell r="O217">
            <v>0.15225933000000003</v>
          </cell>
          <cell r="P217">
            <v>0.15225933000000003</v>
          </cell>
        </row>
        <row r="218">
          <cell r="A218">
            <v>216</v>
          </cell>
          <cell r="C218" t="str">
            <v>7-5 LE Loss/(Gain) on Assets Disposal</v>
          </cell>
          <cell r="E218">
            <v>-0.6429954200000001</v>
          </cell>
          <cell r="F218">
            <v>-0.6429954200000001</v>
          </cell>
          <cell r="G218">
            <v>-0.63770248000000007</v>
          </cell>
          <cell r="H218">
            <v>-0.63770548000000005</v>
          </cell>
          <cell r="I218">
            <v>0.15225933000000003</v>
          </cell>
          <cell r="J218">
            <v>0.15225933000000003</v>
          </cell>
          <cell r="K218">
            <v>0.15110043000000004</v>
          </cell>
          <cell r="L218">
            <v>0.15110043000000004</v>
          </cell>
          <cell r="M218">
            <v>0.15110043000000004</v>
          </cell>
          <cell r="N218">
            <v>0.15110043000000004</v>
          </cell>
          <cell r="O218">
            <v>0.15110043000000004</v>
          </cell>
          <cell r="P218">
            <v>0.15110043000000004</v>
          </cell>
        </row>
        <row r="219">
          <cell r="A219">
            <v>217</v>
          </cell>
        </row>
        <row r="220">
          <cell r="A220">
            <v>218</v>
          </cell>
          <cell r="C220" t="str">
            <v>3-9 LE Other Operating Expenses</v>
          </cell>
          <cell r="E220">
            <v>-9.1986281500000011</v>
          </cell>
          <cell r="F220">
            <v>-9.1941070000000007</v>
          </cell>
          <cell r="G220">
            <v>-9.1857055800000005</v>
          </cell>
          <cell r="H220">
            <v>-9.1857055800000005</v>
          </cell>
          <cell r="I220">
            <v>-9.1857055800000005</v>
          </cell>
          <cell r="J220">
            <v>-9.1857055800000005</v>
          </cell>
          <cell r="K220">
            <v>-9.1857055800000005</v>
          </cell>
          <cell r="L220">
            <v>-9.1857055800000005</v>
          </cell>
          <cell r="M220">
            <v>-9.1857055800000005</v>
          </cell>
          <cell r="N220">
            <v>-9.1857055800000005</v>
          </cell>
          <cell r="O220">
            <v>-9.1857055800000005</v>
          </cell>
          <cell r="P220">
            <v>-9.1857055800000005</v>
          </cell>
        </row>
        <row r="221">
          <cell r="A221">
            <v>219</v>
          </cell>
          <cell r="C221" t="str">
            <v>6-6 LE Other Operating Expenses</v>
          </cell>
          <cell r="E221">
            <v>-9.1986281500000011</v>
          </cell>
          <cell r="F221">
            <v>-9.1941070000000007</v>
          </cell>
          <cell r="G221">
            <v>-9.1857055800000005</v>
          </cell>
          <cell r="H221">
            <v>-9.20745814</v>
          </cell>
          <cell r="I221">
            <v>-9.2192096800000005</v>
          </cell>
          <cell r="J221">
            <v>-9.1875068300000002</v>
          </cell>
          <cell r="K221">
            <v>-9.1875068300000002</v>
          </cell>
          <cell r="L221">
            <v>-9.1875068300000002</v>
          </cell>
          <cell r="M221">
            <v>-9.1875068300000002</v>
          </cell>
          <cell r="N221">
            <v>-9.1875068300000002</v>
          </cell>
          <cell r="O221">
            <v>-9.1875068300000002</v>
          </cell>
          <cell r="P221">
            <v>-9.1875068300000002</v>
          </cell>
        </row>
        <row r="222">
          <cell r="A222">
            <v>220</v>
          </cell>
          <cell r="C222" t="str">
            <v>7-5 LE Other Operating Expenses</v>
          </cell>
          <cell r="E222">
            <v>-9.1986281500000011</v>
          </cell>
          <cell r="F222">
            <v>-9.1941070000000007</v>
          </cell>
          <cell r="G222">
            <v>-9.1857055800000005</v>
          </cell>
          <cell r="H222">
            <v>-9.20745814</v>
          </cell>
          <cell r="I222">
            <v>-9.2192096800000005</v>
          </cell>
          <cell r="J222">
            <v>-9.1875068300000002</v>
          </cell>
          <cell r="K222">
            <v>-9.2374232200000002</v>
          </cell>
          <cell r="L222">
            <v>-9.2374232200000002</v>
          </cell>
          <cell r="M222">
            <v>-9.2374232200000002</v>
          </cell>
          <cell r="N222">
            <v>-9.2374232200000002</v>
          </cell>
          <cell r="O222">
            <v>-9.2374232200000002</v>
          </cell>
          <cell r="P222">
            <v>-9.2374232200000002</v>
          </cell>
        </row>
        <row r="223">
          <cell r="A223">
            <v>221</v>
          </cell>
        </row>
        <row r="224">
          <cell r="A224">
            <v>222</v>
          </cell>
          <cell r="C224" t="str">
            <v>3-9 LE TOTI</v>
          </cell>
          <cell r="E224">
            <v>4.0493737999999997</v>
          </cell>
          <cell r="F224">
            <v>9.1453179700000007</v>
          </cell>
          <cell r="G224">
            <v>13.04726372</v>
          </cell>
          <cell r="H224">
            <v>16.59926372</v>
          </cell>
          <cell r="I224">
            <v>20.19226372</v>
          </cell>
          <cell r="J224">
            <v>23.79726372</v>
          </cell>
          <cell r="K224">
            <v>27.380263720000002</v>
          </cell>
          <cell r="L224">
            <v>30.987263720000001</v>
          </cell>
          <cell r="M224">
            <v>34.56726372</v>
          </cell>
          <cell r="N224">
            <v>38.158263720000001</v>
          </cell>
          <cell r="O224">
            <v>41.732263719999999</v>
          </cell>
          <cell r="P224">
            <v>45.308263719999999</v>
          </cell>
        </row>
        <row r="225">
          <cell r="A225">
            <v>223</v>
          </cell>
          <cell r="C225" t="str">
            <v>6-6 LE TOTI</v>
          </cell>
          <cell r="E225">
            <v>4.0493737999999997</v>
          </cell>
          <cell r="F225">
            <v>9.1453179700000007</v>
          </cell>
          <cell r="G225">
            <v>13.04726372</v>
          </cell>
          <cell r="H225">
            <v>22.318302490000001</v>
          </cell>
          <cell r="I225">
            <v>25.78472257</v>
          </cell>
          <cell r="J225">
            <v>29.835244159999998</v>
          </cell>
          <cell r="K225">
            <v>33.302617656563115</v>
          </cell>
          <cell r="L225">
            <v>36.786288512797455</v>
          </cell>
          <cell r="M225">
            <v>40.336348307661432</v>
          </cell>
          <cell r="N225">
            <v>43.887346612262249</v>
          </cell>
          <cell r="O225">
            <v>47.398163350304507</v>
          </cell>
          <cell r="P225">
            <v>51.023297649232127</v>
          </cell>
        </row>
        <row r="226">
          <cell r="A226">
            <v>224</v>
          </cell>
          <cell r="C226" t="str">
            <v>7-5 LE TOTI</v>
          </cell>
          <cell r="E226">
            <v>4.0493737999999997</v>
          </cell>
          <cell r="F226">
            <v>9.1453179700000007</v>
          </cell>
          <cell r="G226">
            <v>13.04726372</v>
          </cell>
          <cell r="H226">
            <v>22.318302490000001</v>
          </cell>
          <cell r="I226">
            <v>25.78472257</v>
          </cell>
          <cell r="J226">
            <v>29.835244159999998</v>
          </cell>
          <cell r="K226">
            <v>23.832628870000001</v>
          </cell>
          <cell r="L226">
            <v>27.316299726234337</v>
          </cell>
          <cell r="M226">
            <v>30.866359521098317</v>
          </cell>
          <cell r="N226">
            <v>34.417357825699135</v>
          </cell>
          <cell r="O226">
            <v>37.928174563741393</v>
          </cell>
          <cell r="P226">
            <v>41.553308862669013</v>
          </cell>
        </row>
        <row r="227">
          <cell r="A227">
            <v>225</v>
          </cell>
        </row>
        <row r="228">
          <cell r="A228">
            <v>226</v>
          </cell>
          <cell r="C228" t="str">
            <v>3-9 LE Total O&amp;M</v>
          </cell>
          <cell r="E228">
            <v>28.733069590000007</v>
          </cell>
          <cell r="F228">
            <v>78.832307839999999</v>
          </cell>
          <cell r="G228">
            <v>134.09514662999999</v>
          </cell>
          <cell r="H228">
            <v>174.22922763</v>
          </cell>
          <cell r="I228">
            <v>220.80430862999998</v>
          </cell>
          <cell r="J228">
            <v>274.29138963000003</v>
          </cell>
          <cell r="K228">
            <v>324.85647062999999</v>
          </cell>
          <cell r="L228">
            <v>376.54555162999998</v>
          </cell>
          <cell r="M228">
            <v>429.94255163000003</v>
          </cell>
          <cell r="N228">
            <v>482.85055163000004</v>
          </cell>
          <cell r="O228">
            <v>530.64155162999998</v>
          </cell>
          <cell r="P228">
            <v>570.28455163000001</v>
          </cell>
        </row>
        <row r="229">
          <cell r="A229">
            <v>227</v>
          </cell>
          <cell r="C229" t="str">
            <v>6-6 LE Total O&amp;M</v>
          </cell>
          <cell r="E229">
            <v>33.003069590000003</v>
          </cell>
          <cell r="F229">
            <v>87.202307840000003</v>
          </cell>
          <cell r="G229">
            <v>135.18514662999999</v>
          </cell>
          <cell r="H229">
            <v>183.19002503000002</v>
          </cell>
          <cell r="I229">
            <v>218.37745828000004</v>
          </cell>
          <cell r="J229">
            <v>278.80105694999997</v>
          </cell>
          <cell r="K229">
            <v>330.06084745999999</v>
          </cell>
          <cell r="L229">
            <v>382.21682322999999</v>
          </cell>
          <cell r="M229">
            <v>438.02350005999995</v>
          </cell>
          <cell r="N229">
            <v>493.88178516333329</v>
          </cell>
          <cell r="O229">
            <v>542.5305020666666</v>
          </cell>
          <cell r="P229">
            <v>600.46549571000014</v>
          </cell>
        </row>
        <row r="230">
          <cell r="A230">
            <v>228</v>
          </cell>
          <cell r="C230" t="str">
            <v>7-5 LE Total O&amp;M</v>
          </cell>
          <cell r="E230">
            <v>33.003069590000003</v>
          </cell>
          <cell r="F230">
            <v>87.202307840000003</v>
          </cell>
          <cell r="G230">
            <v>135.18514662999999</v>
          </cell>
          <cell r="H230">
            <v>183.19002503000002</v>
          </cell>
          <cell r="I230">
            <v>218.37745828000004</v>
          </cell>
          <cell r="J230">
            <v>278.80105694999997</v>
          </cell>
          <cell r="K230">
            <v>319.98660573000001</v>
          </cell>
          <cell r="L230">
            <v>375.91158150000001</v>
          </cell>
          <cell r="M230">
            <v>431.48725833000003</v>
          </cell>
          <cell r="N230">
            <v>482.11454343333327</v>
          </cell>
          <cell r="O230">
            <v>525.53226033666681</v>
          </cell>
          <cell r="P230">
            <v>580.03625398000008</v>
          </cell>
        </row>
        <row r="231">
          <cell r="A231">
            <v>229</v>
          </cell>
        </row>
        <row r="232">
          <cell r="A232">
            <v>230</v>
          </cell>
          <cell r="C232" t="str">
            <v>3-9 LE D&amp;A</v>
          </cell>
          <cell r="E232">
            <v>35.461494000000002</v>
          </cell>
          <cell r="F232">
            <v>68.480412099999995</v>
          </cell>
          <cell r="G232">
            <v>102.15005857999999</v>
          </cell>
          <cell r="H232">
            <v>132.10205858</v>
          </cell>
          <cell r="I232">
            <v>163.17005857999999</v>
          </cell>
          <cell r="J232">
            <v>198.30505857999998</v>
          </cell>
          <cell r="K232">
            <v>237.74005857999998</v>
          </cell>
          <cell r="L232">
            <v>275.69305857999996</v>
          </cell>
          <cell r="M232">
            <v>309.46405857999997</v>
          </cell>
          <cell r="N232">
            <v>339.61805857999997</v>
          </cell>
          <cell r="O232">
            <v>370.21105857999999</v>
          </cell>
          <cell r="P232">
            <v>402.31305857999996</v>
          </cell>
        </row>
        <row r="233">
          <cell r="A233">
            <v>231</v>
          </cell>
          <cell r="C233" t="str">
            <v>6-6 LE D&amp;A</v>
          </cell>
          <cell r="E233">
            <v>34.461494000000002</v>
          </cell>
          <cell r="F233">
            <v>67.480412099999995</v>
          </cell>
          <cell r="G233">
            <v>101.15005857999999</v>
          </cell>
          <cell r="H233">
            <v>131.76856801</v>
          </cell>
          <cell r="I233">
            <v>163.42766703000001</v>
          </cell>
          <cell r="J233">
            <v>199.66822053000001</v>
          </cell>
          <cell r="K233">
            <v>239.60322053000002</v>
          </cell>
          <cell r="L233">
            <v>278.05622053000002</v>
          </cell>
          <cell r="M233">
            <v>312.32722053000003</v>
          </cell>
          <cell r="N233">
            <v>343.48122053000003</v>
          </cell>
          <cell r="O233">
            <v>375.57422053000005</v>
          </cell>
          <cell r="P233">
            <v>408.17622053000002</v>
          </cell>
        </row>
        <row r="234">
          <cell r="A234">
            <v>232</v>
          </cell>
          <cell r="C234" t="str">
            <v>7-5 LE D&amp;A</v>
          </cell>
          <cell r="E234">
            <v>34.461494000000002</v>
          </cell>
          <cell r="F234">
            <v>67.480412099999995</v>
          </cell>
          <cell r="G234">
            <v>101.15005857999999</v>
          </cell>
          <cell r="H234">
            <v>131.76856801</v>
          </cell>
          <cell r="I234">
            <v>163.42766703000001</v>
          </cell>
          <cell r="J234">
            <v>199.66822053000001</v>
          </cell>
          <cell r="K234">
            <v>239.89182139000002</v>
          </cell>
          <cell r="L234">
            <v>278.34482138999999</v>
          </cell>
          <cell r="M234">
            <v>312.61582139000001</v>
          </cell>
          <cell r="N234">
            <v>343.76982139</v>
          </cell>
          <cell r="O234">
            <v>375.86282139000002</v>
          </cell>
          <cell r="P234">
            <v>408.46482139</v>
          </cell>
        </row>
        <row r="235">
          <cell r="A235">
            <v>233</v>
          </cell>
        </row>
        <row r="236">
          <cell r="A236">
            <v>234</v>
          </cell>
          <cell r="C236" t="str">
            <v>3-9 LE Interest Expense</v>
          </cell>
          <cell r="E236">
            <v>38.098998999999999</v>
          </cell>
          <cell r="F236">
            <v>76.267734410000003</v>
          </cell>
          <cell r="G236">
            <v>107.16893051</v>
          </cell>
          <cell r="H236">
            <v>143.25293051</v>
          </cell>
          <cell r="I236">
            <v>179.33693051</v>
          </cell>
          <cell r="J236">
            <v>215.42093051000001</v>
          </cell>
          <cell r="K236">
            <v>251.50493051000001</v>
          </cell>
          <cell r="L236">
            <v>287.58893051000001</v>
          </cell>
          <cell r="M236">
            <v>323.67293051000001</v>
          </cell>
          <cell r="N236">
            <v>359.75693051000002</v>
          </cell>
          <cell r="O236">
            <v>395.84093051000002</v>
          </cell>
          <cell r="P236">
            <v>431.92493051000002</v>
          </cell>
        </row>
        <row r="237">
          <cell r="A237">
            <v>235</v>
          </cell>
          <cell r="C237" t="str">
            <v>6-6 LE Interest Expense</v>
          </cell>
          <cell r="E237">
            <v>38.098998999999999</v>
          </cell>
          <cell r="F237">
            <v>76.267734410000003</v>
          </cell>
          <cell r="G237">
            <v>107.16893051</v>
          </cell>
          <cell r="H237">
            <v>148.43848364000002</v>
          </cell>
          <cell r="I237">
            <v>185.41872666</v>
          </cell>
          <cell r="J237">
            <v>223.44765501000001</v>
          </cell>
          <cell r="K237">
            <v>259.53165501000001</v>
          </cell>
          <cell r="L237">
            <v>295.61565501000001</v>
          </cell>
          <cell r="M237">
            <v>331.69965501000001</v>
          </cell>
          <cell r="N237">
            <v>367.78365501000002</v>
          </cell>
          <cell r="O237">
            <v>403.86765501000002</v>
          </cell>
          <cell r="P237">
            <v>439.95165501000002</v>
          </cell>
        </row>
        <row r="238">
          <cell r="A238">
            <v>236</v>
          </cell>
          <cell r="C238" t="str">
            <v>7-5 LE Interest Expense</v>
          </cell>
          <cell r="E238">
            <v>38.098998999999999</v>
          </cell>
          <cell r="F238">
            <v>76.267734410000003</v>
          </cell>
          <cell r="G238">
            <v>107.16893051</v>
          </cell>
          <cell r="H238">
            <v>148.43848364000002</v>
          </cell>
          <cell r="I238">
            <v>185.41872666</v>
          </cell>
          <cell r="J238">
            <v>223.44765501000001</v>
          </cell>
          <cell r="K238">
            <v>249.94549419000001</v>
          </cell>
          <cell r="L238">
            <v>286.02949419000004</v>
          </cell>
          <cell r="M238">
            <v>322.11349419000004</v>
          </cell>
          <cell r="N238">
            <v>358.19749419000004</v>
          </cell>
          <cell r="O238">
            <v>394.28149419000005</v>
          </cell>
          <cell r="P238">
            <v>430.36549419000005</v>
          </cell>
        </row>
        <row r="239">
          <cell r="A239">
            <v>237</v>
          </cell>
        </row>
        <row r="240">
          <cell r="A240">
            <v>238</v>
          </cell>
          <cell r="C240" t="str">
            <v>3-9 LE Taxes</v>
          </cell>
          <cell r="E240">
            <v>-0.37688899999999997</v>
          </cell>
          <cell r="F240">
            <v>47.376342490000006</v>
          </cell>
          <cell r="G240">
            <v>67.202520050000004</v>
          </cell>
          <cell r="H240">
            <v>81.347232620967517</v>
          </cell>
          <cell r="I240">
            <v>92.778498096755129</v>
          </cell>
          <cell r="J240">
            <v>109.61781601122169</v>
          </cell>
          <cell r="K240">
            <v>136.74288274960253</v>
          </cell>
          <cell r="L240">
            <v>161.66895558546946</v>
          </cell>
          <cell r="M240">
            <v>176.5188475213092</v>
          </cell>
          <cell r="N240">
            <v>186.25383402865731</v>
          </cell>
          <cell r="O240">
            <v>202.28751727218167</v>
          </cell>
          <cell r="P240">
            <v>240.01985318745875</v>
          </cell>
        </row>
        <row r="241">
          <cell r="A241">
            <v>239</v>
          </cell>
          <cell r="C241" t="str">
            <v>6-6 LE Taxes</v>
          </cell>
          <cell r="E241">
            <v>-0.37688899999999997</v>
          </cell>
          <cell r="F241">
            <v>47.376342490000006</v>
          </cell>
          <cell r="G241">
            <v>67.202520050000004</v>
          </cell>
          <cell r="H241">
            <v>77.675134049999997</v>
          </cell>
          <cell r="I241">
            <v>93.582766050000004</v>
          </cell>
          <cell r="J241">
            <v>112.32984605</v>
          </cell>
          <cell r="K241">
            <v>138.22851147890671</v>
          </cell>
          <cell r="L241">
            <v>162.18483294693985</v>
          </cell>
          <cell r="M241">
            <v>176.15693235228076</v>
          </cell>
          <cell r="N241">
            <v>185.38421553785921</v>
          </cell>
          <cell r="O241">
            <v>201.59352632261152</v>
          </cell>
          <cell r="P241">
            <v>222.90255930648462</v>
          </cell>
        </row>
        <row r="242">
          <cell r="A242">
            <v>240</v>
          </cell>
          <cell r="C242" t="str">
            <v>7-5 LE Taxes</v>
          </cell>
          <cell r="E242">
            <v>-0.37688899999999997</v>
          </cell>
          <cell r="F242">
            <v>47.376342490000006</v>
          </cell>
          <cell r="G242">
            <v>67.202520050000004</v>
          </cell>
          <cell r="H242">
            <v>77.675134049999997</v>
          </cell>
          <cell r="I242">
            <v>93.582766050000004</v>
          </cell>
          <cell r="J242">
            <v>112.32984605</v>
          </cell>
          <cell r="K242">
            <v>139.76148104999999</v>
          </cell>
          <cell r="L242">
            <v>165.51780251803314</v>
          </cell>
          <cell r="M242">
            <v>179.48990192337405</v>
          </cell>
          <cell r="N242">
            <v>190.51718510895248</v>
          </cell>
          <cell r="O242">
            <v>208.5264958937048</v>
          </cell>
          <cell r="P242">
            <v>230.98752887757792</v>
          </cell>
        </row>
        <row r="243">
          <cell r="A243">
            <v>241</v>
          </cell>
        </row>
        <row r="244">
          <cell r="A244">
            <v>242</v>
          </cell>
          <cell r="C244" t="str">
            <v>3-9 LE Preferred Dividends</v>
          </cell>
          <cell r="E244">
            <v>0.80875600000000003</v>
          </cell>
          <cell r="F244">
            <v>1.6175120000000001</v>
          </cell>
          <cell r="G244">
            <v>2.4175120000000003</v>
          </cell>
          <cell r="H244">
            <v>3.1865120000000005</v>
          </cell>
          <cell r="I244">
            <v>3.9555120000000006</v>
          </cell>
          <cell r="J244">
            <v>4.7245120000000007</v>
          </cell>
          <cell r="K244">
            <v>5.4935120000000008</v>
          </cell>
          <cell r="L244">
            <v>6.262512000000001</v>
          </cell>
          <cell r="M244">
            <v>7.0315120000000011</v>
          </cell>
          <cell r="N244">
            <v>7.8005120000000012</v>
          </cell>
          <cell r="O244">
            <v>8.5695120000000014</v>
          </cell>
          <cell r="P244">
            <v>9.3385120000000015</v>
          </cell>
        </row>
        <row r="245">
          <cell r="A245">
            <v>243</v>
          </cell>
          <cell r="C245" t="str">
            <v>6-6 LE Preferred Dividends</v>
          </cell>
          <cell r="E245">
            <v>0.80875600000000003</v>
          </cell>
          <cell r="F245">
            <v>1.6175120000000001</v>
          </cell>
          <cell r="G245">
            <v>2.4175120000000003</v>
          </cell>
          <cell r="H245">
            <v>3.2262673300000002</v>
          </cell>
          <cell r="I245">
            <v>4.0350233300000005</v>
          </cell>
          <cell r="J245">
            <v>4.8437793300000003</v>
          </cell>
          <cell r="K245">
            <v>5.6527793300000004</v>
          </cell>
          <cell r="L245">
            <v>6.4617793300000006</v>
          </cell>
          <cell r="M245">
            <v>7.2707793300000008</v>
          </cell>
          <cell r="N245">
            <v>8.0797793300000009</v>
          </cell>
          <cell r="O245">
            <v>8.8887793300000002</v>
          </cell>
          <cell r="P245">
            <v>9.6977793299999995</v>
          </cell>
        </row>
        <row r="246">
          <cell r="A246">
            <v>244</v>
          </cell>
          <cell r="C246" t="str">
            <v>7-5 LE Preferred Dividends</v>
          </cell>
          <cell r="E246">
            <v>0.80875600000000003</v>
          </cell>
          <cell r="F246">
            <v>1.6175120000000001</v>
          </cell>
          <cell r="G246">
            <v>2.4175120000000003</v>
          </cell>
          <cell r="H246">
            <v>3.2262673300000002</v>
          </cell>
          <cell r="I246">
            <v>4.0350233300000005</v>
          </cell>
          <cell r="J246">
            <v>4.8437793300000003</v>
          </cell>
          <cell r="K246">
            <v>5.6550699900000012</v>
          </cell>
          <cell r="L246">
            <v>6.4640699900000014</v>
          </cell>
          <cell r="M246">
            <v>7.2730699900000015</v>
          </cell>
          <cell r="N246">
            <v>8.0820699900000008</v>
          </cell>
          <cell r="O246">
            <v>8.8910699900000001</v>
          </cell>
          <cell r="P246">
            <v>9.7000699899999994</v>
          </cell>
        </row>
        <row r="247">
          <cell r="A247">
            <v>245</v>
          </cell>
        </row>
        <row r="248">
          <cell r="A248">
            <v>246</v>
          </cell>
          <cell r="C248" t="str">
            <v>3-9 LE Net Income</v>
          </cell>
          <cell r="E248">
            <v>87.02169441000008</v>
          </cell>
          <cell r="F248">
            <v>76.448386130000031</v>
          </cell>
          <cell r="G248">
            <v>119.53612196000009</v>
          </cell>
          <cell r="H248">
            <v>141.84533720736815</v>
          </cell>
          <cell r="I248">
            <v>159.72734929944266</v>
          </cell>
          <cell r="J248">
            <v>186.43302589673021</v>
          </cell>
          <cell r="K248">
            <v>229.9207137330358</v>
          </cell>
          <cell r="L248">
            <v>269.82056941260817</v>
          </cell>
          <cell r="M248">
            <v>293.28034046582036</v>
          </cell>
          <cell r="N248">
            <v>308.3947395041252</v>
          </cell>
          <cell r="O248">
            <v>333.78595953303335</v>
          </cell>
          <cell r="P248">
            <v>368.79077076322227</v>
          </cell>
        </row>
        <row r="249">
          <cell r="A249">
            <v>247</v>
          </cell>
          <cell r="C249" t="str">
            <v>6-6 LE Net Income</v>
          </cell>
          <cell r="E249">
            <v>83.751694410000098</v>
          </cell>
          <cell r="F249">
            <v>69.078386130000055</v>
          </cell>
          <cell r="G249">
            <v>119.44612196000011</v>
          </cell>
          <cell r="H249">
            <v>143.36322750000005</v>
          </cell>
          <cell r="I249">
            <v>168.09433534000007</v>
          </cell>
          <cell r="J249">
            <v>201.77461993000011</v>
          </cell>
          <cell r="K249">
            <v>247.00769180361203</v>
          </cell>
          <cell r="L249">
            <v>288.78770774678208</v>
          </cell>
          <cell r="M249">
            <v>312.81799557849922</v>
          </cell>
          <cell r="N249">
            <v>328.41305457508309</v>
          </cell>
          <cell r="O249">
            <v>356.42060708130947</v>
          </cell>
          <cell r="P249">
            <v>393.49433238597277</v>
          </cell>
        </row>
        <row r="250">
          <cell r="A250">
            <v>248</v>
          </cell>
          <cell r="C250" t="str">
            <v>7-5 LE Net Income</v>
          </cell>
          <cell r="E250">
            <v>83.751694410000098</v>
          </cell>
          <cell r="F250">
            <v>69.078386130000055</v>
          </cell>
          <cell r="G250">
            <v>119.44612196000011</v>
          </cell>
          <cell r="H250">
            <v>143.36322750000005</v>
          </cell>
          <cell r="I250">
            <v>168.09433534000007</v>
          </cell>
          <cell r="J250">
            <v>201.77461993000011</v>
          </cell>
          <cell r="K250">
            <v>242.90320243000011</v>
          </cell>
          <cell r="L250">
            <v>287.88321837317017</v>
          </cell>
          <cell r="M250">
            <v>311.91350620488731</v>
          </cell>
          <cell r="N250">
            <v>330.70856520147117</v>
          </cell>
          <cell r="O250">
            <v>361.91611770769754</v>
          </cell>
          <cell r="P250">
            <v>401.03784301236084</v>
          </cell>
        </row>
        <row r="251">
          <cell r="A251">
            <v>249</v>
          </cell>
        </row>
        <row r="252">
          <cell r="A252">
            <v>250</v>
          </cell>
          <cell r="C252" t="str">
            <v>3-9 LE EPS</v>
          </cell>
          <cell r="E252">
            <v>0.27365312707547196</v>
          </cell>
          <cell r="F252">
            <v>0.24040372996855355</v>
          </cell>
          <cell r="G252">
            <v>0.37589975459119523</v>
          </cell>
          <cell r="H252">
            <v>0.44605451952002562</v>
          </cell>
          <cell r="I252">
            <v>0.50228726194793294</v>
          </cell>
          <cell r="J252">
            <v>0.58626737703374288</v>
          </cell>
          <cell r="K252">
            <v>0.72302111236803723</v>
          </cell>
          <cell r="L252">
            <v>0.84849235664342193</v>
          </cell>
          <cell r="M252">
            <v>0.92226522159063007</v>
          </cell>
          <cell r="N252">
            <v>0.96979477831485905</v>
          </cell>
          <cell r="O252">
            <v>1.0496413821793502</v>
          </cell>
          <cell r="P252">
            <v>1.1597194049157933</v>
          </cell>
        </row>
        <row r="253">
          <cell r="A253">
            <v>251</v>
          </cell>
          <cell r="C253" t="str">
            <v>6-6 LE EPS</v>
          </cell>
          <cell r="E253">
            <v>0.26337010820754747</v>
          </cell>
          <cell r="F253">
            <v>0.21722762933962281</v>
          </cell>
          <cell r="G253">
            <v>0.37561673572327081</v>
          </cell>
          <cell r="H253">
            <v>0.45082775943396247</v>
          </cell>
          <cell r="I253">
            <v>0.52859853880503171</v>
          </cell>
          <cell r="J253">
            <v>0.63451138342767333</v>
          </cell>
          <cell r="K253">
            <v>0.77675374781010076</v>
          </cell>
          <cell r="L253">
            <v>0.90813744574459776</v>
          </cell>
          <cell r="M253">
            <v>0.9837043886116329</v>
          </cell>
          <cell r="N253">
            <v>1.0327454546386263</v>
          </cell>
          <cell r="O253">
            <v>1.1208195191236148</v>
          </cell>
          <cell r="P253">
            <v>1.2374035609621785</v>
          </cell>
        </row>
        <row r="254">
          <cell r="A254">
            <v>252</v>
          </cell>
          <cell r="C254" t="str">
            <v>7-5 LE EPS</v>
          </cell>
          <cell r="E254">
            <v>0.2589724626159558</v>
          </cell>
          <cell r="F254">
            <v>0.21360045185528775</v>
          </cell>
          <cell r="G254">
            <v>0.36934484217687114</v>
          </cell>
          <cell r="H254">
            <v>0.44330002319109485</v>
          </cell>
          <cell r="I254">
            <v>0.51977221811997554</v>
          </cell>
          <cell r="J254">
            <v>0.62391657368583842</v>
          </cell>
          <cell r="K254">
            <v>0.7510921534632039</v>
          </cell>
          <cell r="L254">
            <v>0.89017692756082312</v>
          </cell>
          <cell r="M254">
            <v>0.96448208473991148</v>
          </cell>
          <cell r="N254">
            <v>1.0225991502828424</v>
          </cell>
          <cell r="O254">
            <v>1.1190974573521881</v>
          </cell>
          <cell r="P254">
            <v>1.2400675417821923</v>
          </cell>
        </row>
        <row r="255">
          <cell r="A255">
            <v>253</v>
          </cell>
        </row>
        <row r="256">
          <cell r="A256">
            <v>254</v>
          </cell>
          <cell r="C256" t="str">
            <v>QTD</v>
          </cell>
        </row>
        <row r="257">
          <cell r="A257">
            <v>255</v>
          </cell>
          <cell r="C257" t="str">
            <v>3-9 LE Revenue</v>
          </cell>
          <cell r="E257">
            <v>378.61627700000008</v>
          </cell>
          <cell r="F257">
            <v>690.91516458000001</v>
          </cell>
          <cell r="G257">
            <v>1051.06870959</v>
          </cell>
          <cell r="H257">
            <v>273.11681106216503</v>
          </cell>
          <cell r="I257">
            <v>550.08553359096686</v>
          </cell>
          <cell r="J257">
            <v>883.48311108160738</v>
          </cell>
          <cell r="K257">
            <v>387.2517380584456</v>
          </cell>
          <cell r="L257">
            <v>758.75492837379204</v>
          </cell>
          <cell r="M257">
            <v>1071.6862624461087</v>
          </cell>
          <cell r="N257">
            <v>288.72677793691685</v>
          </cell>
          <cell r="O257">
            <v>607.1945079288223</v>
          </cell>
          <cell r="P257">
            <v>978.49033958751443</v>
          </cell>
        </row>
        <row r="258">
          <cell r="A258">
            <v>256</v>
          </cell>
          <cell r="C258" t="str">
            <v>6-6 LE Revenue</v>
          </cell>
          <cell r="E258">
            <v>378.61627700000008</v>
          </cell>
          <cell r="F258">
            <v>690.91516458000001</v>
          </cell>
          <cell r="G258">
            <v>1051.06870959</v>
          </cell>
          <cell r="H258">
            <v>288.07063384999998</v>
          </cell>
          <cell r="I258">
            <v>560.61480830000005</v>
          </cell>
          <cell r="J258">
            <v>905.83902519000003</v>
          </cell>
          <cell r="K258">
            <v>394.40921205457857</v>
          </cell>
          <cell r="L258">
            <v>773.88939347034511</v>
          </cell>
          <cell r="M258">
            <v>1095.9595830763474</v>
          </cell>
          <cell r="N258">
            <v>311.52617857771634</v>
          </cell>
          <cell r="O258">
            <v>662.56712354271644</v>
          </cell>
          <cell r="P258">
            <v>1082.8893280823449</v>
          </cell>
        </row>
        <row r="259">
          <cell r="A259">
            <v>257</v>
          </cell>
          <cell r="C259" t="str">
            <v>7-5 LE Revenue</v>
          </cell>
          <cell r="E259">
            <v>378.61627700000008</v>
          </cell>
          <cell r="F259">
            <v>690.91516458000001</v>
          </cell>
          <cell r="G259">
            <v>1051.06870959</v>
          </cell>
          <cell r="H259">
            <v>288.07063384999998</v>
          </cell>
          <cell r="I259">
            <v>560.61480830000005</v>
          </cell>
          <cell r="J259">
            <v>833.15898275000006</v>
          </cell>
          <cell r="K259">
            <v>345.22421689000004</v>
          </cell>
          <cell r="L259">
            <v>1251.06324208</v>
          </cell>
          <cell r="M259">
            <v>1601.5916182000001</v>
          </cell>
          <cell r="N259">
            <v>388.2491814157666</v>
          </cell>
          <cell r="O259">
            <v>710.08837102176892</v>
          </cell>
          <cell r="P259">
            <v>1770.7051181635379</v>
          </cell>
        </row>
        <row r="260">
          <cell r="A260">
            <v>258</v>
          </cell>
        </row>
        <row r="261">
          <cell r="A261">
            <v>259</v>
          </cell>
          <cell r="C261" t="str">
            <v>3-9 LE Fuel &amp; Purchased Power</v>
          </cell>
          <cell r="E261">
            <v>188.86915300000001</v>
          </cell>
          <cell r="F261">
            <v>341.89246961000003</v>
          </cell>
          <cell r="G261">
            <v>518.49841986000001</v>
          </cell>
          <cell r="H261">
            <v>129.72380224382945</v>
          </cell>
          <cell r="I261">
            <v>262.88316620476917</v>
          </cell>
          <cell r="J261">
            <v>427.26066818365553</v>
          </cell>
          <cell r="K261">
            <v>189.78590248375914</v>
          </cell>
          <cell r="L261">
            <v>369.96808328366632</v>
          </cell>
          <cell r="M261">
            <v>520.56875436693099</v>
          </cell>
          <cell r="N261">
            <v>143.9623923912639</v>
          </cell>
          <cell r="O261">
            <v>305.76821911073694</v>
          </cell>
          <cell r="P261">
            <v>495.72890362396311</v>
          </cell>
        </row>
        <row r="262">
          <cell r="A262">
            <v>260</v>
          </cell>
          <cell r="C262" t="str">
            <v>6-6 LE Fuel &amp; Purchased Power</v>
          </cell>
          <cell r="E262">
            <v>188.86915300000001</v>
          </cell>
          <cell r="F262">
            <v>341.89246961000003</v>
          </cell>
          <cell r="G262">
            <v>518.49841986000001</v>
          </cell>
          <cell r="H262">
            <v>132.97921802000002</v>
          </cell>
          <cell r="I262">
            <v>260.24912134000004</v>
          </cell>
          <cell r="J262">
            <v>417.54413712000007</v>
          </cell>
          <cell r="K262">
            <v>195.18968424205991</v>
          </cell>
          <cell r="L262">
            <v>381.43155247662332</v>
          </cell>
          <cell r="M262">
            <v>538.52867801556761</v>
          </cell>
          <cell r="N262">
            <v>162.79855129222074</v>
          </cell>
          <cell r="O262">
            <v>351.98791606290871</v>
          </cell>
          <cell r="P262">
            <v>586.49736867066736</v>
          </cell>
        </row>
        <row r="263">
          <cell r="A263">
            <v>261</v>
          </cell>
          <cell r="C263" t="str">
            <v>7-5 LE Fuel &amp; Purchased Power</v>
          </cell>
          <cell r="E263">
            <v>188.86915300000001</v>
          </cell>
          <cell r="F263">
            <v>341.89246961000003</v>
          </cell>
          <cell r="G263">
            <v>518.49841986000001</v>
          </cell>
          <cell r="H263">
            <v>518.49841986000001</v>
          </cell>
          <cell r="I263">
            <v>651.47763787999997</v>
          </cell>
          <cell r="J263">
            <v>778.7475412</v>
          </cell>
          <cell r="K263">
            <v>157.29501578</v>
          </cell>
          <cell r="L263">
            <v>574.83915290000004</v>
          </cell>
          <cell r="M263">
            <v>748.08903204000001</v>
          </cell>
          <cell r="N263">
            <v>186.24186823456338</v>
          </cell>
          <cell r="O263">
            <v>343.33899377350764</v>
          </cell>
          <cell r="P263">
            <v>859.92786668701524</v>
          </cell>
        </row>
        <row r="264">
          <cell r="A264">
            <v>262</v>
          </cell>
        </row>
        <row r="265">
          <cell r="A265">
            <v>263</v>
          </cell>
          <cell r="C265" t="str">
            <v>3-9 LE Operating Expenses</v>
          </cell>
          <cell r="E265">
            <v>24.683695790000009</v>
          </cell>
          <cell r="F265">
            <v>69.686989869999991</v>
          </cell>
          <cell r="G265">
            <v>121.04788290999998</v>
          </cell>
          <cell r="H265">
            <v>36.582081000000002</v>
          </cell>
          <cell r="I265">
            <v>79.564161999999996</v>
          </cell>
          <cell r="J265">
            <v>129.44624300000004</v>
          </cell>
          <cell r="K265">
            <v>46.982080999999937</v>
          </cell>
          <cell r="L265">
            <v>95.064161999999953</v>
          </cell>
          <cell r="M265">
            <v>144.88116199999996</v>
          </cell>
          <cell r="N265">
            <v>49.317000000000064</v>
          </cell>
          <cell r="O265">
            <v>93.533999999999992</v>
          </cell>
          <cell r="P265">
            <v>129.601</v>
          </cell>
        </row>
        <row r="266">
          <cell r="A266">
            <v>264</v>
          </cell>
          <cell r="C266" t="str">
            <v>6-6 LE Operating Expenses</v>
          </cell>
          <cell r="E266">
            <v>28.953695790000005</v>
          </cell>
          <cell r="F266">
            <v>78.056989869999995</v>
          </cell>
          <cell r="G266">
            <v>122.13788290999999</v>
          </cell>
          <cell r="H266">
            <v>38.73383963000002</v>
          </cell>
          <cell r="I266">
            <v>70.454852800000069</v>
          </cell>
          <cell r="J266">
            <v>126.82792987999999</v>
          </cell>
          <cell r="K266">
            <v>47.792417013436889</v>
          </cell>
          <cell r="L266">
            <v>96.464721927202575</v>
          </cell>
          <cell r="M266">
            <v>148.72133896233856</v>
          </cell>
          <cell r="N266">
            <v>52.307286798732491</v>
          </cell>
          <cell r="O266">
            <v>97.445186964023549</v>
          </cell>
          <cell r="P266">
            <v>151.75504630842943</v>
          </cell>
        </row>
        <row r="267">
          <cell r="A267">
            <v>265</v>
          </cell>
          <cell r="C267" t="str">
            <v>7-5 LE Operating Expenses</v>
          </cell>
          <cell r="E267">
            <v>28.953695790000005</v>
          </cell>
          <cell r="F267">
            <v>78.056989869999995</v>
          </cell>
          <cell r="G267">
            <v>122.13788290999999</v>
          </cell>
          <cell r="H267">
            <v>38.73383963000002</v>
          </cell>
          <cell r="I267">
            <v>70.454852800000069</v>
          </cell>
          <cell r="J267">
            <v>126.82792987999999</v>
          </cell>
          <cell r="K267">
            <v>47.188164070000042</v>
          </cell>
          <cell r="L267">
            <v>99.629468983765733</v>
          </cell>
          <cell r="M267">
            <v>151.65508601890173</v>
          </cell>
          <cell r="N267">
            <v>47.07628679873244</v>
          </cell>
          <cell r="O267">
            <v>86.98318696402373</v>
          </cell>
          <cell r="P267">
            <v>137.86204630842934</v>
          </cell>
        </row>
        <row r="268">
          <cell r="A268">
            <v>266</v>
          </cell>
        </row>
        <row r="269">
          <cell r="A269">
            <v>267</v>
          </cell>
          <cell r="C269" t="str">
            <v>3-9 LE EBIT</v>
          </cell>
          <cell r="E269">
            <v>125.55256041000007</v>
          </cell>
          <cell r="F269">
            <v>201.70997503000001</v>
          </cell>
          <cell r="G269">
            <v>296.32508452000008</v>
          </cell>
          <cell r="H269">
            <v>73.306927818335566</v>
          </cell>
          <cell r="I269">
            <v>139.47320538619772</v>
          </cell>
          <cell r="J269">
            <v>219.87119989795184</v>
          </cell>
          <cell r="K269">
            <v>107.46575457468644</v>
          </cell>
          <cell r="L269">
            <v>209.14468309012571</v>
          </cell>
          <cell r="M269">
            <v>284.30734607917765</v>
          </cell>
          <cell r="N269">
            <v>61.702385545652952</v>
          </cell>
          <cell r="O269">
            <v>139.98028881808546</v>
          </cell>
          <cell r="P269">
            <v>249.57043596355146</v>
          </cell>
        </row>
        <row r="270">
          <cell r="A270">
            <v>268</v>
          </cell>
          <cell r="C270" t="str">
            <v>6-6 LE EBIT</v>
          </cell>
          <cell r="E270">
            <v>122.28256041000009</v>
          </cell>
          <cell r="F270">
            <v>194.33997503000006</v>
          </cell>
          <cell r="G270">
            <v>296.2350845200001</v>
          </cell>
          <cell r="H270">
            <v>76.468027999999947</v>
          </cell>
          <cell r="I270">
            <v>154.89576685999998</v>
          </cell>
          <cell r="J270">
            <v>246.16081580000002</v>
          </cell>
          <cell r="K270">
            <v>108.02473730251863</v>
          </cell>
          <cell r="L270">
            <v>210.65407471372183</v>
          </cell>
          <cell r="M270">
            <v>285.54946195077991</v>
          </cell>
          <cell r="N270">
            <v>61.71534218216231</v>
          </cell>
          <cell r="O270">
            <v>142.82520547314098</v>
          </cell>
          <cell r="P270">
            <v>238.10096376167741</v>
          </cell>
        </row>
        <row r="271">
          <cell r="A271">
            <v>269</v>
          </cell>
          <cell r="C271" t="str">
            <v>7-5 LE EBIT</v>
          </cell>
          <cell r="E271">
            <v>122.28256041000009</v>
          </cell>
          <cell r="F271">
            <v>194.33997503000006</v>
          </cell>
          <cell r="G271">
            <v>296.2350845200001</v>
          </cell>
          <cell r="H271">
            <v>296.2350845200001</v>
          </cell>
          <cell r="I271">
            <v>372.70311252000005</v>
          </cell>
          <cell r="J271">
            <v>451.13085138000008</v>
          </cell>
          <cell r="K271">
            <v>91.265048940000042</v>
          </cell>
          <cell r="L271">
            <v>337.42586474000007</v>
          </cell>
          <cell r="M271">
            <v>433.29521208000006</v>
          </cell>
          <cell r="N271">
            <v>107.6293374112032</v>
          </cell>
          <cell r="O271">
            <v>182.52472464826127</v>
          </cell>
          <cell r="P271">
            <v>460.91879663652253</v>
          </cell>
        </row>
        <row r="272">
          <cell r="A272">
            <v>270</v>
          </cell>
        </row>
        <row r="273">
          <cell r="A273">
            <v>271</v>
          </cell>
          <cell r="C273" t="str">
            <v>3-9 LE Net Income</v>
          </cell>
          <cell r="E273">
            <v>87.02169441000008</v>
          </cell>
          <cell r="F273">
            <v>76.448386130000031</v>
          </cell>
          <cell r="G273">
            <v>119.53612196000009</v>
          </cell>
          <cell r="H273">
            <v>22.309215247368058</v>
          </cell>
          <cell r="I273">
            <v>40.191227339442577</v>
          </cell>
          <cell r="J273">
            <v>66.896903936730126</v>
          </cell>
          <cell r="K273">
            <v>43.487687836305582</v>
          </cell>
          <cell r="L273">
            <v>83.387543515877951</v>
          </cell>
          <cell r="M273">
            <v>106.84731456909014</v>
          </cell>
          <cell r="N273">
            <v>15.114399038304839</v>
          </cell>
          <cell r="O273">
            <v>40.50561906721299</v>
          </cell>
          <cell r="P273">
            <v>75.510430297401911</v>
          </cell>
        </row>
        <row r="274">
          <cell r="A274">
            <v>272</v>
          </cell>
          <cell r="C274" t="str">
            <v>6-6 LE Net Income</v>
          </cell>
          <cell r="E274">
            <v>83.751694410000098</v>
          </cell>
          <cell r="F274">
            <v>69.078386130000055</v>
          </cell>
          <cell r="G274">
            <v>119.44612196000011</v>
          </cell>
          <cell r="H274">
            <v>23.917105539999937</v>
          </cell>
          <cell r="I274">
            <v>48.648213379999959</v>
          </cell>
          <cell r="J274">
            <v>82.328497970000001</v>
          </cell>
          <cell r="K274">
            <v>45.23307187361192</v>
          </cell>
          <cell r="L274">
            <v>87.013087816781962</v>
          </cell>
          <cell r="M274">
            <v>111.04337564849911</v>
          </cell>
          <cell r="N274">
            <v>15.595058996583873</v>
          </cell>
          <cell r="O274">
            <v>43.602611502810248</v>
          </cell>
          <cell r="P274">
            <v>80.676336807473575</v>
          </cell>
        </row>
        <row r="275">
          <cell r="A275">
            <v>273</v>
          </cell>
          <cell r="C275" t="str">
            <v>7-5 LE Net Income</v>
          </cell>
          <cell r="E275">
            <v>83.751694410000098</v>
          </cell>
          <cell r="F275">
            <v>69.078386130000055</v>
          </cell>
          <cell r="G275">
            <v>119.44612196000011</v>
          </cell>
          <cell r="H275">
            <v>23.917105539999937</v>
          </cell>
          <cell r="I275">
            <v>48.648213379999959</v>
          </cell>
          <cell r="J275">
            <v>82.328497970000001</v>
          </cell>
          <cell r="K275">
            <v>41.128582499999993</v>
          </cell>
          <cell r="L275">
            <v>86.108598443170052</v>
          </cell>
          <cell r="M275">
            <v>110.1388862748872</v>
          </cell>
          <cell r="N275">
            <v>18.795058996583862</v>
          </cell>
          <cell r="O275">
            <v>50.002611502810225</v>
          </cell>
          <cell r="P275">
            <v>89.124336807473554</v>
          </cell>
        </row>
        <row r="276">
          <cell r="A276">
            <v>274</v>
          </cell>
        </row>
        <row r="277">
          <cell r="A277">
            <v>275</v>
          </cell>
          <cell r="B277" t="str">
            <v>Cash Flow</v>
          </cell>
        </row>
        <row r="278">
          <cell r="A278">
            <v>276</v>
          </cell>
          <cell r="C278" t="str">
            <v>Net Income</v>
          </cell>
          <cell r="E278">
            <v>0</v>
          </cell>
          <cell r="F278">
            <v>0</v>
          </cell>
          <cell r="G278">
            <v>122</v>
          </cell>
          <cell r="H278">
            <v>147</v>
          </cell>
          <cell r="I278">
            <v>168</v>
          </cell>
          <cell r="J278">
            <v>207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A279">
            <v>277</v>
          </cell>
          <cell r="C279" t="str">
            <v>D&amp;A</v>
          </cell>
          <cell r="E279">
            <v>0</v>
          </cell>
          <cell r="F279">
            <v>0</v>
          </cell>
          <cell r="G279">
            <v>101</v>
          </cell>
          <cell r="H279">
            <v>132</v>
          </cell>
          <cell r="I279">
            <v>163</v>
          </cell>
          <cell r="J279">
            <v>200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278</v>
          </cell>
          <cell r="C280" t="str">
            <v>Changes in Working Capital/Other</v>
          </cell>
          <cell r="E280">
            <v>0</v>
          </cell>
          <cell r="F280">
            <v>0</v>
          </cell>
          <cell r="G280">
            <v>-299</v>
          </cell>
          <cell r="H280">
            <v>-238</v>
          </cell>
          <cell r="I280">
            <v>-253</v>
          </cell>
          <cell r="J280">
            <v>-108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</row>
        <row r="281">
          <cell r="A281">
            <v>279</v>
          </cell>
          <cell r="C281" t="str">
            <v>Capital Expenditures</v>
          </cell>
          <cell r="E281">
            <v>0</v>
          </cell>
          <cell r="F281">
            <v>0</v>
          </cell>
          <cell r="G281">
            <v>-57</v>
          </cell>
          <cell r="H281">
            <v>-74</v>
          </cell>
          <cell r="I281">
            <v>-93</v>
          </cell>
          <cell r="J281">
            <v>-120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280</v>
          </cell>
          <cell r="C282" t="str">
            <v>Decrease (Increase) Affiliate Rec/Pay</v>
          </cell>
          <cell r="E282">
            <v>0</v>
          </cell>
          <cell r="F282">
            <v>0</v>
          </cell>
          <cell r="G282">
            <v>-46</v>
          </cell>
          <cell r="H282">
            <v>399</v>
          </cell>
          <cell r="I282">
            <v>-44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</row>
        <row r="283">
          <cell r="A283">
            <v>281</v>
          </cell>
          <cell r="C283" t="str">
            <v>Other</v>
          </cell>
          <cell r="E283">
            <v>0</v>
          </cell>
          <cell r="F283">
            <v>0</v>
          </cell>
          <cell r="G283">
            <v>11</v>
          </cell>
          <cell r="H283">
            <v>-33</v>
          </cell>
          <cell r="I283">
            <v>34</v>
          </cell>
          <cell r="J283">
            <v>32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282</v>
          </cell>
          <cell r="C284" t="str">
            <v>Increase in Notes Payable-Bank</v>
          </cell>
          <cell r="E284">
            <v>0</v>
          </cell>
          <cell r="F284">
            <v>0</v>
          </cell>
          <cell r="G284">
            <v>173</v>
          </cell>
          <cell r="H284">
            <v>146</v>
          </cell>
          <cell r="I284">
            <v>160</v>
          </cell>
          <cell r="J284">
            <v>-122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A285">
            <v>283</v>
          </cell>
          <cell r="C285" t="str">
            <v>Retirement/ Long Term Debt</v>
          </cell>
          <cell r="E285">
            <v>0</v>
          </cell>
          <cell r="F285">
            <v>0</v>
          </cell>
          <cell r="G285">
            <v>-118</v>
          </cell>
          <cell r="H285">
            <v>-118</v>
          </cell>
          <cell r="I285">
            <v>-171</v>
          </cell>
          <cell r="J285">
            <v>-172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284</v>
          </cell>
          <cell r="C286" t="str">
            <v>Dividends</v>
          </cell>
          <cell r="E286">
            <v>0</v>
          </cell>
          <cell r="F286">
            <v>0</v>
          </cell>
          <cell r="G286">
            <v>-47</v>
          </cell>
          <cell r="H286">
            <v>-47</v>
          </cell>
          <cell r="I286">
            <v>-49</v>
          </cell>
          <cell r="J286">
            <v>-105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</row>
        <row r="287">
          <cell r="A287">
            <v>285</v>
          </cell>
          <cell r="C287" t="str">
            <v>Settlement Interest Rate Swap</v>
          </cell>
          <cell r="E287">
            <v>0</v>
          </cell>
          <cell r="F287">
            <v>0</v>
          </cell>
          <cell r="G287">
            <v>31</v>
          </cell>
          <cell r="H287">
            <v>31</v>
          </cell>
          <cell r="I287">
            <v>31</v>
          </cell>
          <cell r="J287">
            <v>31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286</v>
          </cell>
          <cell r="C288" t="str">
            <v>Change in restricted cash</v>
          </cell>
          <cell r="E288">
            <v>0</v>
          </cell>
          <cell r="F288">
            <v>0</v>
          </cell>
          <cell r="G288">
            <v>0</v>
          </cell>
          <cell r="H288">
            <v>65</v>
          </cell>
          <cell r="I288">
            <v>24</v>
          </cell>
          <cell r="J288">
            <v>-16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A289">
            <v>287</v>
          </cell>
        </row>
        <row r="290">
          <cell r="A290">
            <v>288</v>
          </cell>
          <cell r="B290" t="str">
            <v>Cap Ex</v>
          </cell>
        </row>
        <row r="291">
          <cell r="A291">
            <v>289</v>
          </cell>
          <cell r="C291" t="str">
            <v>Monthly</v>
          </cell>
        </row>
        <row r="292">
          <cell r="A292">
            <v>290</v>
          </cell>
          <cell r="C292" t="str">
            <v>Cap Ex Actual (Total)</v>
          </cell>
          <cell r="E292">
            <v>15.1</v>
          </cell>
          <cell r="F292">
            <v>15.4</v>
          </cell>
          <cell r="G292">
            <v>27.8</v>
          </cell>
          <cell r="H292">
            <v>16.7</v>
          </cell>
          <cell r="I292">
            <v>18.3</v>
          </cell>
          <cell r="J292">
            <v>26.204000000000001</v>
          </cell>
          <cell r="K292">
            <v>23.068000000000001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</row>
        <row r="293">
          <cell r="A293">
            <v>291</v>
          </cell>
          <cell r="C293" t="str">
            <v>Cap Ex Budget</v>
          </cell>
          <cell r="E293">
            <v>21.481763999999998</v>
          </cell>
          <cell r="F293">
            <v>20.012181000000002</v>
          </cell>
          <cell r="G293">
            <v>22.425255</v>
          </cell>
          <cell r="H293">
            <v>22.896467999999999</v>
          </cell>
          <cell r="I293">
            <v>24.159032</v>
          </cell>
          <cell r="J293">
            <v>23.382874000000001</v>
          </cell>
          <cell r="K293">
            <v>23.444109999999998</v>
          </cell>
          <cell r="L293">
            <v>23.089335999999999</v>
          </cell>
          <cell r="M293">
            <v>21.489720999999999</v>
          </cell>
          <cell r="N293">
            <v>21.504860000000001</v>
          </cell>
          <cell r="O293">
            <v>20.421693999999999</v>
          </cell>
          <cell r="P293">
            <v>20.480136999999999</v>
          </cell>
        </row>
        <row r="294">
          <cell r="A294">
            <v>292</v>
          </cell>
        </row>
        <row r="295">
          <cell r="A295">
            <v>293</v>
          </cell>
          <cell r="C295" t="str">
            <v>YTD</v>
          </cell>
        </row>
        <row r="296">
          <cell r="A296">
            <v>294</v>
          </cell>
          <cell r="C296" t="str">
            <v>Cap Ex Actual (Growth)</v>
          </cell>
          <cell r="E296">
            <v>7.862333333333333</v>
          </cell>
          <cell r="F296">
            <v>15.724666666666666</v>
          </cell>
          <cell r="G296">
            <v>23.587</v>
          </cell>
          <cell r="H296">
            <v>31.890500000000003</v>
          </cell>
          <cell r="I296">
            <v>40.194000000000003</v>
          </cell>
          <cell r="J296">
            <v>48.695</v>
          </cell>
          <cell r="K296">
            <v>48.695</v>
          </cell>
          <cell r="L296">
            <v>48.695</v>
          </cell>
          <cell r="M296">
            <v>48.695</v>
          </cell>
          <cell r="N296">
            <v>48.695</v>
          </cell>
          <cell r="O296">
            <v>48.695</v>
          </cell>
          <cell r="P296">
            <v>48.695</v>
          </cell>
        </row>
        <row r="297">
          <cell r="A297">
            <v>295</v>
          </cell>
          <cell r="C297" t="str">
            <v>Cap Ex Actual (Maintenance)</v>
          </cell>
          <cell r="E297">
            <v>11.424333333333335</v>
          </cell>
          <cell r="F297">
            <v>22.84866666666667</v>
          </cell>
          <cell r="G297">
            <v>34.273000000000003</v>
          </cell>
          <cell r="H297">
            <v>43.712000000000003</v>
          </cell>
          <cell r="I297">
            <v>53.151000000000003</v>
          </cell>
          <cell r="J297">
            <v>70.853999999999999</v>
          </cell>
          <cell r="K297">
            <v>70.853999999999999</v>
          </cell>
          <cell r="L297">
            <v>70.853999999999999</v>
          </cell>
          <cell r="M297">
            <v>70.853999999999999</v>
          </cell>
          <cell r="N297">
            <v>70.853999999999999</v>
          </cell>
          <cell r="O297">
            <v>70.853999999999999</v>
          </cell>
          <cell r="P297">
            <v>70.853999999999999</v>
          </cell>
        </row>
        <row r="298">
          <cell r="A298">
            <v>296</v>
          </cell>
          <cell r="C298" t="str">
            <v>Cap Ex Actual (Total)</v>
          </cell>
          <cell r="E298">
            <v>15.1</v>
          </cell>
          <cell r="F298">
            <v>30.5</v>
          </cell>
          <cell r="G298">
            <v>58.3</v>
          </cell>
          <cell r="H298">
            <v>75</v>
          </cell>
          <cell r="I298">
            <v>93.3</v>
          </cell>
          <cell r="J298">
            <v>119.50399999999999</v>
          </cell>
          <cell r="K298">
            <v>142.572</v>
          </cell>
          <cell r="L298">
            <v>142.572</v>
          </cell>
          <cell r="M298">
            <v>142.572</v>
          </cell>
          <cell r="N298">
            <v>142.572</v>
          </cell>
          <cell r="O298">
            <v>142.572</v>
          </cell>
          <cell r="P298">
            <v>142.572</v>
          </cell>
        </row>
        <row r="299">
          <cell r="A299">
            <v>297</v>
          </cell>
          <cell r="C299" t="str">
            <v>Cap Ex Budget YTD</v>
          </cell>
          <cell r="E299">
            <v>21.481763999999998</v>
          </cell>
          <cell r="F299">
            <v>41.493944999999997</v>
          </cell>
          <cell r="G299">
            <v>63.919199999999996</v>
          </cell>
          <cell r="H299">
            <v>86.815667999999988</v>
          </cell>
          <cell r="I299">
            <v>110.97469999999998</v>
          </cell>
          <cell r="J299">
            <v>134.357574</v>
          </cell>
          <cell r="K299">
            <v>157.80168399999999</v>
          </cell>
          <cell r="L299">
            <v>180.89102</v>
          </cell>
          <cell r="M299">
            <v>202.380741</v>
          </cell>
          <cell r="N299">
            <v>223.88560100000001</v>
          </cell>
          <cell r="O299">
            <v>244.30729500000001</v>
          </cell>
          <cell r="P299">
            <v>264.78743200000002</v>
          </cell>
        </row>
        <row r="300">
          <cell r="A300">
            <v>298</v>
          </cell>
        </row>
        <row r="301">
          <cell r="A301">
            <v>299</v>
          </cell>
          <cell r="C301" t="str">
            <v>LE</v>
          </cell>
        </row>
        <row r="302">
          <cell r="A302">
            <v>300</v>
          </cell>
          <cell r="C302" t="str">
            <v>3-9 YTD LE (Growth)</v>
          </cell>
          <cell r="E302">
            <v>7.862333333333333</v>
          </cell>
          <cell r="F302">
            <v>15.724666666666666</v>
          </cell>
          <cell r="G302">
            <v>23.587</v>
          </cell>
          <cell r="H302">
            <v>32.783999999999999</v>
          </cell>
          <cell r="I302">
            <v>42.311999999999998</v>
          </cell>
          <cell r="J302">
            <v>51.927999999999997</v>
          </cell>
          <cell r="K302">
            <v>61.553999999999995</v>
          </cell>
          <cell r="L302">
            <v>71.503999999999991</v>
          </cell>
          <cell r="M302">
            <v>80.967999999999989</v>
          </cell>
          <cell r="N302">
            <v>90.144999999999982</v>
          </cell>
          <cell r="O302">
            <v>98.60499999999999</v>
          </cell>
          <cell r="P302">
            <v>106.73199999999999</v>
          </cell>
        </row>
        <row r="303">
          <cell r="A303">
            <v>301</v>
          </cell>
          <cell r="C303" t="str">
            <v>6-6 YTD LE (Growth)</v>
          </cell>
          <cell r="E303">
            <v>7.862333333333333</v>
          </cell>
          <cell r="F303">
            <v>15.724666666666666</v>
          </cell>
          <cell r="G303">
            <v>23.587</v>
          </cell>
          <cell r="H303">
            <v>31.890500000000003</v>
          </cell>
          <cell r="I303">
            <v>40.194000000000003</v>
          </cell>
          <cell r="J303">
            <v>48.695</v>
          </cell>
          <cell r="K303">
            <v>58.150999999999996</v>
          </cell>
          <cell r="L303">
            <v>67.530999999999992</v>
          </cell>
          <cell r="M303">
            <v>76.27</v>
          </cell>
          <cell r="N303">
            <v>85.183999999999997</v>
          </cell>
          <cell r="O303">
            <v>93.850999999999999</v>
          </cell>
          <cell r="P303">
            <v>102.184</v>
          </cell>
        </row>
        <row r="304">
          <cell r="A304">
            <v>302</v>
          </cell>
          <cell r="C304" t="str">
            <v>9-3 YTD LE (Growth)</v>
          </cell>
          <cell r="E304">
            <v>7.862333333333333</v>
          </cell>
          <cell r="F304">
            <v>15.724666666666666</v>
          </cell>
          <cell r="G304">
            <v>23.587</v>
          </cell>
          <cell r="H304">
            <v>31.890500000000003</v>
          </cell>
          <cell r="I304">
            <v>40.194000000000003</v>
          </cell>
          <cell r="J304">
            <v>48.695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>
            <v>303</v>
          </cell>
        </row>
        <row r="306">
          <cell r="A306">
            <v>304</v>
          </cell>
          <cell r="C306" t="str">
            <v>3-9 YTD LE (Maintenance)</v>
          </cell>
          <cell r="E306">
            <v>11.424333333333335</v>
          </cell>
          <cell r="F306">
            <v>22.84866666666667</v>
          </cell>
          <cell r="G306">
            <v>34.273000000000003</v>
          </cell>
          <cell r="H306">
            <v>48.457000000000001</v>
          </cell>
          <cell r="I306">
            <v>62.921999999999997</v>
          </cell>
          <cell r="J306">
            <v>77.188000000000002</v>
          </cell>
          <cell r="K306">
            <v>91.50200000000001</v>
          </cell>
          <cell r="L306">
            <v>105.947</v>
          </cell>
          <cell r="M306">
            <v>119.86</v>
          </cell>
          <cell r="N306">
            <v>133.83799999999999</v>
          </cell>
          <cell r="O306">
            <v>147.77099999999999</v>
          </cell>
          <cell r="P306">
            <v>161.34799999999998</v>
          </cell>
        </row>
        <row r="307">
          <cell r="A307">
            <v>305</v>
          </cell>
          <cell r="C307" t="str">
            <v>6-6 YTD LE (Maintenance)</v>
          </cell>
          <cell r="E307">
            <v>11.424333333333335</v>
          </cell>
          <cell r="F307">
            <v>22.84866666666667</v>
          </cell>
          <cell r="G307">
            <v>34.273000000000003</v>
          </cell>
          <cell r="H307">
            <v>43.712000000000003</v>
          </cell>
          <cell r="I307">
            <v>53.151000000000003</v>
          </cell>
          <cell r="J307">
            <v>70.853999999999999</v>
          </cell>
          <cell r="K307">
            <v>85.822999999999993</v>
          </cell>
          <cell r="L307">
            <v>100.919</v>
          </cell>
          <cell r="M307">
            <v>115.65599999999999</v>
          </cell>
          <cell r="N307">
            <v>130.273</v>
          </cell>
          <cell r="O307">
            <v>144.80099999999999</v>
          </cell>
          <cell r="P307">
            <v>158.74099999999999</v>
          </cell>
        </row>
        <row r="308">
          <cell r="A308">
            <v>306</v>
          </cell>
          <cell r="C308" t="str">
            <v>9-3 YTD LE (Maintenance)</v>
          </cell>
          <cell r="E308">
            <v>11.424333333333335</v>
          </cell>
          <cell r="F308">
            <v>22.84866666666667</v>
          </cell>
          <cell r="G308">
            <v>34.273000000000003</v>
          </cell>
          <cell r="H308">
            <v>43.712000000000003</v>
          </cell>
          <cell r="I308">
            <v>53.151000000000003</v>
          </cell>
          <cell r="J308">
            <v>70.853999999999999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A309">
            <v>307</v>
          </cell>
        </row>
        <row r="310">
          <cell r="A310">
            <v>308</v>
          </cell>
          <cell r="C310" t="str">
            <v>3-9 YTD LE (Total)</v>
          </cell>
          <cell r="E310">
            <v>15.1</v>
          </cell>
          <cell r="F310">
            <v>30.5</v>
          </cell>
          <cell r="G310">
            <v>58.3</v>
          </cell>
          <cell r="H310">
            <v>81.680999999999997</v>
          </cell>
          <cell r="I310">
            <v>105.67400000000001</v>
          </cell>
          <cell r="J310">
            <v>129.55600000000001</v>
          </cell>
          <cell r="K310">
            <v>153.49600000000001</v>
          </cell>
          <cell r="L310">
            <v>177.89100000000002</v>
          </cell>
          <cell r="M310">
            <v>201.26800000000003</v>
          </cell>
          <cell r="N310">
            <v>224.42300000000003</v>
          </cell>
          <cell r="O310">
            <v>246.81600000000003</v>
          </cell>
          <cell r="P310">
            <v>268.52000000000004</v>
          </cell>
        </row>
        <row r="311">
          <cell r="A311">
            <v>309</v>
          </cell>
          <cell r="C311" t="str">
            <v>6-6 YTD LE (Total)</v>
          </cell>
          <cell r="E311">
            <v>15.1</v>
          </cell>
          <cell r="F311">
            <v>30.5</v>
          </cell>
          <cell r="G311">
            <v>58.3</v>
          </cell>
          <cell r="H311">
            <v>75</v>
          </cell>
          <cell r="I311">
            <v>93.3</v>
          </cell>
          <cell r="J311">
            <v>119.50399999999999</v>
          </cell>
          <cell r="K311">
            <v>143.92899999999997</v>
          </cell>
          <cell r="L311">
            <v>168.40499999999997</v>
          </cell>
          <cell r="M311">
            <v>191.88099999999997</v>
          </cell>
          <cell r="N311">
            <v>215.41199999999998</v>
          </cell>
          <cell r="O311">
            <v>238.60699999999997</v>
          </cell>
          <cell r="P311">
            <v>260.88</v>
          </cell>
        </row>
        <row r="312">
          <cell r="A312">
            <v>310</v>
          </cell>
          <cell r="C312" t="str">
            <v>9-3 YTD LE (Total)</v>
          </cell>
          <cell r="E312">
            <v>15.1</v>
          </cell>
          <cell r="F312">
            <v>30.5</v>
          </cell>
          <cell r="G312">
            <v>58.3</v>
          </cell>
          <cell r="H312">
            <v>75</v>
          </cell>
          <cell r="I312">
            <v>93.3</v>
          </cell>
          <cell r="J312">
            <v>119.50399999999999</v>
          </cell>
          <cell r="K312">
            <v>142.572</v>
          </cell>
          <cell r="L312">
            <v>167.024</v>
          </cell>
          <cell r="M312">
            <v>189.95099999999999</v>
          </cell>
          <cell r="N312">
            <v>214.22399999999999</v>
          </cell>
          <cell r="O312">
            <v>237.69199999999998</v>
          </cell>
          <cell r="P312">
            <v>260.79399999999998</v>
          </cell>
        </row>
        <row r="313">
          <cell r="A313">
            <v>311</v>
          </cell>
        </row>
        <row r="314">
          <cell r="A314">
            <v>312</v>
          </cell>
          <cell r="B314" t="str">
            <v>Fringe Benefits &amp; Salaries</v>
          </cell>
        </row>
        <row r="315">
          <cell r="A315">
            <v>313</v>
          </cell>
          <cell r="C315" t="str">
            <v>Fringe Benefits</v>
          </cell>
        </row>
        <row r="316">
          <cell r="A316">
            <v>314</v>
          </cell>
          <cell r="C316" t="str">
            <v>Monthly Actual</v>
          </cell>
          <cell r="E316">
            <v>3.9243948199999998</v>
          </cell>
          <cell r="F316">
            <v>5.9830662300000004</v>
          </cell>
          <cell r="G316">
            <v>3.7861667199999989</v>
          </cell>
          <cell r="H316">
            <v>2.6139004000000003</v>
          </cell>
          <cell r="I316">
            <v>-1.5649854300000001</v>
          </cell>
          <cell r="J316">
            <v>3.5921915700000007</v>
          </cell>
          <cell r="K316">
            <v>4.6910249000000004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A317">
            <v>315</v>
          </cell>
          <cell r="C317" t="str">
            <v>QTD Actual</v>
          </cell>
          <cell r="E317">
            <v>3.9243948199999998</v>
          </cell>
          <cell r="F317">
            <v>9.9074610500000002</v>
          </cell>
          <cell r="G317">
            <v>13.693627769999999</v>
          </cell>
          <cell r="H317">
            <v>2.6139004000000003</v>
          </cell>
          <cell r="I317">
            <v>1.0489149700000002</v>
          </cell>
          <cell r="J317">
            <v>4.6411065400000009</v>
          </cell>
          <cell r="K317">
            <v>4.6910249000000004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316</v>
          </cell>
          <cell r="C318" t="str">
            <v>YTD Actual</v>
          </cell>
          <cell r="E318">
            <v>3.9243948199999998</v>
          </cell>
          <cell r="F318">
            <v>9.9074610500000002</v>
          </cell>
          <cell r="G318">
            <v>13.693627770000001</v>
          </cell>
          <cell r="H318">
            <v>16.307528170000001</v>
          </cell>
          <cell r="I318">
            <v>14.742542740000001</v>
          </cell>
          <cell r="J318">
            <v>18.334734310000002</v>
          </cell>
          <cell r="K318">
            <v>23.02575921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A319">
            <v>317</v>
          </cell>
        </row>
        <row r="320">
          <cell r="A320">
            <v>318</v>
          </cell>
          <cell r="C320" t="str">
            <v>Monthly Budget</v>
          </cell>
          <cell r="E320">
            <v>2.7240000000000002</v>
          </cell>
          <cell r="F320">
            <v>2.4859999999999998</v>
          </cell>
          <cell r="G320">
            <v>2.7469999999999999</v>
          </cell>
          <cell r="H320">
            <v>2.657</v>
          </cell>
          <cell r="I320">
            <v>2.7949999999999999</v>
          </cell>
          <cell r="J320">
            <v>2.6660000000000004</v>
          </cell>
          <cell r="K320">
            <v>2.7450000000000001</v>
          </cell>
          <cell r="L320">
            <v>2.76</v>
          </cell>
          <cell r="M320">
            <v>2.6549999999999998</v>
          </cell>
          <cell r="N320">
            <v>2.7989999999999999</v>
          </cell>
          <cell r="O320">
            <v>2.6930000000000001</v>
          </cell>
          <cell r="P320">
            <v>2.7210000000000001</v>
          </cell>
        </row>
        <row r="321">
          <cell r="A321">
            <v>319</v>
          </cell>
          <cell r="C321" t="str">
            <v>QTD Budget</v>
          </cell>
          <cell r="E321">
            <v>2.7240000000000002</v>
          </cell>
          <cell r="F321">
            <v>5.21</v>
          </cell>
          <cell r="G321">
            <v>7.9569999999999999</v>
          </cell>
          <cell r="H321">
            <v>2.657</v>
          </cell>
          <cell r="I321">
            <v>5.452</v>
          </cell>
          <cell r="J321">
            <v>8.1180000000000003</v>
          </cell>
          <cell r="K321">
            <v>2.7450000000000001</v>
          </cell>
          <cell r="L321">
            <v>5.5049999999999999</v>
          </cell>
          <cell r="M321">
            <v>8.16</v>
          </cell>
          <cell r="N321">
            <v>2.7989999999999999</v>
          </cell>
          <cell r="O321">
            <v>5.492</v>
          </cell>
          <cell r="P321">
            <v>8.213000000000001</v>
          </cell>
        </row>
        <row r="322">
          <cell r="A322">
            <v>320</v>
          </cell>
          <cell r="C322" t="str">
            <v>YTD Budget</v>
          </cell>
          <cell r="E322">
            <v>2.7240000000000002</v>
          </cell>
          <cell r="F322">
            <v>5.21</v>
          </cell>
          <cell r="G322">
            <v>7.9569999999999999</v>
          </cell>
          <cell r="H322">
            <v>10.614000000000001</v>
          </cell>
          <cell r="I322">
            <v>13.409000000000001</v>
          </cell>
          <cell r="J322">
            <v>16.075000000000003</v>
          </cell>
          <cell r="K322">
            <v>18.820000000000004</v>
          </cell>
          <cell r="L322">
            <v>21.580000000000005</v>
          </cell>
          <cell r="M322">
            <v>24.235000000000007</v>
          </cell>
          <cell r="N322">
            <v>27.034000000000006</v>
          </cell>
          <cell r="O322">
            <v>29.727000000000007</v>
          </cell>
          <cell r="P322">
            <v>32.448000000000008</v>
          </cell>
        </row>
        <row r="323">
          <cell r="A323">
            <v>321</v>
          </cell>
        </row>
        <row r="324">
          <cell r="A324">
            <v>322</v>
          </cell>
          <cell r="C324" t="str">
            <v>3-9 QTD LE</v>
          </cell>
          <cell r="E324">
            <v>3.9243948199999998</v>
          </cell>
          <cell r="F324">
            <v>9.9074610500000002</v>
          </cell>
          <cell r="G324">
            <v>13.693627769999999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-11.25</v>
          </cell>
        </row>
        <row r="325">
          <cell r="A325">
            <v>323</v>
          </cell>
          <cell r="C325" t="str">
            <v>6-6 QTD LE</v>
          </cell>
          <cell r="E325">
            <v>3.9243948199999998</v>
          </cell>
          <cell r="F325">
            <v>9.9074610500000002</v>
          </cell>
          <cell r="G325">
            <v>13.693627769999999</v>
          </cell>
          <cell r="H325">
            <v>2.6139004000000003</v>
          </cell>
          <cell r="I325">
            <v>1.0489149700000002</v>
          </cell>
          <cell r="J325">
            <v>4.6411065400000009</v>
          </cell>
          <cell r="K325">
            <v>3.0850361540647575</v>
          </cell>
          <cell r="L325">
            <v>6.2298292935906598</v>
          </cell>
          <cell r="M325">
            <v>9.6180485414252459</v>
          </cell>
          <cell r="N325">
            <v>3.3916604502030068</v>
          </cell>
          <cell r="O325">
            <v>6.6359884896912824</v>
          </cell>
          <cell r="P325">
            <v>10.299480919092549</v>
          </cell>
        </row>
        <row r="326">
          <cell r="A326">
            <v>324</v>
          </cell>
          <cell r="C326" t="str">
            <v>9-3 QTD LE</v>
          </cell>
          <cell r="E326">
            <v>3.9243948199999998</v>
          </cell>
          <cell r="F326">
            <v>9.9074610500000002</v>
          </cell>
          <cell r="G326">
            <v>13.693627769999999</v>
          </cell>
          <cell r="H326">
            <v>13.693627769999999</v>
          </cell>
          <cell r="I326">
            <v>16.307528169999998</v>
          </cell>
          <cell r="J326">
            <v>14.742542739999998</v>
          </cell>
          <cell r="K326">
            <v>3.5921915700000007</v>
          </cell>
          <cell r="L326">
            <v>8.2332981100000016</v>
          </cell>
          <cell r="M326">
            <v>12.924323010000002</v>
          </cell>
          <cell r="N326">
            <v>3.1447931395259028</v>
          </cell>
          <cell r="O326">
            <v>3.3882192478345869</v>
          </cell>
          <cell r="P326">
            <v>11.224037287360488</v>
          </cell>
        </row>
        <row r="327">
          <cell r="A327">
            <v>325</v>
          </cell>
        </row>
        <row r="328">
          <cell r="A328">
            <v>326</v>
          </cell>
          <cell r="C328" t="str">
            <v>3-9 YTD LE</v>
          </cell>
          <cell r="E328">
            <v>3.9243948199999998</v>
          </cell>
          <cell r="F328">
            <v>9.9074610500000002</v>
          </cell>
          <cell r="G328">
            <v>13.693627769999999</v>
          </cell>
          <cell r="H328">
            <v>13.693627769999999</v>
          </cell>
          <cell r="I328">
            <v>13.693627769999999</v>
          </cell>
          <cell r="J328">
            <v>13.693627769999999</v>
          </cell>
          <cell r="K328">
            <v>13.693627769999999</v>
          </cell>
          <cell r="L328">
            <v>13.693627769999999</v>
          </cell>
          <cell r="M328">
            <v>13.693627769999999</v>
          </cell>
          <cell r="N328">
            <v>13.693627769999999</v>
          </cell>
          <cell r="O328">
            <v>13.693627769999999</v>
          </cell>
          <cell r="P328">
            <v>2.4436277699999991</v>
          </cell>
        </row>
        <row r="329">
          <cell r="A329">
            <v>327</v>
          </cell>
          <cell r="C329" t="str">
            <v>6-6 YTD LE</v>
          </cell>
          <cell r="E329">
            <v>3.9243948199999998</v>
          </cell>
          <cell r="F329">
            <v>9.9074610500000002</v>
          </cell>
          <cell r="G329">
            <v>13.693627769999999</v>
          </cell>
          <cell r="H329">
            <v>16.307528169999998</v>
          </cell>
          <cell r="I329">
            <v>14.742542739999998</v>
          </cell>
          <cell r="J329">
            <v>18.334734309999998</v>
          </cell>
          <cell r="K329">
            <v>21.419770464064754</v>
          </cell>
          <cell r="L329">
            <v>24.564563603590656</v>
          </cell>
          <cell r="M329">
            <v>27.952782851425244</v>
          </cell>
          <cell r="N329">
            <v>31.34444330162825</v>
          </cell>
          <cell r="O329">
            <v>34.588771341116527</v>
          </cell>
          <cell r="P329">
            <v>38.252263770517793</v>
          </cell>
        </row>
        <row r="330">
          <cell r="A330">
            <v>328</v>
          </cell>
          <cell r="C330" t="str">
            <v>9-3 YTD LE</v>
          </cell>
          <cell r="E330">
            <v>3.9243948199999998</v>
          </cell>
          <cell r="F330">
            <v>9.9074610500000002</v>
          </cell>
          <cell r="G330">
            <v>13.693627769999999</v>
          </cell>
          <cell r="H330">
            <v>27.387255539999998</v>
          </cell>
          <cell r="I330">
            <v>30.001155939999997</v>
          </cell>
          <cell r="J330">
            <v>28.436170509999997</v>
          </cell>
          <cell r="K330">
            <v>32.028362079999994</v>
          </cell>
          <cell r="L330">
            <v>36.669468619999996</v>
          </cell>
          <cell r="M330">
            <v>41.360493519999999</v>
          </cell>
          <cell r="N330">
            <v>44.5052866595259</v>
          </cell>
          <cell r="O330">
            <v>47.893505907360485</v>
          </cell>
          <cell r="P330">
            <v>59.117543194720973</v>
          </cell>
        </row>
        <row r="331">
          <cell r="A331">
            <v>329</v>
          </cell>
        </row>
        <row r="332">
          <cell r="A332">
            <v>330</v>
          </cell>
          <cell r="C332" t="str">
            <v>Salaries</v>
          </cell>
        </row>
        <row r="333">
          <cell r="A333">
            <v>331</v>
          </cell>
          <cell r="C333" t="str">
            <v>Monthly Actual</v>
          </cell>
          <cell r="E333">
            <v>10.127219589999999</v>
          </cell>
          <cell r="F333">
            <v>11.14968266</v>
          </cell>
          <cell r="G333">
            <v>9.6102007700000005</v>
          </cell>
          <cell r="H333">
            <v>9.8690210799999996</v>
          </cell>
          <cell r="I333">
            <v>10.247396929999999</v>
          </cell>
          <cell r="J333">
            <v>10.5214546</v>
          </cell>
          <cell r="K333">
            <v>11.1516141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</row>
        <row r="334">
          <cell r="A334">
            <v>332</v>
          </cell>
          <cell r="C334" t="str">
            <v>QTD Actual</v>
          </cell>
          <cell r="E334">
            <v>10.127219589999999</v>
          </cell>
          <cell r="F334">
            <v>21.276902249999999</v>
          </cell>
          <cell r="G334">
            <v>30.887103020000001</v>
          </cell>
          <cell r="H334">
            <v>9.8690210799999996</v>
          </cell>
          <cell r="I334">
            <v>20.11641801</v>
          </cell>
          <cell r="J334">
            <v>30.637872610000002</v>
          </cell>
          <cell r="K334">
            <v>11.1516141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</row>
        <row r="335">
          <cell r="A335">
            <v>333</v>
          </cell>
          <cell r="C335" t="str">
            <v>YTD Actual</v>
          </cell>
          <cell r="E335">
            <v>10.127219160000001</v>
          </cell>
          <cell r="F335">
            <v>21.276901819999999</v>
          </cell>
          <cell r="G335">
            <v>30.887102590000001</v>
          </cell>
          <cell r="H335">
            <v>40.756123670000008</v>
          </cell>
          <cell r="I335">
            <v>51.003520600000009</v>
          </cell>
          <cell r="J335">
            <v>61.5249752</v>
          </cell>
          <cell r="K335">
            <v>72.676589300000003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</row>
        <row r="336">
          <cell r="A336">
            <v>334</v>
          </cell>
        </row>
        <row r="337">
          <cell r="A337">
            <v>335</v>
          </cell>
          <cell r="C337" t="str">
            <v>Monthly Budget</v>
          </cell>
          <cell r="E337">
            <v>10.865</v>
          </cell>
          <cell r="F337">
            <v>10.247</v>
          </cell>
          <cell r="G337">
            <v>11.221</v>
          </cell>
          <cell r="H337">
            <v>10.592000000000001</v>
          </cell>
          <cell r="I337">
            <v>11.065000000000001</v>
          </cell>
          <cell r="J337">
            <v>11.202999999999999</v>
          </cell>
          <cell r="K337">
            <v>10.952</v>
          </cell>
          <cell r="L337">
            <v>11.219000000000001</v>
          </cell>
          <cell r="M337">
            <v>10.914999999999999</v>
          </cell>
          <cell r="N337">
            <v>11.038</v>
          </cell>
          <cell r="O337">
            <v>10.84</v>
          </cell>
          <cell r="P337">
            <v>10.865</v>
          </cell>
        </row>
        <row r="338">
          <cell r="A338">
            <v>336</v>
          </cell>
          <cell r="C338" t="str">
            <v>QTD Budget</v>
          </cell>
          <cell r="E338">
            <v>10.865</v>
          </cell>
          <cell r="F338">
            <v>21.112000000000002</v>
          </cell>
          <cell r="G338">
            <v>32.332999999999998</v>
          </cell>
          <cell r="H338">
            <v>10.592000000000001</v>
          </cell>
          <cell r="I338">
            <v>21.657000000000004</v>
          </cell>
          <cell r="J338">
            <v>32.86</v>
          </cell>
          <cell r="K338">
            <v>10.952</v>
          </cell>
          <cell r="L338">
            <v>22.170999999999999</v>
          </cell>
          <cell r="M338">
            <v>33.085999999999999</v>
          </cell>
          <cell r="N338">
            <v>11.038</v>
          </cell>
          <cell r="O338">
            <v>21.878</v>
          </cell>
          <cell r="P338">
            <v>32.743000000000002</v>
          </cell>
        </row>
        <row r="339">
          <cell r="A339">
            <v>337</v>
          </cell>
          <cell r="C339" t="str">
            <v>YTD Budget</v>
          </cell>
          <cell r="E339">
            <v>10.865</v>
          </cell>
          <cell r="F339">
            <v>21.112000000000002</v>
          </cell>
          <cell r="G339">
            <v>32.332999999999998</v>
          </cell>
          <cell r="H339">
            <v>42.924999999999997</v>
          </cell>
          <cell r="I339">
            <v>53.989999999999995</v>
          </cell>
          <cell r="J339">
            <v>65.192999999999998</v>
          </cell>
          <cell r="K339">
            <v>76.144999999999996</v>
          </cell>
          <cell r="L339">
            <v>87.364000000000004</v>
          </cell>
          <cell r="M339">
            <v>98.278999999999996</v>
          </cell>
          <cell r="N339">
            <v>109.31699999999999</v>
          </cell>
          <cell r="O339">
            <v>120.157</v>
          </cell>
          <cell r="P339">
            <v>131.02199999999999</v>
          </cell>
        </row>
        <row r="340">
          <cell r="A340">
            <v>338</v>
          </cell>
        </row>
        <row r="341">
          <cell r="A341">
            <v>339</v>
          </cell>
          <cell r="C341" t="str">
            <v>3-9 QTD LE</v>
          </cell>
          <cell r="E341">
            <v>10.127219589999999</v>
          </cell>
          <cell r="F341">
            <v>21.276902249999999</v>
          </cell>
          <cell r="G341">
            <v>30.887103019999998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</row>
        <row r="342">
          <cell r="A342">
            <v>340</v>
          </cell>
          <cell r="C342" t="str">
            <v>6-6 QTD LE</v>
          </cell>
          <cell r="E342">
            <v>10.127219589999999</v>
          </cell>
          <cell r="F342">
            <v>21.276902249999999</v>
          </cell>
          <cell r="G342">
            <v>30.887103019999998</v>
          </cell>
          <cell r="H342">
            <v>9.8690210799999996</v>
          </cell>
          <cell r="I342">
            <v>20.116418009999997</v>
          </cell>
          <cell r="J342">
            <v>30.637872609999995</v>
          </cell>
          <cell r="K342">
            <v>11.899994265556645</v>
          </cell>
          <cell r="L342">
            <v>24.030490784183371</v>
          </cell>
          <cell r="M342">
            <v>37.09996148278637</v>
          </cell>
          <cell r="N342">
            <v>13.082744542540567</v>
          </cell>
          <cell r="O342">
            <v>25.597179750901731</v>
          </cell>
          <cell r="P342">
            <v>39.728469215482228</v>
          </cell>
        </row>
        <row r="343">
          <cell r="A343">
            <v>341</v>
          </cell>
          <cell r="C343" t="str">
            <v>9-3 QTD LE</v>
          </cell>
          <cell r="E343">
            <v>10.127219589999999</v>
          </cell>
          <cell r="F343">
            <v>21.276902249999999</v>
          </cell>
          <cell r="G343">
            <v>30.887103019999998</v>
          </cell>
          <cell r="H343">
            <v>30.887103020000001</v>
          </cell>
          <cell r="I343">
            <v>40.756124100000001</v>
          </cell>
          <cell r="J343">
            <v>51.003521030000002</v>
          </cell>
          <cell r="K343">
            <v>10.5214546</v>
          </cell>
          <cell r="L343">
            <v>41.159327210000001</v>
          </cell>
          <cell r="M343">
            <v>52.310941310000004</v>
          </cell>
          <cell r="N343">
            <v>12.130496518626725</v>
          </cell>
          <cell r="O343">
            <v>25.199967217229723</v>
          </cell>
          <cell r="P343">
            <v>61.551548534459457</v>
          </cell>
        </row>
        <row r="344">
          <cell r="A344">
            <v>342</v>
          </cell>
        </row>
        <row r="345">
          <cell r="A345">
            <v>343</v>
          </cell>
          <cell r="C345" t="str">
            <v>3-9 YTD LE</v>
          </cell>
          <cell r="E345">
            <v>10.127219589999999</v>
          </cell>
          <cell r="F345">
            <v>21.276902249999999</v>
          </cell>
          <cell r="G345">
            <v>30.887103019999998</v>
          </cell>
          <cell r="H345">
            <v>30.887103019999998</v>
          </cell>
          <cell r="I345">
            <v>30.887103019999998</v>
          </cell>
          <cell r="J345">
            <v>30.887103019999998</v>
          </cell>
          <cell r="K345">
            <v>30.887103019999998</v>
          </cell>
          <cell r="L345">
            <v>30.887103019999998</v>
          </cell>
          <cell r="M345">
            <v>30.887103019999998</v>
          </cell>
          <cell r="N345">
            <v>30.887103019999998</v>
          </cell>
          <cell r="O345">
            <v>30.887103019999998</v>
          </cell>
          <cell r="P345">
            <v>30.887103019999998</v>
          </cell>
        </row>
        <row r="346">
          <cell r="A346">
            <v>344</v>
          </cell>
          <cell r="C346" t="str">
            <v>6-6 YTD LE</v>
          </cell>
          <cell r="E346">
            <v>10.127219589999999</v>
          </cell>
          <cell r="F346">
            <v>21.276902249999999</v>
          </cell>
          <cell r="G346">
            <v>30.887103019999998</v>
          </cell>
          <cell r="H346">
            <v>40.756124099999994</v>
          </cell>
          <cell r="I346">
            <v>51.003521029999995</v>
          </cell>
          <cell r="J346">
            <v>61.524975629999993</v>
          </cell>
          <cell r="K346">
            <v>73.424969895556643</v>
          </cell>
          <cell r="L346">
            <v>85.555466414183371</v>
          </cell>
          <cell r="M346">
            <v>98.62493711278637</v>
          </cell>
          <cell r="N346">
            <v>111.70768165532694</v>
          </cell>
          <cell r="O346">
            <v>124.2221168636881</v>
          </cell>
          <cell r="P346">
            <v>138.35340632826859</v>
          </cell>
        </row>
        <row r="347">
          <cell r="A347">
            <v>345</v>
          </cell>
          <cell r="C347" t="str">
            <v>9-3 YTD LE</v>
          </cell>
          <cell r="E347">
            <v>10.127219589999999</v>
          </cell>
          <cell r="F347">
            <v>21.276902249999999</v>
          </cell>
          <cell r="G347">
            <v>30.887103019999998</v>
          </cell>
          <cell r="H347">
            <v>61.774206039999996</v>
          </cell>
          <cell r="I347">
            <v>71.643227119999992</v>
          </cell>
          <cell r="J347">
            <v>81.890624049999985</v>
          </cell>
          <cell r="K347">
            <v>92.412078649999984</v>
          </cell>
          <cell r="L347">
            <v>123.04995125999999</v>
          </cell>
          <cell r="M347">
            <v>134.20156535999999</v>
          </cell>
          <cell r="N347">
            <v>146.33206187862672</v>
          </cell>
          <cell r="O347">
            <v>159.40153257722972</v>
          </cell>
          <cell r="P347">
            <v>195.75311389445943</v>
          </cell>
        </row>
        <row r="348">
          <cell r="A348">
            <v>346</v>
          </cell>
        </row>
        <row r="349">
          <cell r="A349">
            <v>347</v>
          </cell>
          <cell r="B349" t="str">
            <v>Dividends to Parents</v>
          </cell>
        </row>
        <row r="350">
          <cell r="A350">
            <v>348</v>
          </cell>
          <cell r="C350" t="str">
            <v>Actual</v>
          </cell>
          <cell r="E350">
            <v>0</v>
          </cell>
          <cell r="F350">
            <v>0</v>
          </cell>
          <cell r="G350">
            <v>45</v>
          </cell>
          <cell r="H350">
            <v>0</v>
          </cell>
          <cell r="I350">
            <v>0</v>
          </cell>
          <cell r="J350">
            <v>55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</row>
        <row r="351">
          <cell r="A351">
            <v>349</v>
          </cell>
          <cell r="C351" t="str">
            <v>YTD Actual</v>
          </cell>
          <cell r="E351">
            <v>0</v>
          </cell>
          <cell r="F351">
            <v>0</v>
          </cell>
          <cell r="G351">
            <v>45</v>
          </cell>
          <cell r="H351">
            <v>45</v>
          </cell>
          <cell r="I351">
            <v>45</v>
          </cell>
          <cell r="J351">
            <v>100</v>
          </cell>
          <cell r="K351">
            <v>100</v>
          </cell>
          <cell r="L351">
            <v>100</v>
          </cell>
          <cell r="M351">
            <v>100</v>
          </cell>
          <cell r="N351">
            <v>100</v>
          </cell>
          <cell r="O351">
            <v>100</v>
          </cell>
          <cell r="P351">
            <v>100</v>
          </cell>
        </row>
        <row r="352">
          <cell r="A352">
            <v>350</v>
          </cell>
          <cell r="C352" t="str">
            <v>YTD 3-9 LE</v>
          </cell>
          <cell r="E352">
            <v>0</v>
          </cell>
          <cell r="F352">
            <v>0</v>
          </cell>
          <cell r="G352">
            <v>45</v>
          </cell>
          <cell r="H352">
            <v>45</v>
          </cell>
          <cell r="I352">
            <v>45</v>
          </cell>
          <cell r="J352">
            <v>90</v>
          </cell>
          <cell r="K352">
            <v>90</v>
          </cell>
          <cell r="L352">
            <v>90</v>
          </cell>
          <cell r="M352">
            <v>135</v>
          </cell>
          <cell r="N352">
            <v>135</v>
          </cell>
          <cell r="O352">
            <v>135</v>
          </cell>
          <cell r="P352">
            <v>180</v>
          </cell>
        </row>
        <row r="353">
          <cell r="A353">
            <v>351</v>
          </cell>
          <cell r="C353" t="str">
            <v>YTD 6-6 LE</v>
          </cell>
          <cell r="E353">
            <v>0</v>
          </cell>
          <cell r="F353">
            <v>0</v>
          </cell>
          <cell r="G353">
            <v>55</v>
          </cell>
          <cell r="H353">
            <v>55</v>
          </cell>
          <cell r="I353">
            <v>55</v>
          </cell>
          <cell r="J353">
            <v>110</v>
          </cell>
          <cell r="K353">
            <v>110</v>
          </cell>
          <cell r="L353">
            <v>110</v>
          </cell>
          <cell r="M353">
            <v>165</v>
          </cell>
          <cell r="N353">
            <v>165</v>
          </cell>
          <cell r="O353">
            <v>165</v>
          </cell>
          <cell r="P353">
            <v>220</v>
          </cell>
        </row>
        <row r="354">
          <cell r="A354">
            <v>352</v>
          </cell>
          <cell r="C354" t="str">
            <v>YTD 7-5 LE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353</v>
          </cell>
        </row>
        <row r="356">
          <cell r="A356">
            <v>354</v>
          </cell>
          <cell r="B356" t="str">
            <v>Debt Principle Payments</v>
          </cell>
        </row>
        <row r="357">
          <cell r="A357">
            <v>355</v>
          </cell>
          <cell r="C357" t="str">
            <v>Actual</v>
          </cell>
          <cell r="E357">
            <v>0</v>
          </cell>
          <cell r="F357">
            <v>0</v>
          </cell>
          <cell r="G357">
            <v>130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112</v>
          </cell>
          <cell r="N357">
            <v>0</v>
          </cell>
          <cell r="O357">
            <v>0</v>
          </cell>
          <cell r="P357">
            <v>0</v>
          </cell>
        </row>
        <row r="358">
          <cell r="A358">
            <v>356</v>
          </cell>
          <cell r="C358" t="str">
            <v>YTD Actual</v>
          </cell>
          <cell r="E358">
            <v>0</v>
          </cell>
          <cell r="F358">
            <v>0</v>
          </cell>
          <cell r="G358">
            <v>130</v>
          </cell>
          <cell r="H358">
            <v>130</v>
          </cell>
          <cell r="I358">
            <v>130</v>
          </cell>
          <cell r="J358">
            <v>130</v>
          </cell>
          <cell r="K358">
            <v>130</v>
          </cell>
          <cell r="L358">
            <v>130</v>
          </cell>
          <cell r="M358">
            <v>242</v>
          </cell>
          <cell r="N358">
            <v>242</v>
          </cell>
          <cell r="O358">
            <v>242</v>
          </cell>
          <cell r="P358">
            <v>242</v>
          </cell>
        </row>
        <row r="359">
          <cell r="A359">
            <v>357</v>
          </cell>
          <cell r="C359" t="str">
            <v>YTD 3-9 LE</v>
          </cell>
          <cell r="E359">
            <v>0</v>
          </cell>
          <cell r="F359">
            <v>0</v>
          </cell>
          <cell r="G359">
            <v>130</v>
          </cell>
          <cell r="H359">
            <v>130</v>
          </cell>
          <cell r="I359">
            <v>130</v>
          </cell>
          <cell r="J359">
            <v>130</v>
          </cell>
          <cell r="K359">
            <v>130</v>
          </cell>
          <cell r="L359">
            <v>130</v>
          </cell>
          <cell r="M359">
            <v>242</v>
          </cell>
          <cell r="N359">
            <v>242</v>
          </cell>
          <cell r="O359">
            <v>242</v>
          </cell>
          <cell r="P359">
            <v>242</v>
          </cell>
        </row>
        <row r="360">
          <cell r="A360">
            <v>358</v>
          </cell>
          <cell r="C360" t="str">
            <v>YTD 6-6 LE</v>
          </cell>
          <cell r="E360">
            <v>0</v>
          </cell>
          <cell r="F360">
            <v>0</v>
          </cell>
          <cell r="G360">
            <v>130</v>
          </cell>
          <cell r="H360">
            <v>130</v>
          </cell>
          <cell r="I360">
            <v>130</v>
          </cell>
          <cell r="J360">
            <v>130</v>
          </cell>
          <cell r="K360">
            <v>130</v>
          </cell>
          <cell r="L360">
            <v>130</v>
          </cell>
          <cell r="M360">
            <v>242</v>
          </cell>
          <cell r="N360">
            <v>242</v>
          </cell>
          <cell r="O360">
            <v>242</v>
          </cell>
          <cell r="P360">
            <v>242</v>
          </cell>
        </row>
        <row r="361">
          <cell r="A361">
            <v>359</v>
          </cell>
          <cell r="C361" t="str">
            <v>YTD 7-5 LE</v>
          </cell>
          <cell r="E361">
            <v>0</v>
          </cell>
          <cell r="F361">
            <v>0</v>
          </cell>
          <cell r="G361">
            <v>130</v>
          </cell>
          <cell r="H361">
            <v>130</v>
          </cell>
          <cell r="I361">
            <v>130</v>
          </cell>
          <cell r="J361">
            <v>130</v>
          </cell>
          <cell r="K361">
            <v>130</v>
          </cell>
          <cell r="L361">
            <v>130</v>
          </cell>
          <cell r="M361">
            <v>242</v>
          </cell>
          <cell r="N361">
            <v>242</v>
          </cell>
          <cell r="O361">
            <v>242</v>
          </cell>
          <cell r="P361">
            <v>242</v>
          </cell>
        </row>
        <row r="362">
          <cell r="A362">
            <v>360</v>
          </cell>
          <cell r="C362" t="str">
            <v>Budget</v>
          </cell>
          <cell r="E362">
            <v>0</v>
          </cell>
          <cell r="F362">
            <v>0</v>
          </cell>
          <cell r="G362">
            <v>130</v>
          </cell>
          <cell r="H362">
            <v>130</v>
          </cell>
          <cell r="I362">
            <v>130</v>
          </cell>
          <cell r="J362">
            <v>130</v>
          </cell>
          <cell r="K362">
            <v>130</v>
          </cell>
          <cell r="L362">
            <v>130</v>
          </cell>
          <cell r="M362">
            <v>242</v>
          </cell>
          <cell r="N362">
            <v>242</v>
          </cell>
          <cell r="O362">
            <v>242</v>
          </cell>
          <cell r="P362">
            <v>242</v>
          </cell>
        </row>
        <row r="363">
          <cell r="A363">
            <v>361</v>
          </cell>
        </row>
        <row r="364">
          <cell r="A364">
            <v>362</v>
          </cell>
          <cell r="B364" t="str">
            <v>Headcount</v>
          </cell>
        </row>
        <row r="365">
          <cell r="A365">
            <v>363</v>
          </cell>
          <cell r="C365" t="str">
            <v>Actual</v>
          </cell>
          <cell r="E365">
            <v>19.166666666666668</v>
          </cell>
          <cell r="F365">
            <v>19.166666666666668</v>
          </cell>
          <cell r="G365">
            <v>19.166666666666668</v>
          </cell>
          <cell r="H365">
            <v>19.166666666666668</v>
          </cell>
          <cell r="I365">
            <v>19.166666666666668</v>
          </cell>
          <cell r="J365">
            <v>19.166666666666668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</row>
        <row r="366">
          <cell r="A366">
            <v>364</v>
          </cell>
          <cell r="C366" t="str">
            <v>Budget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</row>
        <row r="367">
          <cell r="A367">
            <v>365</v>
          </cell>
          <cell r="C367" t="str">
            <v>3-9 LE</v>
          </cell>
          <cell r="E367">
            <v>3600</v>
          </cell>
          <cell r="F367">
            <v>3600</v>
          </cell>
          <cell r="G367">
            <v>3600</v>
          </cell>
          <cell r="H367">
            <v>3600</v>
          </cell>
          <cell r="I367">
            <v>3600</v>
          </cell>
          <cell r="J367">
            <v>3600</v>
          </cell>
          <cell r="K367">
            <v>3600</v>
          </cell>
          <cell r="L367">
            <v>3600</v>
          </cell>
          <cell r="M367">
            <v>3600</v>
          </cell>
          <cell r="N367">
            <v>3600</v>
          </cell>
          <cell r="O367">
            <v>3600</v>
          </cell>
          <cell r="P367">
            <v>3600</v>
          </cell>
        </row>
        <row r="368">
          <cell r="A368">
            <v>366</v>
          </cell>
          <cell r="C368" t="str">
            <v>6-6 LE</v>
          </cell>
          <cell r="E368">
            <v>3600</v>
          </cell>
          <cell r="F368">
            <v>3600</v>
          </cell>
          <cell r="G368">
            <v>3600</v>
          </cell>
          <cell r="H368">
            <v>3600</v>
          </cell>
          <cell r="I368">
            <v>3600</v>
          </cell>
          <cell r="J368">
            <v>3600</v>
          </cell>
          <cell r="K368">
            <v>3600</v>
          </cell>
          <cell r="L368">
            <v>3600</v>
          </cell>
          <cell r="M368">
            <v>3600</v>
          </cell>
          <cell r="N368">
            <v>3600</v>
          </cell>
          <cell r="O368">
            <v>3600</v>
          </cell>
          <cell r="P368">
            <v>3600</v>
          </cell>
        </row>
        <row r="369">
          <cell r="A369">
            <v>367</v>
          </cell>
          <cell r="C369" t="str">
            <v>7-5 LE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</row>
        <row r="370">
          <cell r="A370">
            <v>368</v>
          </cell>
        </row>
        <row r="371">
          <cell r="A371">
            <v>369</v>
          </cell>
          <cell r="B371" t="str">
            <v>Sales and Delivery Variances</v>
          </cell>
        </row>
        <row r="372">
          <cell r="A372">
            <v>370</v>
          </cell>
          <cell r="C372" t="str">
            <v>YTD Actual</v>
          </cell>
        </row>
        <row r="373">
          <cell r="A373">
            <v>371</v>
          </cell>
          <cell r="C373" t="str">
            <v>Energy</v>
          </cell>
          <cell r="E373">
            <v>181.95425596000001</v>
          </cell>
          <cell r="F373">
            <v>7.1248404399999856</v>
          </cell>
          <cell r="G373">
            <v>11.27360792999994</v>
          </cell>
          <cell r="H373">
            <v>13.956082739999999</v>
          </cell>
          <cell r="I373">
            <v>15.469881579999935</v>
          </cell>
          <cell r="J373">
            <v>24.11121186999992</v>
          </cell>
          <cell r="K373">
            <v>31.165743389999989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>
            <v>372</v>
          </cell>
          <cell r="C374" t="str">
            <v>Delivery</v>
          </cell>
          <cell r="E374">
            <v>-15.404312850000025</v>
          </cell>
          <cell r="F374">
            <v>297.72925831999999</v>
          </cell>
          <cell r="G374">
            <v>453.37859526999995</v>
          </cell>
          <cell r="H374">
            <v>589.98147578999999</v>
          </cell>
          <cell r="I374">
            <v>729.88722329000007</v>
          </cell>
          <cell r="J374">
            <v>910.46640848999994</v>
          </cell>
          <cell r="K374">
            <v>1092.7693092499999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373</v>
          </cell>
          <cell r="C375" t="str">
            <v>Gas</v>
          </cell>
          <cell r="E375">
            <v>32.419187210000018</v>
          </cell>
          <cell r="F375">
            <v>60.914763430000022</v>
          </cell>
          <cell r="G375">
            <v>89.968092679999984</v>
          </cell>
          <cell r="H375">
            <v>104.14024187999999</v>
          </cell>
          <cell r="I375">
            <v>114.83977269000002</v>
          </cell>
          <cell r="J375">
            <v>123.70187869</v>
          </cell>
          <cell r="K375">
            <v>130.24113655999997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</row>
        <row r="376">
          <cell r="A376">
            <v>374</v>
          </cell>
        </row>
        <row r="377">
          <cell r="A377">
            <v>375</v>
          </cell>
          <cell r="C377" t="str">
            <v>Budget</v>
          </cell>
        </row>
        <row r="378">
          <cell r="A378">
            <v>376</v>
          </cell>
          <cell r="C378" t="str">
            <v>Energy</v>
          </cell>
          <cell r="E378">
            <v>3.2600000000000051</v>
          </cell>
          <cell r="F378">
            <v>5.6779999999999973</v>
          </cell>
          <cell r="G378">
            <v>7.4500000000000028</v>
          </cell>
          <cell r="H378">
            <v>8.3030000000000044</v>
          </cell>
          <cell r="I378">
            <v>9.6090000000000089</v>
          </cell>
          <cell r="J378">
            <v>13.265000000000015</v>
          </cell>
          <cell r="K378">
            <v>19.302000000000021</v>
          </cell>
          <cell r="L378">
            <v>24.506000000000014</v>
          </cell>
          <cell r="M378">
            <v>27.50500000000001</v>
          </cell>
          <cell r="N378">
            <v>28.609000000000009</v>
          </cell>
          <cell r="O378">
            <v>30.260000000000019</v>
          </cell>
          <cell r="P378">
            <v>32.936000000000021</v>
          </cell>
        </row>
        <row r="379">
          <cell r="A379">
            <v>377</v>
          </cell>
          <cell r="C379" t="str">
            <v>Delivery</v>
          </cell>
          <cell r="E379">
            <v>159.50300000000001</v>
          </cell>
          <cell r="F379">
            <v>303.16399999999999</v>
          </cell>
          <cell r="G379">
            <v>446.649</v>
          </cell>
          <cell r="H379">
            <v>578.02300000000002</v>
          </cell>
          <cell r="I379">
            <v>714.42499999999995</v>
          </cell>
          <cell r="J379">
            <v>873.59399999999994</v>
          </cell>
          <cell r="K379">
            <v>1062.931</v>
          </cell>
          <cell r="L379">
            <v>1246.559</v>
          </cell>
          <cell r="M379">
            <v>1402.1030000000001</v>
          </cell>
          <cell r="N379">
            <v>1536.7910000000002</v>
          </cell>
          <cell r="O379">
            <v>1676.4690000000003</v>
          </cell>
          <cell r="P379">
            <v>1829.6750000000002</v>
          </cell>
        </row>
        <row r="380">
          <cell r="A380">
            <v>378</v>
          </cell>
          <cell r="C380" t="str">
            <v>Gas</v>
          </cell>
          <cell r="E380">
            <v>36.372</v>
          </cell>
          <cell r="F380">
            <v>71.082999999999998</v>
          </cell>
          <cell r="G380">
            <v>101.82</v>
          </cell>
          <cell r="H380">
            <v>124.32199999999999</v>
          </cell>
          <cell r="I380">
            <v>138.667</v>
          </cell>
          <cell r="J380">
            <v>149.01500000000001</v>
          </cell>
          <cell r="K380">
            <v>158.161</v>
          </cell>
          <cell r="L380">
            <v>167.167</v>
          </cell>
          <cell r="M380">
            <v>176.797</v>
          </cell>
          <cell r="N380">
            <v>188.833</v>
          </cell>
          <cell r="O380">
            <v>208.11599999999999</v>
          </cell>
          <cell r="P380">
            <v>235.09199999999998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 O M"/>
      <sheetName val="BUD O M"/>
      <sheetName val="ACT CAP"/>
      <sheetName val="BUD CAP"/>
      <sheetName val="Calculations"/>
    </sheetNames>
    <sheetDataSet>
      <sheetData sheetId="0" refreshError="1">
        <row r="7">
          <cell r="D7">
            <v>42631.939999999995</v>
          </cell>
          <cell r="E7">
            <v>33885.899999999994</v>
          </cell>
          <cell r="F7">
            <v>42182.119999999995</v>
          </cell>
          <cell r="G7">
            <v>46031.429999999993</v>
          </cell>
          <cell r="H7">
            <v>45035.1</v>
          </cell>
          <cell r="I7">
            <v>43921.56</v>
          </cell>
          <cell r="J7">
            <v>48408</v>
          </cell>
          <cell r="K7">
            <v>63191.88</v>
          </cell>
          <cell r="L7">
            <v>57001</v>
          </cell>
          <cell r="M7">
            <v>67803.33</v>
          </cell>
          <cell r="N7">
            <v>57478.12</v>
          </cell>
          <cell r="O7">
            <v>49319.12</v>
          </cell>
          <cell r="P7">
            <v>422288.93</v>
          </cell>
          <cell r="Q7">
            <v>1210</v>
          </cell>
          <cell r="R7">
            <v>441000</v>
          </cell>
          <cell r="S7">
            <v>0</v>
          </cell>
          <cell r="T7">
            <v>441000</v>
          </cell>
        </row>
        <row r="8">
          <cell r="D8">
            <v>-417.93</v>
          </cell>
          <cell r="E8">
            <v>-306.72000000000003</v>
          </cell>
          <cell r="F8">
            <v>211.68</v>
          </cell>
          <cell r="G8">
            <v>313.64</v>
          </cell>
          <cell r="H8">
            <v>756.89</v>
          </cell>
          <cell r="I8">
            <v>438.26</v>
          </cell>
          <cell r="J8">
            <v>1318.25</v>
          </cell>
          <cell r="K8">
            <v>1022</v>
          </cell>
          <cell r="L8">
            <v>1113</v>
          </cell>
          <cell r="M8">
            <v>1682.9</v>
          </cell>
          <cell r="N8">
            <v>1086.8499999999999</v>
          </cell>
          <cell r="O8">
            <v>999.2</v>
          </cell>
          <cell r="P8">
            <v>4449.07</v>
          </cell>
          <cell r="Q8">
            <v>1220</v>
          </cell>
          <cell r="R8">
            <v>24000</v>
          </cell>
          <cell r="S8">
            <v>0</v>
          </cell>
          <cell r="T8">
            <v>24000</v>
          </cell>
        </row>
        <row r="9">
          <cell r="F9">
            <v>18972.039999999979</v>
          </cell>
          <cell r="I9">
            <v>475000</v>
          </cell>
          <cell r="L9">
            <v>416850</v>
          </cell>
          <cell r="M9">
            <v>36400</v>
          </cell>
          <cell r="N9">
            <v>0</v>
          </cell>
          <cell r="O9">
            <v>350000</v>
          </cell>
          <cell r="P9">
            <v>910822.04</v>
          </cell>
          <cell r="Q9">
            <v>1230</v>
          </cell>
          <cell r="R9">
            <v>788000</v>
          </cell>
          <cell r="S9">
            <v>0</v>
          </cell>
          <cell r="T9">
            <v>788000</v>
          </cell>
        </row>
        <row r="10"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1240</v>
          </cell>
          <cell r="R10">
            <v>100000</v>
          </cell>
          <cell r="S10">
            <v>0</v>
          </cell>
          <cell r="T10">
            <v>100000</v>
          </cell>
        </row>
        <row r="11">
          <cell r="F11">
            <v>70804.010000000009</v>
          </cell>
          <cell r="G11">
            <v>-24042.969999999998</v>
          </cell>
          <cell r="H11">
            <v>22234.77</v>
          </cell>
          <cell r="I11">
            <v>11758.77</v>
          </cell>
          <cell r="J11">
            <v>25689.96</v>
          </cell>
          <cell r="K11">
            <v>20763</v>
          </cell>
          <cell r="L11">
            <v>24576</v>
          </cell>
          <cell r="M11">
            <v>32351.18</v>
          </cell>
          <cell r="N11">
            <v>33652.86</v>
          </cell>
          <cell r="O11">
            <v>33992.76</v>
          </cell>
          <cell r="P11">
            <v>151783.54</v>
          </cell>
          <cell r="Q11">
            <v>1299</v>
          </cell>
          <cell r="R11">
            <v>167600</v>
          </cell>
          <cell r="S11">
            <v>0</v>
          </cell>
          <cell r="T11">
            <v>167600</v>
          </cell>
        </row>
        <row r="12">
          <cell r="F12">
            <v>4318.7700000000004</v>
          </cell>
          <cell r="G12">
            <v>7792.87</v>
          </cell>
          <cell r="M12">
            <v>0</v>
          </cell>
          <cell r="N12">
            <v>0</v>
          </cell>
          <cell r="O12">
            <v>0</v>
          </cell>
          <cell r="P12">
            <v>12111.64</v>
          </cell>
          <cell r="Q12">
            <v>1610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2940</v>
          </cell>
          <cell r="M13">
            <v>0</v>
          </cell>
          <cell r="N13">
            <v>0</v>
          </cell>
          <cell r="O13">
            <v>0</v>
          </cell>
          <cell r="P13">
            <v>2940</v>
          </cell>
          <cell r="Q13">
            <v>1700</v>
          </cell>
          <cell r="R13">
            <v>0</v>
          </cell>
          <cell r="S13">
            <v>0</v>
          </cell>
          <cell r="T13">
            <v>0</v>
          </cell>
        </row>
        <row r="14">
          <cell r="D14">
            <v>163949.79999999999</v>
          </cell>
          <cell r="E14">
            <v>39747.490000000005</v>
          </cell>
          <cell r="F14">
            <v>-367.54999999999973</v>
          </cell>
          <cell r="G14">
            <v>1120.95</v>
          </cell>
          <cell r="H14">
            <v>6215.32</v>
          </cell>
          <cell r="I14">
            <v>46220.91</v>
          </cell>
          <cell r="J14">
            <v>33709.839999999997</v>
          </cell>
          <cell r="K14">
            <v>54289</v>
          </cell>
          <cell r="L14">
            <v>139265</v>
          </cell>
          <cell r="M14">
            <v>96924.56</v>
          </cell>
          <cell r="N14">
            <v>102546.18</v>
          </cell>
          <cell r="O14">
            <v>230757</v>
          </cell>
          <cell r="P14">
            <v>484150.76</v>
          </cell>
          <cell r="Q14">
            <v>2000</v>
          </cell>
          <cell r="R14">
            <v>103500</v>
          </cell>
          <cell r="S14">
            <v>0</v>
          </cell>
          <cell r="T14">
            <v>103500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2300</v>
          </cell>
          <cell r="R15">
            <v>0</v>
          </cell>
          <cell r="S15">
            <v>0</v>
          </cell>
          <cell r="T15">
            <v>0</v>
          </cell>
        </row>
        <row r="16">
          <cell r="D16">
            <v>52621.67</v>
          </cell>
          <cell r="E16">
            <v>54063.19</v>
          </cell>
          <cell r="F16">
            <v>59248.85</v>
          </cell>
          <cell r="G16">
            <v>55944.17</v>
          </cell>
          <cell r="H16">
            <v>57060.58</v>
          </cell>
          <cell r="I16">
            <v>55849.9</v>
          </cell>
          <cell r="J16">
            <v>53440.49</v>
          </cell>
          <cell r="K16">
            <v>57126</v>
          </cell>
          <cell r="L16">
            <v>55790</v>
          </cell>
          <cell r="M16">
            <v>55902.1</v>
          </cell>
          <cell r="N16">
            <v>55268.94</v>
          </cell>
          <cell r="O16">
            <v>61028.19</v>
          </cell>
          <cell r="P16">
            <v>501144.85000000003</v>
          </cell>
          <cell r="Q16">
            <v>2310</v>
          </cell>
          <cell r="R16">
            <v>766500</v>
          </cell>
          <cell r="S16">
            <v>0</v>
          </cell>
          <cell r="T16">
            <v>766500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2400</v>
          </cell>
          <cell r="R17">
            <v>0</v>
          </cell>
          <cell r="S17">
            <v>0</v>
          </cell>
          <cell r="T17">
            <v>0</v>
          </cell>
        </row>
        <row r="18">
          <cell r="F18">
            <v>100</v>
          </cell>
          <cell r="J18">
            <v>29860</v>
          </cell>
          <cell r="K18">
            <v>-29860</v>
          </cell>
          <cell r="M18">
            <v>0</v>
          </cell>
          <cell r="N18">
            <v>45081.9</v>
          </cell>
          <cell r="O18">
            <v>29992.5</v>
          </cell>
          <cell r="P18">
            <v>100</v>
          </cell>
          <cell r="Q18">
            <v>2500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604</v>
          </cell>
          <cell r="M19">
            <v>0</v>
          </cell>
          <cell r="N19">
            <v>0</v>
          </cell>
          <cell r="O19">
            <v>607.32000000000005</v>
          </cell>
          <cell r="P19">
            <v>604</v>
          </cell>
          <cell r="Q19">
            <v>3000</v>
          </cell>
          <cell r="R19">
            <v>0</v>
          </cell>
          <cell r="S19">
            <v>0</v>
          </cell>
          <cell r="T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3100</v>
          </cell>
          <cell r="R20">
            <v>0</v>
          </cell>
          <cell r="S20">
            <v>0</v>
          </cell>
          <cell r="T20">
            <v>0</v>
          </cell>
        </row>
        <row r="21">
          <cell r="D21">
            <v>1457.08</v>
          </cell>
          <cell r="E21">
            <v>861.92</v>
          </cell>
          <cell r="J21">
            <v>397.56</v>
          </cell>
          <cell r="L21">
            <v>857</v>
          </cell>
          <cell r="M21">
            <v>0</v>
          </cell>
          <cell r="N21">
            <v>5156.6099999999997</v>
          </cell>
          <cell r="O21">
            <v>8598.06</v>
          </cell>
          <cell r="P21">
            <v>3573.56</v>
          </cell>
          <cell r="Q21">
            <v>3200</v>
          </cell>
          <cell r="R21">
            <v>0</v>
          </cell>
          <cell r="S21">
            <v>0</v>
          </cell>
          <cell r="T21">
            <v>0</v>
          </cell>
        </row>
        <row r="22">
          <cell r="M22">
            <v>0</v>
          </cell>
          <cell r="N22">
            <v>0</v>
          </cell>
          <cell r="O22">
            <v>4053.72</v>
          </cell>
          <cell r="P22">
            <v>0</v>
          </cell>
          <cell r="Q22">
            <v>4000</v>
          </cell>
          <cell r="R22">
            <v>0</v>
          </cell>
          <cell r="S22">
            <v>0</v>
          </cell>
          <cell r="T22">
            <v>0</v>
          </cell>
        </row>
        <row r="23">
          <cell r="D23">
            <v>10088.1</v>
          </cell>
          <cell r="E23">
            <v>20257</v>
          </cell>
          <cell r="F23">
            <v>3951.42</v>
          </cell>
          <cell r="G23">
            <v>8479.33</v>
          </cell>
          <cell r="H23">
            <v>20189.43</v>
          </cell>
          <cell r="I23">
            <v>12611.89</v>
          </cell>
          <cell r="J23">
            <v>29425.14</v>
          </cell>
          <cell r="K23">
            <v>5986</v>
          </cell>
          <cell r="L23">
            <v>4069</v>
          </cell>
          <cell r="M23">
            <v>11631.01</v>
          </cell>
          <cell r="N23">
            <v>21909.48</v>
          </cell>
          <cell r="O23">
            <v>6873.97</v>
          </cell>
          <cell r="P23">
            <v>115057.31</v>
          </cell>
          <cell r="Q23">
            <v>5000</v>
          </cell>
          <cell r="R23">
            <v>321500</v>
          </cell>
          <cell r="S23">
            <v>0</v>
          </cell>
          <cell r="T23">
            <v>321500</v>
          </cell>
        </row>
        <row r="24">
          <cell r="D24">
            <v>6289.34</v>
          </cell>
          <cell r="E24">
            <v>3051.48</v>
          </cell>
          <cell r="F24">
            <v>5455.95</v>
          </cell>
          <cell r="G24">
            <v>14212.57</v>
          </cell>
          <cell r="H24">
            <v>7305.57</v>
          </cell>
          <cell r="I24">
            <v>20569.5</v>
          </cell>
          <cell r="J24">
            <v>9339.06</v>
          </cell>
          <cell r="K24">
            <v>20979.120000000003</v>
          </cell>
          <cell r="L24">
            <v>8394</v>
          </cell>
          <cell r="M24">
            <v>55361.13</v>
          </cell>
          <cell r="N24">
            <v>8092.79</v>
          </cell>
          <cell r="O24">
            <v>32807.51</v>
          </cell>
          <cell r="P24">
            <v>95596.59</v>
          </cell>
          <cell r="Q24">
            <v>5200</v>
          </cell>
          <cell r="R24">
            <v>783700</v>
          </cell>
          <cell r="S24">
            <v>0</v>
          </cell>
          <cell r="T24">
            <v>783700</v>
          </cell>
        </row>
        <row r="25">
          <cell r="E25">
            <v>63.6</v>
          </cell>
          <cell r="F25">
            <v>273.47000000000003</v>
          </cell>
          <cell r="H25">
            <v>562.29999999999995</v>
          </cell>
          <cell r="M25">
            <v>250</v>
          </cell>
          <cell r="N25">
            <v>0</v>
          </cell>
          <cell r="O25">
            <v>0</v>
          </cell>
          <cell r="P25">
            <v>899.37</v>
          </cell>
          <cell r="Q25">
            <v>5400</v>
          </cell>
          <cell r="R25">
            <v>1800</v>
          </cell>
          <cell r="S25">
            <v>0</v>
          </cell>
          <cell r="T25">
            <v>1800</v>
          </cell>
        </row>
        <row r="26">
          <cell r="D26">
            <v>1002.66</v>
          </cell>
          <cell r="E26">
            <v>861.11</v>
          </cell>
          <cell r="F26">
            <v>830.76</v>
          </cell>
          <cell r="G26">
            <v>836.93</v>
          </cell>
          <cell r="H26">
            <v>888.91</v>
          </cell>
          <cell r="I26">
            <v>1227.83</v>
          </cell>
          <cell r="J26">
            <v>1791.48</v>
          </cell>
          <cell r="K26">
            <v>1541</v>
          </cell>
          <cell r="L26">
            <v>952</v>
          </cell>
          <cell r="M26">
            <v>4261.66</v>
          </cell>
          <cell r="N26">
            <v>1365.12</v>
          </cell>
          <cell r="O26">
            <v>1113.9100000000001</v>
          </cell>
          <cell r="P26">
            <v>9932.68</v>
          </cell>
          <cell r="Q26">
            <v>5600</v>
          </cell>
          <cell r="R26">
            <v>12000</v>
          </cell>
          <cell r="S26">
            <v>0</v>
          </cell>
          <cell r="T26">
            <v>12000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5799</v>
          </cell>
          <cell r="R27">
            <v>0</v>
          </cell>
          <cell r="S27">
            <v>0</v>
          </cell>
          <cell r="T27">
            <v>0</v>
          </cell>
        </row>
        <row r="28">
          <cell r="D28">
            <v>40.81</v>
          </cell>
          <cell r="F28">
            <v>346.81</v>
          </cell>
          <cell r="J28">
            <v>255</v>
          </cell>
          <cell r="K28">
            <v>288</v>
          </cell>
          <cell r="L28">
            <v>7450</v>
          </cell>
          <cell r="M28">
            <v>1673.9</v>
          </cell>
          <cell r="N28">
            <v>0</v>
          </cell>
          <cell r="O28">
            <v>15098.26</v>
          </cell>
          <cell r="P28">
            <v>8380.6200000000008</v>
          </cell>
          <cell r="Q28">
            <v>6000</v>
          </cell>
          <cell r="R28">
            <v>10300</v>
          </cell>
          <cell r="S28">
            <v>0</v>
          </cell>
          <cell r="T28">
            <v>10300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6200</v>
          </cell>
          <cell r="R29">
            <v>0</v>
          </cell>
          <cell r="S29">
            <v>0</v>
          </cell>
          <cell r="T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6600</v>
          </cell>
          <cell r="R30">
            <v>0</v>
          </cell>
          <cell r="S30">
            <v>0</v>
          </cell>
          <cell r="T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6800</v>
          </cell>
          <cell r="R31">
            <v>5100</v>
          </cell>
          <cell r="S31">
            <v>0</v>
          </cell>
          <cell r="T31">
            <v>5100</v>
          </cell>
        </row>
        <row r="32">
          <cell r="E32">
            <v>-27.55</v>
          </cell>
          <cell r="F32">
            <v>-22.32</v>
          </cell>
          <cell r="G32">
            <v>-290</v>
          </cell>
          <cell r="I32">
            <v>-0.01</v>
          </cell>
          <cell r="K32">
            <v>0</v>
          </cell>
          <cell r="L32">
            <v>381</v>
          </cell>
          <cell r="M32">
            <v>214.21</v>
          </cell>
          <cell r="N32">
            <v>-6.99</v>
          </cell>
          <cell r="O32">
            <v>181.66</v>
          </cell>
          <cell r="P32">
            <v>41.120000000000005</v>
          </cell>
          <cell r="Q32">
            <v>7000</v>
          </cell>
          <cell r="R32">
            <v>0</v>
          </cell>
          <cell r="S32">
            <v>0</v>
          </cell>
          <cell r="T32">
            <v>0</v>
          </cell>
        </row>
      </sheetData>
      <sheetData sheetId="1" refreshError="1">
        <row r="7">
          <cell r="D7">
            <v>38900</v>
          </cell>
          <cell r="E7">
            <v>33800</v>
          </cell>
          <cell r="F7">
            <v>37200</v>
          </cell>
          <cell r="G7">
            <v>35500</v>
          </cell>
          <cell r="H7">
            <v>38900</v>
          </cell>
          <cell r="I7">
            <v>35500</v>
          </cell>
          <cell r="J7">
            <v>37200</v>
          </cell>
          <cell r="K7">
            <v>38900</v>
          </cell>
          <cell r="L7">
            <v>33800</v>
          </cell>
          <cell r="M7">
            <v>38900</v>
          </cell>
          <cell r="N7">
            <v>37200</v>
          </cell>
          <cell r="O7">
            <v>35200</v>
          </cell>
        </row>
        <row r="8">
          <cell r="D8">
            <v>2100</v>
          </cell>
          <cell r="E8">
            <v>1800</v>
          </cell>
          <cell r="F8">
            <v>2000</v>
          </cell>
          <cell r="G8">
            <v>1900</v>
          </cell>
          <cell r="H8">
            <v>2100</v>
          </cell>
          <cell r="I8">
            <v>1900</v>
          </cell>
          <cell r="J8">
            <v>2000</v>
          </cell>
          <cell r="K8">
            <v>2100</v>
          </cell>
          <cell r="L8">
            <v>1800</v>
          </cell>
          <cell r="M8">
            <v>2100</v>
          </cell>
          <cell r="N8">
            <v>2000</v>
          </cell>
          <cell r="O8">
            <v>2200</v>
          </cell>
        </row>
        <row r="9">
          <cell r="F9">
            <v>197000</v>
          </cell>
          <cell r="I9">
            <v>197000</v>
          </cell>
          <cell r="L9">
            <v>197000</v>
          </cell>
          <cell r="O9">
            <v>197000</v>
          </cell>
        </row>
        <row r="10">
          <cell r="D10">
            <v>8300</v>
          </cell>
          <cell r="E10">
            <v>8300</v>
          </cell>
          <cell r="F10">
            <v>8400</v>
          </cell>
          <cell r="G10">
            <v>8300</v>
          </cell>
          <cell r="H10">
            <v>8300</v>
          </cell>
          <cell r="I10">
            <v>8400</v>
          </cell>
          <cell r="J10">
            <v>8300</v>
          </cell>
          <cell r="K10">
            <v>8300</v>
          </cell>
          <cell r="L10">
            <v>8400</v>
          </cell>
          <cell r="M10">
            <v>8300</v>
          </cell>
          <cell r="N10">
            <v>8300</v>
          </cell>
          <cell r="O10">
            <v>8400</v>
          </cell>
        </row>
        <row r="11">
          <cell r="D11">
            <v>14800</v>
          </cell>
          <cell r="E11">
            <v>12800</v>
          </cell>
          <cell r="F11">
            <v>14100</v>
          </cell>
          <cell r="G11">
            <v>13500</v>
          </cell>
          <cell r="H11">
            <v>14800</v>
          </cell>
          <cell r="I11">
            <v>13500</v>
          </cell>
          <cell r="J11">
            <v>14100</v>
          </cell>
          <cell r="K11">
            <v>14800</v>
          </cell>
          <cell r="L11">
            <v>12800</v>
          </cell>
          <cell r="M11">
            <v>14800</v>
          </cell>
          <cell r="N11">
            <v>14100</v>
          </cell>
          <cell r="O11">
            <v>13500</v>
          </cell>
        </row>
        <row r="14">
          <cell r="D14">
            <v>8600</v>
          </cell>
          <cell r="E14">
            <v>8600</v>
          </cell>
          <cell r="F14">
            <v>8600</v>
          </cell>
          <cell r="G14">
            <v>8600</v>
          </cell>
          <cell r="H14">
            <v>8600</v>
          </cell>
          <cell r="I14">
            <v>8600</v>
          </cell>
          <cell r="J14">
            <v>8600</v>
          </cell>
          <cell r="K14">
            <v>8600</v>
          </cell>
          <cell r="L14">
            <v>8600</v>
          </cell>
          <cell r="M14">
            <v>8600</v>
          </cell>
          <cell r="N14">
            <v>8600</v>
          </cell>
          <cell r="O14">
            <v>8900</v>
          </cell>
        </row>
        <row r="16">
          <cell r="D16">
            <v>63900</v>
          </cell>
          <cell r="E16">
            <v>63900</v>
          </cell>
          <cell r="F16">
            <v>63900</v>
          </cell>
          <cell r="G16">
            <v>63800</v>
          </cell>
          <cell r="H16">
            <v>63900</v>
          </cell>
          <cell r="I16">
            <v>63800</v>
          </cell>
          <cell r="J16">
            <v>63900</v>
          </cell>
          <cell r="K16">
            <v>63900</v>
          </cell>
          <cell r="L16">
            <v>63800</v>
          </cell>
          <cell r="M16">
            <v>63900</v>
          </cell>
          <cell r="N16">
            <v>63900</v>
          </cell>
          <cell r="O16">
            <v>63900</v>
          </cell>
        </row>
        <row r="23">
          <cell r="D23">
            <v>26800</v>
          </cell>
          <cell r="E23">
            <v>26800</v>
          </cell>
          <cell r="F23">
            <v>26800</v>
          </cell>
          <cell r="G23">
            <v>26800</v>
          </cell>
          <cell r="H23">
            <v>26800</v>
          </cell>
          <cell r="I23">
            <v>26700</v>
          </cell>
          <cell r="J23">
            <v>26800</v>
          </cell>
          <cell r="K23">
            <v>26800</v>
          </cell>
          <cell r="L23">
            <v>26800</v>
          </cell>
          <cell r="M23">
            <v>26800</v>
          </cell>
          <cell r="N23">
            <v>26800</v>
          </cell>
          <cell r="O23">
            <v>26800</v>
          </cell>
        </row>
        <row r="24">
          <cell r="D24">
            <v>71000</v>
          </cell>
          <cell r="E24">
            <v>71000</v>
          </cell>
          <cell r="F24">
            <v>71000</v>
          </cell>
          <cell r="G24">
            <v>65000</v>
          </cell>
          <cell r="H24">
            <v>65000</v>
          </cell>
          <cell r="I24">
            <v>65000</v>
          </cell>
          <cell r="J24">
            <v>75000</v>
          </cell>
          <cell r="K24">
            <v>75000</v>
          </cell>
          <cell r="L24">
            <v>75000</v>
          </cell>
          <cell r="M24">
            <v>50200</v>
          </cell>
          <cell r="N24">
            <v>50200</v>
          </cell>
          <cell r="O24">
            <v>50300</v>
          </cell>
        </row>
        <row r="25">
          <cell r="D25">
            <v>200</v>
          </cell>
          <cell r="E25">
            <v>100</v>
          </cell>
          <cell r="F25">
            <v>100</v>
          </cell>
          <cell r="G25">
            <v>200</v>
          </cell>
          <cell r="H25">
            <v>200</v>
          </cell>
          <cell r="I25">
            <v>100</v>
          </cell>
          <cell r="J25">
            <v>200</v>
          </cell>
          <cell r="K25">
            <v>200</v>
          </cell>
          <cell r="L25">
            <v>100</v>
          </cell>
          <cell r="M25">
            <v>200</v>
          </cell>
          <cell r="N25">
            <v>100</v>
          </cell>
          <cell r="O25">
            <v>100</v>
          </cell>
        </row>
        <row r="26">
          <cell r="D26">
            <v>1000</v>
          </cell>
          <cell r="E26">
            <v>1000</v>
          </cell>
          <cell r="F26">
            <v>1000</v>
          </cell>
          <cell r="G26">
            <v>1000</v>
          </cell>
          <cell r="H26">
            <v>1000</v>
          </cell>
          <cell r="I26">
            <v>1000</v>
          </cell>
          <cell r="J26">
            <v>1000</v>
          </cell>
          <cell r="K26">
            <v>1000</v>
          </cell>
          <cell r="L26">
            <v>1000</v>
          </cell>
          <cell r="M26">
            <v>1000</v>
          </cell>
          <cell r="N26">
            <v>1000</v>
          </cell>
          <cell r="O26">
            <v>1000</v>
          </cell>
        </row>
        <row r="28">
          <cell r="D28">
            <v>900</v>
          </cell>
          <cell r="E28">
            <v>900</v>
          </cell>
          <cell r="F28">
            <v>800</v>
          </cell>
          <cell r="G28">
            <v>900</v>
          </cell>
          <cell r="H28">
            <v>900</v>
          </cell>
          <cell r="I28">
            <v>800</v>
          </cell>
          <cell r="J28">
            <v>900</v>
          </cell>
          <cell r="K28">
            <v>900</v>
          </cell>
          <cell r="L28">
            <v>800</v>
          </cell>
          <cell r="M28">
            <v>900</v>
          </cell>
          <cell r="N28">
            <v>900</v>
          </cell>
          <cell r="O28">
            <v>700</v>
          </cell>
        </row>
        <row r="31">
          <cell r="D31">
            <v>400</v>
          </cell>
          <cell r="E31">
            <v>400</v>
          </cell>
          <cell r="F31">
            <v>500</v>
          </cell>
          <cell r="G31">
            <v>400</v>
          </cell>
          <cell r="H31">
            <v>400</v>
          </cell>
          <cell r="I31">
            <v>500</v>
          </cell>
          <cell r="J31">
            <v>400</v>
          </cell>
          <cell r="K31">
            <v>400</v>
          </cell>
          <cell r="L31">
            <v>400</v>
          </cell>
          <cell r="M31">
            <v>400</v>
          </cell>
          <cell r="N31">
            <v>400</v>
          </cell>
          <cell r="O31">
            <v>500</v>
          </cell>
        </row>
      </sheetData>
      <sheetData sheetId="2" refreshError="1">
        <row r="7">
          <cell r="E7">
            <v>2542.6999999999998</v>
          </cell>
          <cell r="F7">
            <v>749.81999999999994</v>
          </cell>
          <cell r="G7">
            <v>1568.19</v>
          </cell>
          <cell r="H7">
            <v>1200.43</v>
          </cell>
          <cell r="I7">
            <v>225.06</v>
          </cell>
          <cell r="J7">
            <v>2582.1699999999996</v>
          </cell>
          <cell r="K7">
            <v>1034</v>
          </cell>
          <cell r="L7">
            <v>563</v>
          </cell>
          <cell r="M7">
            <v>0</v>
          </cell>
          <cell r="N7">
            <v>204</v>
          </cell>
          <cell r="O7">
            <v>1896.58</v>
          </cell>
          <cell r="P7">
            <v>10465.369999999999</v>
          </cell>
          <cell r="Q7">
            <v>1210</v>
          </cell>
          <cell r="R7">
            <v>0</v>
          </cell>
          <cell r="S7">
            <v>0</v>
          </cell>
          <cell r="T7">
            <v>0</v>
          </cell>
        </row>
        <row r="8"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1220</v>
          </cell>
          <cell r="R8">
            <v>0</v>
          </cell>
          <cell r="S8">
            <v>0</v>
          </cell>
          <cell r="T8">
            <v>0</v>
          </cell>
        </row>
        <row r="9"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1230</v>
          </cell>
          <cell r="R9">
            <v>0</v>
          </cell>
          <cell r="S9">
            <v>0</v>
          </cell>
          <cell r="T9">
            <v>0</v>
          </cell>
        </row>
        <row r="10"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1240</v>
          </cell>
          <cell r="R10">
            <v>0</v>
          </cell>
          <cell r="S10">
            <v>0</v>
          </cell>
          <cell r="T10">
            <v>0</v>
          </cell>
        </row>
        <row r="11">
          <cell r="F11">
            <v>2099.08</v>
          </cell>
          <cell r="G11">
            <v>-892.26</v>
          </cell>
          <cell r="H11">
            <v>-109.9</v>
          </cell>
          <cell r="I11">
            <v>98.449999999999989</v>
          </cell>
          <cell r="J11">
            <v>1452.74</v>
          </cell>
          <cell r="K11">
            <v>330</v>
          </cell>
          <cell r="L11">
            <v>259</v>
          </cell>
          <cell r="M11">
            <v>0</v>
          </cell>
          <cell r="N11">
            <v>119.16</v>
          </cell>
          <cell r="O11">
            <v>1458.14</v>
          </cell>
          <cell r="P11">
            <v>3237.1099999999997</v>
          </cell>
          <cell r="Q11">
            <v>1299</v>
          </cell>
          <cell r="R11">
            <v>0</v>
          </cell>
          <cell r="S11">
            <v>0</v>
          </cell>
          <cell r="T11">
            <v>0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1610</v>
          </cell>
          <cell r="R12">
            <v>0</v>
          </cell>
          <cell r="S12">
            <v>0</v>
          </cell>
          <cell r="T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1700</v>
          </cell>
          <cell r="R13">
            <v>0</v>
          </cell>
          <cell r="S13">
            <v>0</v>
          </cell>
          <cell r="T13">
            <v>0</v>
          </cell>
        </row>
        <row r="14">
          <cell r="F14">
            <v>296.39999999999998</v>
          </cell>
          <cell r="G14">
            <v>61.4</v>
          </cell>
          <cell r="H14">
            <v>-61.4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296.39999999999998</v>
          </cell>
          <cell r="Q14">
            <v>2000</v>
          </cell>
          <cell r="R14">
            <v>0</v>
          </cell>
          <cell r="S14">
            <v>0</v>
          </cell>
          <cell r="T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2300</v>
          </cell>
          <cell r="R15">
            <v>0</v>
          </cell>
          <cell r="S15">
            <v>0</v>
          </cell>
          <cell r="T15">
            <v>0</v>
          </cell>
        </row>
        <row r="16"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2310</v>
          </cell>
          <cell r="R16">
            <v>0</v>
          </cell>
          <cell r="S16">
            <v>0</v>
          </cell>
          <cell r="T16">
            <v>0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2400</v>
          </cell>
          <cell r="R17">
            <v>0</v>
          </cell>
          <cell r="S17">
            <v>0</v>
          </cell>
          <cell r="T17">
            <v>0</v>
          </cell>
        </row>
        <row r="18"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2500</v>
          </cell>
          <cell r="R18">
            <v>0</v>
          </cell>
          <cell r="S18">
            <v>0</v>
          </cell>
          <cell r="T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3000</v>
          </cell>
          <cell r="R19">
            <v>0</v>
          </cell>
          <cell r="S19">
            <v>0</v>
          </cell>
          <cell r="T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3100</v>
          </cell>
          <cell r="R20">
            <v>0</v>
          </cell>
          <cell r="S20">
            <v>0</v>
          </cell>
          <cell r="T20">
            <v>0</v>
          </cell>
        </row>
        <row r="21">
          <cell r="L21">
            <v>151</v>
          </cell>
          <cell r="M21">
            <v>0</v>
          </cell>
          <cell r="N21">
            <v>0</v>
          </cell>
          <cell r="O21">
            <v>0</v>
          </cell>
          <cell r="P21">
            <v>151</v>
          </cell>
          <cell r="Q21">
            <v>3200</v>
          </cell>
          <cell r="R21">
            <v>0</v>
          </cell>
          <cell r="S21">
            <v>0</v>
          </cell>
          <cell r="T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4000</v>
          </cell>
          <cell r="R22">
            <v>0</v>
          </cell>
          <cell r="S22">
            <v>0</v>
          </cell>
          <cell r="T22">
            <v>0</v>
          </cell>
        </row>
        <row r="23"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5000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4196</v>
          </cell>
          <cell r="E24">
            <v>4989</v>
          </cell>
          <cell r="F24">
            <v>6530.83</v>
          </cell>
          <cell r="G24">
            <v>-111.26</v>
          </cell>
          <cell r="H24">
            <v>2678.3</v>
          </cell>
          <cell r="I24">
            <v>4104.66</v>
          </cell>
          <cell r="J24">
            <v>2203.0300000000002</v>
          </cell>
          <cell r="K24">
            <v>2519</v>
          </cell>
          <cell r="L24">
            <v>6677</v>
          </cell>
          <cell r="M24">
            <v>5295.13</v>
          </cell>
          <cell r="N24">
            <v>2500.63</v>
          </cell>
          <cell r="O24">
            <v>4765.9399999999996</v>
          </cell>
          <cell r="P24">
            <v>33786.559999999998</v>
          </cell>
          <cell r="Q24">
            <v>5200</v>
          </cell>
          <cell r="R24">
            <v>8000</v>
          </cell>
          <cell r="S24">
            <v>0</v>
          </cell>
          <cell r="T24">
            <v>8000</v>
          </cell>
        </row>
        <row r="25"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5400</v>
          </cell>
          <cell r="R25">
            <v>0</v>
          </cell>
          <cell r="S25">
            <v>0</v>
          </cell>
          <cell r="T25">
            <v>0</v>
          </cell>
        </row>
        <row r="26"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5600</v>
          </cell>
          <cell r="R26">
            <v>0</v>
          </cell>
          <cell r="S26">
            <v>0</v>
          </cell>
          <cell r="T26">
            <v>0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5799</v>
          </cell>
          <cell r="R27">
            <v>0</v>
          </cell>
          <cell r="S27">
            <v>0</v>
          </cell>
          <cell r="T27">
            <v>0</v>
          </cell>
        </row>
        <row r="28">
          <cell r="F28">
            <v>320.14</v>
          </cell>
          <cell r="K28">
            <v>4</v>
          </cell>
          <cell r="M28">
            <v>0</v>
          </cell>
          <cell r="N28">
            <v>0</v>
          </cell>
          <cell r="O28">
            <v>0</v>
          </cell>
          <cell r="P28">
            <v>324.14</v>
          </cell>
          <cell r="Q28">
            <v>6000</v>
          </cell>
          <cell r="R28">
            <v>0</v>
          </cell>
          <cell r="S28">
            <v>0</v>
          </cell>
          <cell r="T28">
            <v>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6200</v>
          </cell>
          <cell r="R29">
            <v>0</v>
          </cell>
          <cell r="S29">
            <v>0</v>
          </cell>
          <cell r="T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6600</v>
          </cell>
          <cell r="R30">
            <v>0</v>
          </cell>
          <cell r="S30">
            <v>0</v>
          </cell>
          <cell r="T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6800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28</v>
          </cell>
          <cell r="F32">
            <v>22.32</v>
          </cell>
          <cell r="H32">
            <v>712.53</v>
          </cell>
          <cell r="L32">
            <v>5</v>
          </cell>
          <cell r="M32">
            <v>0</v>
          </cell>
          <cell r="N32">
            <v>-0.02</v>
          </cell>
          <cell r="O32">
            <v>7.8</v>
          </cell>
          <cell r="P32">
            <v>767.85</v>
          </cell>
          <cell r="Q32">
            <v>7000</v>
          </cell>
          <cell r="R32">
            <v>0</v>
          </cell>
          <cell r="S32">
            <v>0</v>
          </cell>
          <cell r="T32">
            <v>0</v>
          </cell>
        </row>
      </sheetData>
      <sheetData sheetId="3" refreshError="1">
        <row r="24">
          <cell r="F24">
            <v>4000</v>
          </cell>
          <cell r="L24">
            <v>4000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 - 1"/>
      <sheetName val="WPB - 1"/>
      <sheetName val="B - 2"/>
      <sheetName val="B - 2.1"/>
      <sheetName val="WPB - 2.1a"/>
      <sheetName val="WPB - 2.1b"/>
      <sheetName val="B - 2.2"/>
      <sheetName val="WPB - 2.2a"/>
      <sheetName val="WPB - 2.2b"/>
      <sheetName val="WPB - 2.2c"/>
      <sheetName val="WPB - 2.2d"/>
      <sheetName val="B - 2.3"/>
      <sheetName val="WPB - 2.3"/>
      <sheetName val="B - 2.4"/>
      <sheetName val="WPB - 2.4a"/>
      <sheetName val="WPB - 2.4b"/>
      <sheetName val="B - 3"/>
      <sheetName val="B - 4"/>
      <sheetName val="B - 5"/>
      <sheetName val="WPB - 5"/>
      <sheetName val="B - 6a"/>
      <sheetName val="B - 6b"/>
      <sheetName val="B - 7"/>
      <sheetName val="WPB - 7"/>
      <sheetName val="B - 7.1"/>
      <sheetName val="B - 7.2a"/>
      <sheetName val="B - 7.2b"/>
      <sheetName val="B - 8"/>
      <sheetName val="B - 8.1"/>
      <sheetName val="WPB - 8.1a"/>
      <sheetName val="WPB - 8.1b"/>
      <sheetName val="B - 9"/>
      <sheetName val="WPB - 9a"/>
      <sheetName val="WPB - 9b"/>
      <sheetName val="B - 9.1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"/>
      <sheetName val="C - 2.7"/>
      <sheetName val="WPC - 2.7"/>
      <sheetName val="C - 2.8"/>
      <sheetName val="WPC - 2.8"/>
      <sheetName val="C - 2.9"/>
      <sheetName val="C - 2.10"/>
      <sheetName val="C - 2.x"/>
      <sheetName val="C - 2.12"/>
      <sheetName val="WPC - 2.12a"/>
      <sheetName val="WPC - 2.12b"/>
      <sheetName val="C - 2.13"/>
      <sheetName val="WPC - 2.13a"/>
      <sheetName val="WPC - 2.13b"/>
      <sheetName val="WPC - 2.13c"/>
      <sheetName val="C - 2.14"/>
      <sheetName val="C - 2.15"/>
      <sheetName val="WPC - 2.15a"/>
      <sheetName val="WPC - 2.15b"/>
      <sheetName val="WPC - 2.15c"/>
      <sheetName val="C - 2.16"/>
      <sheetName val="WPC - 2.16"/>
      <sheetName val="C - 2.17"/>
      <sheetName val="WPC - 2.17a"/>
      <sheetName val="WPC - 2.17b"/>
      <sheetName val="C - 2.18"/>
      <sheetName val="C - 2.19"/>
      <sheetName val="C - 2.20"/>
      <sheetName val="WPC - 2.20"/>
      <sheetName val="C - 2.21"/>
      <sheetName val="WPC - 2.21a"/>
      <sheetName val="WPC - 2.21b"/>
      <sheetName val="WPC - 2.21c"/>
      <sheetName val="C - 3"/>
      <sheetName val="C - 4"/>
      <sheetName val="WPC - 4"/>
      <sheetName val="C - 5"/>
      <sheetName val="C - 5b"/>
      <sheetName val="C - 5.1"/>
      <sheetName val="C - 5.2"/>
      <sheetName val="C - 5.3"/>
      <sheetName val="C - 5.4"/>
      <sheetName val="WPC - 5.4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-11.2c"/>
      <sheetName val="C-11.2d"/>
      <sheetName val="C - 11.2e"/>
      <sheetName val="C - 11.2f"/>
      <sheetName val="C - 11.2g"/>
      <sheetName val="C - 11.2h"/>
      <sheetName val="C - 11.3"/>
      <sheetName val="WPC - 11.3"/>
      <sheetName val="C - 12"/>
      <sheetName val="WPC - 12a"/>
      <sheetName val="WPC - 12b"/>
      <sheetName val="C - 13"/>
      <sheetName val="C - 14"/>
      <sheetName val="WPC - 14"/>
      <sheetName val="C - 16"/>
      <sheetName val="C-17a"/>
      <sheetName val="C-17b"/>
      <sheetName val="C-17c"/>
      <sheetName val="C-17d"/>
      <sheetName val="C - 18"/>
      <sheetName val="WPC - 18a"/>
      <sheetName val="WPC - 18b"/>
      <sheetName val="C - 19"/>
      <sheetName val="C - 21"/>
      <sheetName val="C - 23"/>
      <sheetName val="WPC - 23"/>
      <sheetName val="C - 25"/>
      <sheetName val="C - 26"/>
      <sheetName val="Print Macro Cre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st"/>
      <sheetName val="East"/>
      <sheetName val="Exhibit - No Fossil"/>
      <sheetName val="Exhibit"/>
      <sheetName val="Ratio Summary"/>
      <sheetName val="SAS Results"/>
      <sheetName val="SAP Results"/>
      <sheetName val="CBPP Summary"/>
      <sheetName val="SMRP Results"/>
      <sheetName val="SPBP Results"/>
      <sheetName val="BU Trans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BSC</v>
          </cell>
          <cell r="J5">
            <v>7368378</v>
          </cell>
        </row>
        <row r="6">
          <cell r="I6" t="str">
            <v>EDSS</v>
          </cell>
          <cell r="J6">
            <v>234284</v>
          </cell>
        </row>
        <row r="7">
          <cell r="I7" t="str">
            <v>ComEd</v>
          </cell>
          <cell r="J7">
            <v>80255</v>
          </cell>
        </row>
        <row r="8">
          <cell r="I8" t="str">
            <v>Genco - Power Labs</v>
          </cell>
          <cell r="J8">
            <v>31006</v>
          </cell>
        </row>
        <row r="9">
          <cell r="I9" t="str">
            <v>Genco - Corporate</v>
          </cell>
          <cell r="J9">
            <v>381287</v>
          </cell>
        </row>
        <row r="10">
          <cell r="I10" t="str">
            <v>Genco - Fossil</v>
          </cell>
          <cell r="J10">
            <v>7463518</v>
          </cell>
        </row>
        <row r="11">
          <cell r="I11" t="str">
            <v>Genco - Nuclear</v>
          </cell>
          <cell r="J11">
            <v>11594885</v>
          </cell>
        </row>
        <row r="12">
          <cell r="I12" t="str">
            <v>Genco - New England</v>
          </cell>
          <cell r="J12">
            <v>517450</v>
          </cell>
        </row>
        <row r="13">
          <cell r="I13" t="str">
            <v>PECO</v>
          </cell>
          <cell r="J13">
            <v>33941975</v>
          </cell>
        </row>
        <row r="14">
          <cell r="I14" t="str">
            <v>Genco - Power Team</v>
          </cell>
          <cell r="J14">
            <v>172526</v>
          </cell>
        </row>
        <row r="15">
          <cell r="I15" t="str">
            <v>Genco - Hydro</v>
          </cell>
          <cell r="J15">
            <v>230641</v>
          </cell>
        </row>
        <row r="16">
          <cell r="I16" t="str">
            <v>Genco - TXU</v>
          </cell>
          <cell r="J16">
            <v>358029</v>
          </cell>
        </row>
        <row r="19">
          <cell r="I19" t="str">
            <v>BSC</v>
          </cell>
          <cell r="J19">
            <v>4050946</v>
          </cell>
        </row>
        <row r="20">
          <cell r="I20" t="str">
            <v>ComEd</v>
          </cell>
          <cell r="J20">
            <v>9404397</v>
          </cell>
        </row>
        <row r="21">
          <cell r="I21" t="str">
            <v>Genco - Corporate</v>
          </cell>
          <cell r="J21">
            <v>2500286</v>
          </cell>
        </row>
        <row r="22">
          <cell r="I22" t="str">
            <v>Genco - Fossil</v>
          </cell>
          <cell r="J22">
            <v>335831</v>
          </cell>
        </row>
        <row r="23">
          <cell r="I23" t="str">
            <v>Genco - Nuclear</v>
          </cell>
          <cell r="J23">
            <v>6074967</v>
          </cell>
        </row>
        <row r="24">
          <cell r="I24" t="str">
            <v>Genco - New England</v>
          </cell>
          <cell r="J24">
            <v>9582</v>
          </cell>
        </row>
        <row r="25">
          <cell r="I25" t="str">
            <v>Genco - NRG</v>
          </cell>
          <cell r="J25">
            <v>25848</v>
          </cell>
        </row>
      </sheetData>
      <sheetData sheetId="8" refreshError="1">
        <row r="28">
          <cell r="H28" t="str">
            <v>BSC</v>
          </cell>
          <cell r="I28">
            <v>618908</v>
          </cell>
        </row>
        <row r="29">
          <cell r="H29" t="str">
            <v>Genco - Corporate</v>
          </cell>
          <cell r="I29">
            <v>36265</v>
          </cell>
        </row>
        <row r="30">
          <cell r="H30" t="str">
            <v>Genco - Fossil</v>
          </cell>
          <cell r="I30">
            <v>62294</v>
          </cell>
        </row>
        <row r="31">
          <cell r="H31" t="str">
            <v>Genco - Nuclear</v>
          </cell>
          <cell r="I31">
            <v>120114</v>
          </cell>
        </row>
        <row r="32">
          <cell r="H32" t="str">
            <v>Genco - New England</v>
          </cell>
          <cell r="I32">
            <v>0</v>
          </cell>
        </row>
        <row r="33">
          <cell r="H33" t="str">
            <v>PECO</v>
          </cell>
          <cell r="I33">
            <v>404131</v>
          </cell>
        </row>
        <row r="34">
          <cell r="H34" t="str">
            <v>Genco - Power Team</v>
          </cell>
          <cell r="I34">
            <v>14296</v>
          </cell>
        </row>
        <row r="37">
          <cell r="H37" t="str">
            <v>BSC</v>
          </cell>
          <cell r="I37">
            <v>10038941</v>
          </cell>
        </row>
        <row r="38">
          <cell r="H38" t="str">
            <v>ComEd</v>
          </cell>
          <cell r="I38">
            <v>12623949</v>
          </cell>
        </row>
        <row r="39">
          <cell r="H39" t="str">
            <v>Genco - Corporate</v>
          </cell>
          <cell r="I39">
            <v>4131295</v>
          </cell>
        </row>
        <row r="40">
          <cell r="H40" t="str">
            <v>Genco - Fossil</v>
          </cell>
          <cell r="I40">
            <v>29858</v>
          </cell>
        </row>
        <row r="41">
          <cell r="H41" t="str">
            <v>Genco - Nuclear</v>
          </cell>
          <cell r="I41">
            <v>2318033</v>
          </cell>
        </row>
        <row r="42">
          <cell r="H42" t="str">
            <v>Genco - NRG</v>
          </cell>
          <cell r="I42">
            <v>30990</v>
          </cell>
        </row>
        <row r="43">
          <cell r="H43" t="str">
            <v>PECO</v>
          </cell>
          <cell r="I43">
            <v>1151740</v>
          </cell>
        </row>
      </sheetData>
      <sheetData sheetId="9"/>
      <sheetData sheetId="1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eclarations"/>
      <sheetName val="Report Specific Functions"/>
      <sheetName val="Report Template Module"/>
      <sheetName val="REPORT1"/>
      <sheetName val="REPORT1.xlr"/>
    </sheetNames>
    <definedNames>
      <definedName name="Choose_Prefs"/>
      <definedName name="Refresh_Repo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ction Data"/>
      <sheetName val="Auction Report"/>
      <sheetName val="Payment Memo"/>
      <sheetName val="DR_Form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"/>
      <sheetName val="WPA - 5a"/>
      <sheetName val="WPA - 5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B - 8.1"/>
      <sheetName val="WPB-8.1asub"/>
      <sheetName val="WPB - 8.1a"/>
      <sheetName val="WPB - 8.1b"/>
      <sheetName val="WPB - 8.1c"/>
      <sheetName val="B - 9"/>
      <sheetName val="B-9sub"/>
      <sheetName val="WPB - 9a"/>
      <sheetName val="WPB - 9b"/>
      <sheetName val="B - 9.1"/>
      <sheetName val="B - 13"/>
      <sheetName val="WPB - 13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-2.8"/>
      <sheetName val="C - 2.9"/>
      <sheetName val="C - 2.10"/>
      <sheetName val="C - 2.11"/>
      <sheetName val="WPC - 2.11"/>
      <sheetName val="C - 2.12"/>
      <sheetName val="WPC-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-4"/>
      <sheetName val="WPC - 4dup"/>
      <sheetName val="C - 5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a"/>
      <sheetName val="WPC - 11.3b"/>
      <sheetName val="WPC - 11.3c"/>
      <sheetName val="WPC - 11.3d"/>
      <sheetName val="C - 12"/>
      <sheetName val="WPC-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C - 19"/>
      <sheetName val="C-21"/>
      <sheetName val="C - 23"/>
      <sheetName val="WPC - 23"/>
      <sheetName val="C - 25"/>
      <sheetName val="C - 31"/>
    </sheetNames>
    <sheetDataSet>
      <sheetData sheetId="0" refreshError="1">
        <row r="159">
          <cell r="C159" t="str">
            <v>AmerenCILCO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WPA - 5c"/>
      <sheetName val="B - 1"/>
      <sheetName val="WPB - 1"/>
      <sheetName val="B - 2"/>
      <sheetName val="B - 2.1"/>
      <sheetName val="B - 2.2"/>
      <sheetName val="WPB - 2.2"/>
      <sheetName val="B - 2.3"/>
      <sheetName val="WPB - 2.1b"/>
      <sheetName val="WPB - 2.1c"/>
      <sheetName val="WPB - 2.1d"/>
      <sheetName val="WPB - 2.1e"/>
      <sheetName val="B - 3a"/>
      <sheetName val="B - 3b"/>
      <sheetName val="WPB - 4"/>
      <sheetName val="B - 4"/>
      <sheetName val="B - 5"/>
      <sheetName val="WPB - 5a"/>
      <sheetName val="WPB - 5b"/>
      <sheetName val="WPB - 5c"/>
      <sheetName val="B - 5.2"/>
      <sheetName val="B - 6"/>
      <sheetName val="WPB - 6a"/>
      <sheetName val="WPB - 6b"/>
      <sheetName val="WPB - 7.2UEC"/>
      <sheetName val="B - 7.2a"/>
      <sheetName val="B - 7.2b"/>
      <sheetName val="Workpaper"/>
      <sheetName val="B - 8"/>
      <sheetName val="B - 8.1"/>
      <sheetName val="WPB - 8.1a"/>
      <sheetName val="WPB - 8.1b"/>
      <sheetName val="B - 9"/>
      <sheetName val="WPB - 9a"/>
      <sheetName val="WPB - 9b"/>
      <sheetName val="B - 9.1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a"/>
      <sheetName val="WPC - 2.5b"/>
      <sheetName val="C - 2.6"/>
      <sheetName val="WPC - 2.6"/>
      <sheetName val="C - 2.7"/>
      <sheetName val="WPC - 2.7"/>
      <sheetName val="C - 2.8"/>
      <sheetName val="WPC - 2.8"/>
      <sheetName val="C - 2.9"/>
      <sheetName val="C - 2.10"/>
      <sheetName val="C - 2.11"/>
      <sheetName val="WPC - 2.11"/>
      <sheetName val="C - 2.12"/>
      <sheetName val="C - 2.14"/>
      <sheetName val="WPC - 2.14"/>
      <sheetName val="C - 2.15"/>
      <sheetName val="WPC - 2.15a"/>
      <sheetName val="WPC - 2.15b"/>
      <sheetName val="C - 2.16"/>
      <sheetName val="C - 2.6 NOT USED"/>
      <sheetName val="WPC - 2.6a NOT USED"/>
      <sheetName val="C - 2.18"/>
      <sheetName val="WPC - 2.18a"/>
      <sheetName val="WPC - 2.18b"/>
      <sheetName val="C - 2.20"/>
      <sheetName val="WPC - 2.15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WPC - 5a"/>
      <sheetName val="WPC - 5b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WPC - 5.5"/>
      <sheetName val="C - 6"/>
      <sheetName val="WPC - 6"/>
      <sheetName val="C - 6.1"/>
      <sheetName val="WPC - 6.1"/>
      <sheetName val="C - 6.2"/>
      <sheetName val="C - 7"/>
      <sheetName val="WPC - 7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 2001"/>
      <sheetName val="C - 11.2b 2002"/>
      <sheetName val="C - 11.2a"/>
      <sheetName val="C - 11.2b"/>
      <sheetName val="C - 11.2e 2001"/>
      <sheetName val="C - 11.2f 2002"/>
      <sheetName val="C - 11.2c"/>
      <sheetName val="C - 11.2d"/>
      <sheetName val="C - 11.2e"/>
      <sheetName val="C - 11.2f"/>
      <sheetName val="C - 11.2i 2001"/>
      <sheetName val="C - 11.2j 2002"/>
      <sheetName val="C - 11.2g"/>
      <sheetName val="C - 11.2h"/>
      <sheetName val="C - 11.2m 2001"/>
      <sheetName val="C - 11.2n 2002"/>
      <sheetName val="C - 11.3"/>
      <sheetName val="WPC - 11.3a"/>
      <sheetName val="WPC - 11.3b"/>
      <sheetName val="C - 12"/>
      <sheetName val="WPC - 12a"/>
      <sheetName val="WPC - 12b"/>
      <sheetName val="WPC - 12c"/>
      <sheetName val="C - 13"/>
      <sheetName val="C - 14"/>
      <sheetName val="WPC - 14a"/>
      <sheetName val="WPC - 14b"/>
      <sheetName val="C - 16"/>
      <sheetName val="C - 17a"/>
      <sheetName val="C - 17b"/>
      <sheetName val="C - 17c"/>
      <sheetName val="C - 17d"/>
      <sheetName val="C - 17 - 2002"/>
      <sheetName val="C - 17 - 2001"/>
      <sheetName val="WPC - 18c1"/>
      <sheetName val="C - 18"/>
      <sheetName val="WPC - 18a"/>
      <sheetName val="WPC - 18b"/>
      <sheetName val="WPC - 18c"/>
      <sheetName val="WPC - 18d"/>
      <sheetName val="WPC - 18e"/>
      <sheetName val="WPC - 18f"/>
      <sheetName val="C - 19"/>
      <sheetName val="C - 21"/>
      <sheetName val="WPC - 21"/>
      <sheetName val="WPC - 21b"/>
      <sheetName val="C - 23"/>
      <sheetName val="WPC - 23a"/>
      <sheetName val="WPC - 23b"/>
      <sheetName val="WPC - 23c"/>
      <sheetName val="C - 25"/>
      <sheetName val="C - 26"/>
    </sheetNames>
    <sheetDataSet>
      <sheetData sheetId="0">
        <row r="186">
          <cell r="C186" t="str">
            <v>AmerenCIPS</v>
          </cell>
        </row>
        <row r="187">
          <cell r="C187" t="str">
            <v>AmerenUE Illinois</v>
          </cell>
        </row>
        <row r="190">
          <cell r="C190" t="str">
            <v>($000s)</v>
          </cell>
        </row>
        <row r="192">
          <cell r="C192" t="str">
            <v>As Of December 31,</v>
          </cell>
        </row>
        <row r="193">
          <cell r="C193" t="str">
            <v>As of December 31, 2006</v>
          </cell>
        </row>
        <row r="194">
          <cell r="C194" t="str">
            <v>For the Twelve Months Ended December 31,</v>
          </cell>
        </row>
        <row r="195">
          <cell r="C195" t="str">
            <v>For the Twelve Months Ended December 31, 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 - 5b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WP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edule C-7"/>
      <sheetName val="Sch C-8"/>
      <sheetName val="Sch C-9"/>
      <sheetName val="Sch C-10"/>
      <sheetName val="WPC-10"/>
      <sheetName val="Sch C-10.1"/>
      <sheetName val="Sch C-11.1"/>
      <sheetName val="WPC-11.1"/>
      <sheetName val="WPC-11.1a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Sheet2"/>
      <sheetName val="WPC-7"/>
      <sheetName val="WPC-8"/>
      <sheetName val="WPC-9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  <sheetName val="Allocators"/>
      <sheetName val="C-6 Social and Svc Club Dues"/>
      <sheetName val="Schedule C-6.1"/>
      <sheetName val="WPC-6.1  2003"/>
      <sheetName val="WPC-6.1   2002"/>
      <sheetName val="WPC-6.1   2001"/>
      <sheetName val="Schedule C-6.2"/>
      <sheetName val="Schedule C-8"/>
      <sheetName val="Schedule C-11.1"/>
      <sheetName val="WPC-11.1b"/>
      <sheetName val="WPC-11.3d"/>
      <sheetName val="Sch C-17"/>
      <sheetName val="Schedule C-18a 2004"/>
      <sheetName val="Schedule C-18b 2003"/>
      <sheetName val="Schedule C-18c 2002"/>
      <sheetName val="Schedule C-18d 2001"/>
      <sheetName val="Schedule C-18e Accr Prop Tax"/>
      <sheetName val="Schedule C-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/>
      <sheetData sheetId="204" refreshError="1"/>
      <sheetData sheetId="205"/>
      <sheetData sheetId="206"/>
      <sheetData sheetId="207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>
        <row r="2">
          <cell r="B2" t="str">
            <v>Ameren IP</v>
          </cell>
        </row>
        <row r="3">
          <cell r="B3" t="str">
            <v>Docket No.</v>
          </cell>
        </row>
      </sheetData>
      <sheetData sheetId="232" refreshError="1">
        <row r="7">
          <cell r="W7">
            <v>69.952500000000001</v>
          </cell>
        </row>
        <row r="18">
          <cell r="W18">
            <v>69.435000000000002</v>
          </cell>
        </row>
        <row r="20">
          <cell r="W20">
            <v>69.502499999999998</v>
          </cell>
        </row>
        <row r="22">
          <cell r="W22">
            <v>68.872500000000002</v>
          </cell>
        </row>
      </sheetData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pplication of Controls"/>
      <sheetName val="Doc &amp; Chg Control Tab Sample 1"/>
      <sheetName val="Doc &amp; Chg Control Tab Sample 2"/>
      <sheetName val="Inventory Request- UPDATED"/>
      <sheetName val="Inventory Request- OLD"/>
      <sheetName val="Categories &amp; Complexity"/>
      <sheetName val="lists"/>
      <sheetName val="Assumptions - In"/>
      <sheetName val="Spreadsheet Inventory Templat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WPA - 5c"/>
      <sheetName val="B - 1"/>
      <sheetName val="WPB - 1a"/>
      <sheetName val="WPB - 1b"/>
      <sheetName val="B - 2"/>
      <sheetName val="B - 2.1"/>
      <sheetName val="B - 2.2"/>
      <sheetName val="WPB - 2.2"/>
      <sheetName val="B - 2.3"/>
      <sheetName val="B - 2.4"/>
      <sheetName val="B-2.5"/>
      <sheetName val="WPB-2.5"/>
      <sheetName val="B - 3a"/>
      <sheetName val="B - 3b"/>
      <sheetName val="B - 4"/>
      <sheetName val="B - 5"/>
      <sheetName val="WPB - 5a"/>
      <sheetName val="WPB - 5b"/>
      <sheetName val="WPB - 5c"/>
      <sheetName val="B - 5.2"/>
      <sheetName val="B - 6a"/>
      <sheetName val="WPB - 6a"/>
      <sheetName val="B - 6b"/>
      <sheetName val="B - 7.2a"/>
      <sheetName val="B - 7.2b"/>
      <sheetName val="B - 8(alt)"/>
      <sheetName val="B - 8"/>
      <sheetName val="B - 8.1"/>
      <sheetName val="WPB - 8.1"/>
      <sheetName val="B-9"/>
      <sheetName val="WPB - 9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"/>
      <sheetName val="C-2.11"/>
      <sheetName val="C-2.12"/>
      <sheetName val="C-2.13"/>
      <sheetName val="C-2.14"/>
      <sheetName val="WPC-2.14"/>
      <sheetName val="C - 3"/>
      <sheetName val="WPC - 3a"/>
      <sheetName val="WPC - 3b"/>
      <sheetName val="C - 4"/>
      <sheetName val="WPC - 4a"/>
      <sheetName val="WPC - 4b"/>
      <sheetName val="WPC - 4c"/>
      <sheetName val="C-5"/>
      <sheetName val="C - 5b"/>
      <sheetName val="C - 5.1"/>
      <sheetName val="C-5.2"/>
      <sheetName val="C-5.3"/>
      <sheetName val="C - 5.4"/>
      <sheetName val="WPC - 5.4"/>
      <sheetName val="C-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WPC-12c"/>
      <sheetName val="WPC - 12d"/>
      <sheetName val="C - 13"/>
      <sheetName val="C - 14"/>
      <sheetName val="WPC-14a"/>
      <sheetName val="WPC-14b"/>
      <sheetName val="C - 16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26"/>
      <sheetName val="C - 30"/>
    </sheetNames>
    <sheetDataSet>
      <sheetData sheetId="0" refreshError="1">
        <row r="154">
          <cell r="B154" t="str">
            <v>AmerenCIPS</v>
          </cell>
        </row>
        <row r="160">
          <cell r="B160" t="str">
            <v>(000s)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WPA - 5c"/>
      <sheetName val="B - 1"/>
      <sheetName val="WPB - 1"/>
      <sheetName val="WPB - 1b"/>
      <sheetName val="B - 2"/>
      <sheetName val="B - 2.1"/>
      <sheetName val="B - 2.2"/>
      <sheetName val="WPB - 2.2"/>
      <sheetName val="B - 2.3"/>
      <sheetName val="B - 2.4"/>
      <sheetName val="B-2.5"/>
      <sheetName val="WPB-2.5"/>
      <sheetName val="B - 2.6"/>
      <sheetName val="B - 2.7"/>
      <sheetName val="B - 3a"/>
      <sheetName val="B - 3b"/>
      <sheetName val="B - 4"/>
      <sheetName val="B - 5"/>
      <sheetName val="WPB - 5a"/>
      <sheetName val="WPB - 5b"/>
      <sheetName val="WPB - 5c"/>
      <sheetName val="B - 5.2"/>
      <sheetName val="B - 6a"/>
      <sheetName val="WPB - 6a"/>
      <sheetName val="B - 6b"/>
      <sheetName val="B - 7.2a"/>
      <sheetName val="B - 7.2b"/>
      <sheetName val="EXH-3"/>
      <sheetName val="EXH-2"/>
      <sheetName val="EXH-1"/>
      <sheetName val="B - 8"/>
      <sheetName val="B - 8.1"/>
      <sheetName val="WPB - 8.1a"/>
      <sheetName val="WPB - 8.1b"/>
      <sheetName val="B-9"/>
      <sheetName val="WPB - 9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-2.4"/>
      <sheetName val="C-2.5"/>
      <sheetName val="C-2.6"/>
      <sheetName val="WPC-2.6a"/>
      <sheetName val="WPC-2.6b"/>
      <sheetName val="C-2.7"/>
      <sheetName val="C-2.8"/>
      <sheetName val="WPC - 2.8"/>
      <sheetName val="C-2.9"/>
      <sheetName val="WPC-2.9"/>
      <sheetName val="WPC - 2.9a"/>
      <sheetName val="WPC - 2.9b"/>
      <sheetName val="C-2.10"/>
      <sheetName val="WPC-2.10"/>
      <sheetName val="C-2.11"/>
      <sheetName val="C-2.12"/>
      <sheetName val="C-2.13"/>
      <sheetName val="C-2.14"/>
      <sheetName val="WPC-2.14"/>
      <sheetName val="C - 3"/>
      <sheetName val="WPC - 3a"/>
      <sheetName val="WPC - 3b"/>
      <sheetName val="C - 4"/>
      <sheetName val="WPC - 4a"/>
      <sheetName val="WPC - 4b"/>
      <sheetName val="WPC - 4c"/>
      <sheetName val="C-5"/>
      <sheetName val="C - 5b"/>
      <sheetName val="C - 5.1"/>
      <sheetName val="C-5.2"/>
      <sheetName val="C-5.3"/>
      <sheetName val="C - 5.4"/>
      <sheetName val="WPC - 5.4"/>
      <sheetName val="C-5.5"/>
      <sheetName val="C - 6"/>
      <sheetName val="WPC - 6"/>
      <sheetName val="C - 6.1"/>
      <sheetName val="WPC - 6.1"/>
      <sheetName val="C - 6.2"/>
      <sheetName val="C - 7"/>
      <sheetName val="WPC - 7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WPC - 12c"/>
      <sheetName val="WPC-12c"/>
      <sheetName val="WPC - 12d"/>
      <sheetName val="C - 13"/>
      <sheetName val="C - 14"/>
      <sheetName val="WPC-14a"/>
      <sheetName val="WPC-14b"/>
      <sheetName val="C - 16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26"/>
      <sheetName val="C - 30"/>
    </sheetNames>
    <sheetDataSet>
      <sheetData sheetId="0">
        <row r="170">
          <cell r="B170" t="str">
            <v>AmerenCIPS</v>
          </cell>
        </row>
        <row r="171">
          <cell r="B171" t="str">
            <v>AmerenUE Illinois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B - 6a"/>
      <sheetName val="B - 6b"/>
      <sheetName val="B - 7.2a"/>
      <sheetName val="B - 7.2b"/>
      <sheetName val="B - 8 (alt)"/>
      <sheetName val="B - 8"/>
      <sheetName val="B - 8.1"/>
      <sheetName val="WPB - 8.1"/>
      <sheetName val="B - 9"/>
      <sheetName val="WPB - 9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C - 2.3"/>
      <sheetName val="C - 2.4moot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a"/>
      <sheetName val="WPC - 2.10b"/>
      <sheetName val="C-2.11"/>
      <sheetName val="C-2.12"/>
      <sheetName val="WPC-2.12"/>
      <sheetName val="C-2.13"/>
      <sheetName val="C-2.14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b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 refreshError="1">
        <row r="109">
          <cell r="C109" t="str">
            <v>AmerenCILCO</v>
          </cell>
        </row>
        <row r="110">
          <cell r="C110" t="str">
            <v>As of December 31, 2006</v>
          </cell>
        </row>
        <row r="111">
          <cell r="C111" t="str">
            <v>As of December 31,</v>
          </cell>
        </row>
        <row r="112">
          <cell r="C112" t="str">
            <v>For the Twelve Months Ended December 31, 2006</v>
          </cell>
        </row>
        <row r="113">
          <cell r="C113" t="str">
            <v>For the Twelve Months Ended December 31,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O Fees"/>
      <sheetName val="Cost Care"/>
    </sheetNames>
    <sheetDataSet>
      <sheetData sheetId="0"/>
      <sheetData sheetId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e Year Credit Facility (2)"/>
      <sheetName val="One Year Credit Facility"/>
      <sheetName val="One Year Credit Facility (2 (3)"/>
      <sheetName val="Three Year Credit Facility"/>
      <sheetName val="FIVE Year Credit Facility"/>
      <sheetName val="Credit Facility.2005"/>
      <sheetName val="Credit Facility.2004"/>
      <sheetName val="Formulas"/>
      <sheetName val="Spreadsheet Changes"/>
      <sheetName val="Credit Facility"/>
      <sheetName val="One Year Credit Facility05"/>
    </sheetNames>
    <sheetDataSet>
      <sheetData sheetId="0" refreshError="1"/>
      <sheetData sheetId="1" refreshError="1">
        <row r="23">
          <cell r="A23">
            <v>37955</v>
          </cell>
          <cell r="B23">
            <v>52239.015521978028</v>
          </cell>
          <cell r="C23">
            <v>561148.134478022</v>
          </cell>
          <cell r="D23">
            <v>52239.015521978028</v>
          </cell>
        </row>
        <row r="24">
          <cell r="A24">
            <v>37986</v>
          </cell>
          <cell r="B24">
            <v>52239.015521978028</v>
          </cell>
          <cell r="C24">
            <v>508909.11895604397</v>
          </cell>
          <cell r="D24">
            <v>104478.03104395606</v>
          </cell>
        </row>
        <row r="25">
          <cell r="A25">
            <v>38017</v>
          </cell>
          <cell r="B25">
            <v>52239.015521978028</v>
          </cell>
          <cell r="C25">
            <v>456670.10343406594</v>
          </cell>
          <cell r="D25">
            <v>52239.015521978028</v>
          </cell>
        </row>
        <row r="26">
          <cell r="A26">
            <v>38046</v>
          </cell>
          <cell r="B26">
            <v>48868.756456043964</v>
          </cell>
          <cell r="C26">
            <v>407801.34697802196</v>
          </cell>
          <cell r="D26">
            <v>101107.77197802199</v>
          </cell>
        </row>
        <row r="27">
          <cell r="A27">
            <v>38077</v>
          </cell>
          <cell r="B27">
            <v>52239.015521978028</v>
          </cell>
          <cell r="C27">
            <v>355562.33145604393</v>
          </cell>
          <cell r="D27">
            <v>153346.78750000003</v>
          </cell>
        </row>
        <row r="28">
          <cell r="A28">
            <v>38107</v>
          </cell>
          <cell r="B28">
            <v>50553.885989010996</v>
          </cell>
          <cell r="C28">
            <v>305008.44546703296</v>
          </cell>
          <cell r="D28">
            <v>203900.67348901104</v>
          </cell>
        </row>
        <row r="29">
          <cell r="A29">
            <v>38138</v>
          </cell>
          <cell r="B29">
            <v>52239.015521978028</v>
          </cell>
          <cell r="C29">
            <v>252769.42994505493</v>
          </cell>
          <cell r="D29">
            <v>256139.68901098907</v>
          </cell>
        </row>
        <row r="30">
          <cell r="A30">
            <v>38168</v>
          </cell>
          <cell r="B30">
            <v>50553.885989010996</v>
          </cell>
          <cell r="C30">
            <v>202215.54395604393</v>
          </cell>
          <cell r="D30">
            <v>306693.57500000007</v>
          </cell>
        </row>
        <row r="31">
          <cell r="A31" t="str">
            <v>Adjustment</v>
          </cell>
          <cell r="B31">
            <v>186715.54395604393</v>
          </cell>
          <cell r="C31">
            <v>15500</v>
          </cell>
          <cell r="D31">
            <v>493409.11895604397</v>
          </cell>
        </row>
        <row r="32">
          <cell r="A32">
            <v>38199</v>
          </cell>
          <cell r="B32">
            <v>3875</v>
          </cell>
          <cell r="C32">
            <v>198340.54395604393</v>
          </cell>
          <cell r="D32">
            <v>497284.11895604397</v>
          </cell>
        </row>
        <row r="33">
          <cell r="A33">
            <v>38230</v>
          </cell>
          <cell r="B33">
            <v>3875</v>
          </cell>
          <cell r="C33">
            <v>194465.54395604393</v>
          </cell>
          <cell r="D33">
            <v>501159.11895604397</v>
          </cell>
        </row>
        <row r="34">
          <cell r="A34">
            <v>38260</v>
          </cell>
          <cell r="B34">
            <v>3875</v>
          </cell>
          <cell r="C34">
            <v>190590.54395604393</v>
          </cell>
          <cell r="D34">
            <v>505034.11895604397</v>
          </cell>
        </row>
      </sheetData>
      <sheetData sheetId="2" refreshError="1">
        <row r="23">
          <cell r="A23">
            <v>38321</v>
          </cell>
          <cell r="B23">
            <v>6280.8870054945055</v>
          </cell>
          <cell r="C23">
            <v>67468.882994505504</v>
          </cell>
          <cell r="D23">
            <v>6280.8870054945055</v>
          </cell>
        </row>
        <row r="24">
          <cell r="A24">
            <v>38352</v>
          </cell>
          <cell r="B24">
            <v>6280.8870054945055</v>
          </cell>
          <cell r="C24">
            <v>61187.995989010997</v>
          </cell>
          <cell r="D24">
            <v>12561.774010989011</v>
          </cell>
        </row>
        <row r="25">
          <cell r="A25">
            <v>38383</v>
          </cell>
          <cell r="B25">
            <v>6280.8870054945055</v>
          </cell>
          <cell r="C25">
            <v>54907.108983516489</v>
          </cell>
          <cell r="D25">
            <v>6280.8870054945055</v>
          </cell>
        </row>
        <row r="26">
          <cell r="A26">
            <v>38411</v>
          </cell>
          <cell r="B26">
            <v>5875.6684890109891</v>
          </cell>
          <cell r="C26">
            <v>49031.440494505499</v>
          </cell>
          <cell r="D26">
            <v>12156.555494505494</v>
          </cell>
        </row>
        <row r="27">
          <cell r="A27">
            <v>38442</v>
          </cell>
          <cell r="B27">
            <v>6280.8870054945055</v>
          </cell>
          <cell r="C27">
            <v>42750.553489010992</v>
          </cell>
          <cell r="D27">
            <v>18437.442499999997</v>
          </cell>
        </row>
        <row r="28">
          <cell r="A28">
            <v>38472</v>
          </cell>
          <cell r="B28">
            <v>6078.2777472527478</v>
          </cell>
          <cell r="C28">
            <v>36672.275741758247</v>
          </cell>
          <cell r="D28">
            <v>24515.720247252746</v>
          </cell>
        </row>
        <row r="29">
          <cell r="A29">
            <v>38503</v>
          </cell>
          <cell r="B29">
            <v>6280.8870054945055</v>
          </cell>
          <cell r="C29">
            <v>30391.38873626374</v>
          </cell>
          <cell r="D29">
            <v>30796.60725274725</v>
          </cell>
        </row>
        <row r="30">
          <cell r="A30">
            <v>38533</v>
          </cell>
          <cell r="B30">
            <v>6078.2777472527478</v>
          </cell>
          <cell r="C30">
            <v>202215.54395604393</v>
          </cell>
          <cell r="D30">
            <v>36874.884999999995</v>
          </cell>
        </row>
        <row r="31">
          <cell r="A31">
            <v>38564</v>
          </cell>
          <cell r="B31">
            <v>6078.2777472527478</v>
          </cell>
          <cell r="C31">
            <v>15500</v>
          </cell>
          <cell r="D31">
            <v>42953.16274725274</v>
          </cell>
        </row>
        <row r="32">
          <cell r="A32">
            <v>38595</v>
          </cell>
          <cell r="B32">
            <v>6078.2777472527478</v>
          </cell>
          <cell r="C32">
            <v>196137.26620879117</v>
          </cell>
          <cell r="D32">
            <v>49031.440494505485</v>
          </cell>
        </row>
        <row r="33">
          <cell r="A33">
            <v>38625</v>
          </cell>
          <cell r="B33">
            <v>6078.2777472527478</v>
          </cell>
          <cell r="C33">
            <v>190058.98846153842</v>
          </cell>
          <cell r="D33">
            <v>55109.71824175823</v>
          </cell>
        </row>
        <row r="34">
          <cell r="A34">
            <v>38656</v>
          </cell>
          <cell r="B34">
            <v>6078.2777472527478</v>
          </cell>
          <cell r="C34">
            <v>183980.71071428567</v>
          </cell>
          <cell r="D34">
            <v>61187.995989010975</v>
          </cell>
        </row>
      </sheetData>
      <sheetData sheetId="3" refreshError="1">
        <row r="22">
          <cell r="A22">
            <v>37955</v>
          </cell>
          <cell r="B22">
            <v>15746.865277777779</v>
          </cell>
          <cell r="C22">
            <v>551140.28472222225</v>
          </cell>
          <cell r="D22">
            <v>15746.865277777779</v>
          </cell>
        </row>
        <row r="23">
          <cell r="A23">
            <v>37986</v>
          </cell>
          <cell r="B23">
            <v>15746.865277777779</v>
          </cell>
          <cell r="C23">
            <v>535393.41944444447</v>
          </cell>
          <cell r="D23">
            <v>31493.730555555558</v>
          </cell>
        </row>
        <row r="24">
          <cell r="A24">
            <v>38017</v>
          </cell>
          <cell r="B24">
            <v>15746.865277777779</v>
          </cell>
          <cell r="C24">
            <v>519646.5541666667</v>
          </cell>
          <cell r="D24">
            <v>15746.865277777779</v>
          </cell>
        </row>
        <row r="25">
          <cell r="A25">
            <v>38046</v>
          </cell>
          <cell r="B25">
            <v>15746.865277777779</v>
          </cell>
          <cell r="C25">
            <v>503899.68888888892</v>
          </cell>
          <cell r="D25">
            <v>31493.730555555558</v>
          </cell>
        </row>
        <row r="26">
          <cell r="A26">
            <v>38077</v>
          </cell>
          <cell r="B26">
            <v>15746.865277777779</v>
          </cell>
          <cell r="C26">
            <v>488152.82361111115</v>
          </cell>
          <cell r="D26">
            <v>47240.59583333334</v>
          </cell>
        </row>
        <row r="27">
          <cell r="A27">
            <v>38107</v>
          </cell>
          <cell r="B27">
            <v>15746.865277777779</v>
          </cell>
          <cell r="C27">
            <v>472405.95833333337</v>
          </cell>
          <cell r="D27">
            <v>62987.461111111115</v>
          </cell>
        </row>
        <row r="28">
          <cell r="A28">
            <v>38138</v>
          </cell>
          <cell r="B28">
            <v>15746.865277777779</v>
          </cell>
          <cell r="C28">
            <v>456659.0930555556</v>
          </cell>
          <cell r="D28">
            <v>78734.326388888891</v>
          </cell>
        </row>
        <row r="29">
          <cell r="A29">
            <v>38168</v>
          </cell>
          <cell r="B29">
            <v>15746.865277777779</v>
          </cell>
          <cell r="C29">
            <v>440912.22777777782</v>
          </cell>
          <cell r="D29">
            <v>94481.191666666666</v>
          </cell>
        </row>
        <row r="30">
          <cell r="A30">
            <v>38199</v>
          </cell>
          <cell r="B30">
            <v>15746.865277777779</v>
          </cell>
          <cell r="C30">
            <v>425165.36250000005</v>
          </cell>
          <cell r="D30">
            <v>110228.05694444444</v>
          </cell>
        </row>
        <row r="31">
          <cell r="A31">
            <v>38230</v>
          </cell>
          <cell r="B31">
            <v>15746.865277777779</v>
          </cell>
          <cell r="C31">
            <v>409418.49722222227</v>
          </cell>
          <cell r="D31">
            <v>125974.92222222222</v>
          </cell>
        </row>
        <row r="32">
          <cell r="A32">
            <v>38260</v>
          </cell>
          <cell r="B32">
            <v>15746.865277777779</v>
          </cell>
          <cell r="C32">
            <v>393671.6319444445</v>
          </cell>
          <cell r="D32">
            <v>141721.78750000001</v>
          </cell>
        </row>
        <row r="33">
          <cell r="A33">
            <v>38291</v>
          </cell>
          <cell r="B33">
            <v>15746.865277777779</v>
          </cell>
          <cell r="C33">
            <v>377924.76666666672</v>
          </cell>
          <cell r="D33">
            <v>157468.65277777778</v>
          </cell>
        </row>
        <row r="34">
          <cell r="A34">
            <v>38321</v>
          </cell>
          <cell r="B34">
            <v>15746.865277777779</v>
          </cell>
          <cell r="C34">
            <v>362177.90138888895</v>
          </cell>
          <cell r="D34">
            <v>173215.51805555556</v>
          </cell>
        </row>
        <row r="35">
          <cell r="A35">
            <v>38352</v>
          </cell>
          <cell r="B35">
            <v>15746.865277777779</v>
          </cell>
          <cell r="C35">
            <v>346431.03611111117</v>
          </cell>
          <cell r="D35">
            <v>188962.38333333333</v>
          </cell>
        </row>
        <row r="36">
          <cell r="A36">
            <v>38383</v>
          </cell>
          <cell r="B36">
            <v>15746.865277777779</v>
          </cell>
          <cell r="C36">
            <v>330684.1708333334</v>
          </cell>
          <cell r="D36">
            <v>15746.865277777779</v>
          </cell>
        </row>
        <row r="37">
          <cell r="A37">
            <v>38411</v>
          </cell>
          <cell r="B37">
            <v>15746.865277777779</v>
          </cell>
          <cell r="C37">
            <v>314937.30555555562</v>
          </cell>
          <cell r="D37">
            <v>31493.730555555558</v>
          </cell>
        </row>
        <row r="38">
          <cell r="A38">
            <v>38442</v>
          </cell>
          <cell r="B38">
            <v>15746.865277777779</v>
          </cell>
          <cell r="C38">
            <v>299190.44027777785</v>
          </cell>
          <cell r="D38">
            <v>47240.59583333334</v>
          </cell>
        </row>
        <row r="39">
          <cell r="A39">
            <v>38472</v>
          </cell>
          <cell r="B39">
            <v>15746.865277777779</v>
          </cell>
          <cell r="C39">
            <v>283443.57500000007</v>
          </cell>
          <cell r="D39">
            <v>62987.461111111115</v>
          </cell>
        </row>
        <row r="40">
          <cell r="A40">
            <v>38503</v>
          </cell>
          <cell r="B40">
            <v>15746.865277777779</v>
          </cell>
          <cell r="C40">
            <v>267696.70972222229</v>
          </cell>
          <cell r="D40">
            <v>78734.326388888891</v>
          </cell>
        </row>
        <row r="41">
          <cell r="A41">
            <v>38533</v>
          </cell>
          <cell r="B41">
            <v>15746.865277777779</v>
          </cell>
          <cell r="C41">
            <v>251949.84444444452</v>
          </cell>
          <cell r="D41">
            <v>94481.191666666666</v>
          </cell>
        </row>
        <row r="42">
          <cell r="A42">
            <v>38564</v>
          </cell>
          <cell r="B42">
            <v>15746.865277777779</v>
          </cell>
          <cell r="C42">
            <v>236202.97916666674</v>
          </cell>
          <cell r="D42">
            <v>110228.05694444444</v>
          </cell>
        </row>
        <row r="43">
          <cell r="A43">
            <v>38595</v>
          </cell>
          <cell r="B43">
            <v>15746.865277777779</v>
          </cell>
          <cell r="C43">
            <v>220456.11388888897</v>
          </cell>
          <cell r="D43">
            <v>125974.92222222222</v>
          </cell>
        </row>
        <row r="44">
          <cell r="A44">
            <v>38625</v>
          </cell>
          <cell r="B44">
            <v>15746.865277777779</v>
          </cell>
          <cell r="C44">
            <v>204709.24861111119</v>
          </cell>
          <cell r="D44">
            <v>141721.78750000001</v>
          </cell>
        </row>
        <row r="45">
          <cell r="A45">
            <v>38656</v>
          </cell>
          <cell r="B45">
            <v>15746.865277777779</v>
          </cell>
          <cell r="C45">
            <v>188962.38333333342</v>
          </cell>
          <cell r="D45">
            <v>157468.65277777778</v>
          </cell>
        </row>
        <row r="46">
          <cell r="A46">
            <v>38686</v>
          </cell>
          <cell r="B46">
            <v>15746.865277777779</v>
          </cell>
          <cell r="C46">
            <v>173215.51805555564</v>
          </cell>
          <cell r="D46">
            <v>173215.51805555556</v>
          </cell>
        </row>
        <row r="47">
          <cell r="A47">
            <v>38717</v>
          </cell>
          <cell r="B47">
            <v>15746.865277777779</v>
          </cell>
          <cell r="C47">
            <v>157468.65277777787</v>
          </cell>
          <cell r="D47">
            <v>188962.38333333333</v>
          </cell>
        </row>
        <row r="48">
          <cell r="A48">
            <v>38748</v>
          </cell>
          <cell r="B48">
            <v>15746.865277777779</v>
          </cell>
          <cell r="C48">
            <v>141721.78750000009</v>
          </cell>
          <cell r="D48">
            <v>15746.865277777779</v>
          </cell>
        </row>
        <row r="49">
          <cell r="A49">
            <v>38776</v>
          </cell>
          <cell r="B49">
            <v>15746.865277777779</v>
          </cell>
          <cell r="C49">
            <v>125974.92222222232</v>
          </cell>
          <cell r="D49">
            <v>31493.730555555558</v>
          </cell>
        </row>
        <row r="50">
          <cell r="A50">
            <v>38807</v>
          </cell>
          <cell r="B50">
            <v>15746.865277777779</v>
          </cell>
          <cell r="C50">
            <v>110228.05694444454</v>
          </cell>
          <cell r="D50">
            <v>47240.59583333334</v>
          </cell>
        </row>
        <row r="51">
          <cell r="A51">
            <v>38837</v>
          </cell>
          <cell r="B51">
            <v>15746.865277777779</v>
          </cell>
          <cell r="C51">
            <v>94481.191666666768</v>
          </cell>
          <cell r="D51">
            <v>62987.461111111115</v>
          </cell>
        </row>
        <row r="52">
          <cell r="A52">
            <v>38868</v>
          </cell>
          <cell r="B52">
            <v>15746.865277777779</v>
          </cell>
          <cell r="C52">
            <v>78734.326388888992</v>
          </cell>
          <cell r="D52">
            <v>78734.326388888891</v>
          </cell>
        </row>
        <row r="53">
          <cell r="A53">
            <v>38898</v>
          </cell>
          <cell r="B53">
            <v>15746.865277777779</v>
          </cell>
          <cell r="C53">
            <v>62987.461111111217</v>
          </cell>
          <cell r="D53">
            <v>94481.191666666666</v>
          </cell>
        </row>
        <row r="54">
          <cell r="A54">
            <v>38929</v>
          </cell>
          <cell r="B54">
            <v>15746.865277777779</v>
          </cell>
          <cell r="C54">
            <v>47240.595833333442</v>
          </cell>
          <cell r="D54">
            <v>110228.05694444444</v>
          </cell>
        </row>
        <row r="55">
          <cell r="A55">
            <v>38960</v>
          </cell>
          <cell r="B55">
            <v>15746.865277777779</v>
          </cell>
          <cell r="C55">
            <v>31493.730555555663</v>
          </cell>
          <cell r="D55">
            <v>125974.92222222222</v>
          </cell>
        </row>
        <row r="56">
          <cell r="A56">
            <v>38990</v>
          </cell>
          <cell r="B56">
            <v>15746.865277777779</v>
          </cell>
          <cell r="C56">
            <v>15746.865277777884</v>
          </cell>
          <cell r="D56">
            <v>141721.78750000001</v>
          </cell>
        </row>
        <row r="57">
          <cell r="A57">
            <v>39021</v>
          </cell>
          <cell r="B57">
            <v>15746.865277777779</v>
          </cell>
          <cell r="C57">
            <v>1.0550138540565968E-10</v>
          </cell>
          <cell r="D57">
            <v>157468.65277777778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Rank2"/>
      <sheetName val="Rank"/>
      <sheetName val="Data DGS"/>
      <sheetName val="DGS"/>
      <sheetName val="CS"/>
      <sheetName val="Data CS"/>
      <sheetName val="PctRev"/>
      <sheetName val="PP"/>
      <sheetName val="Cost"/>
      <sheetName val="Adm"/>
      <sheetName val="HdctBwAvg"/>
      <sheetName val="NR by Cluster"/>
      <sheetName val="Comp"/>
      <sheetName val="Data"/>
      <sheetName val="DataAdm"/>
      <sheetName val="RSF"/>
      <sheetName val="Adm Salary Leveling"/>
      <sheetName val="Tables"/>
      <sheetName val="One Year Credit Facility (2 (3)"/>
      <sheetName val="One Year Credit Facility"/>
      <sheetName val="Three Year Credit Fac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H4">
            <v>7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RP Funded Status Split PBO"/>
      <sheetName val="SPBP Funded Status Split PBO"/>
      <sheetName val="AMG Funded Status Split PBO"/>
      <sheetName val="ENE Funded Status Split PBO"/>
      <sheetName val="CBPPBU Funded Status Split PBO"/>
      <sheetName val="CBPP Funded Status Split PBO"/>
      <sheetName val="ECRP Funded Status Split PBO"/>
      <sheetName val="East-West Ratio Summary"/>
      <sheetName val="2007 BU FVA, TO, PSC Split"/>
      <sheetName val="2007 BU PBO, SC Split(PreEDSS)"/>
      <sheetName val="2007 BU PBO, SC Split(PostEDSS)"/>
      <sheetName val="BU Ratio Summary"/>
      <sheetName val="Summary of FAS 158 Entries"/>
      <sheetName val="Steps"/>
      <sheetName val="Plans Included"/>
      <sheetName val="change07 by plan"/>
      <sheetName val="nppc 07 by plan"/>
      <sheetName val="Extra Information"/>
      <sheetName val="Output1"/>
      <sheetName val="Output2"/>
      <sheetName val="Output3"/>
      <sheetName val="Output4"/>
      <sheetName val="Output5"/>
      <sheetName val="Output6"/>
      <sheetName val="Outpu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8">
          <cell r="D28">
            <v>6.2100000000000002E-2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CWIP Blanket WOs"/>
      <sheetName val="Estimated Retirements"/>
      <sheetName val="WO Type Id PJF Acct"/>
    </sheetNames>
    <sheetDataSet>
      <sheetData sheetId="0"/>
      <sheetData sheetId="1" refreshError="1"/>
      <sheetData sheetId="2" refreshError="1">
        <row r="6">
          <cell r="C6" t="str">
            <v>PJF 2</v>
          </cell>
          <cell r="D6">
            <v>23030</v>
          </cell>
          <cell r="E6">
            <v>23040</v>
          </cell>
          <cell r="F6">
            <v>23550</v>
          </cell>
          <cell r="G6">
            <v>23670</v>
          </cell>
          <cell r="H6">
            <v>23760</v>
          </cell>
          <cell r="I6">
            <v>23800</v>
          </cell>
          <cell r="J6">
            <v>23820</v>
          </cell>
          <cell r="K6">
            <v>23830</v>
          </cell>
          <cell r="L6">
            <v>23900</v>
          </cell>
          <cell r="M6">
            <v>23920</v>
          </cell>
          <cell r="N6">
            <v>23940</v>
          </cell>
          <cell r="O6">
            <v>23950</v>
          </cell>
          <cell r="P6">
            <v>23960</v>
          </cell>
          <cell r="Q6" t="str">
            <v>Grand Total</v>
          </cell>
        </row>
        <row r="7">
          <cell r="E7">
            <v>1</v>
          </cell>
          <cell r="Q7">
            <v>1</v>
          </cell>
        </row>
        <row r="8">
          <cell r="E8">
            <v>1</v>
          </cell>
          <cell r="Q8">
            <v>1</v>
          </cell>
        </row>
        <row r="9">
          <cell r="C9" t="str">
            <v>107732</v>
          </cell>
          <cell r="F9">
            <v>1</v>
          </cell>
          <cell r="Q9">
            <v>1</v>
          </cell>
        </row>
        <row r="10">
          <cell r="F10">
            <v>1</v>
          </cell>
          <cell r="Q10">
            <v>1</v>
          </cell>
        </row>
        <row r="11">
          <cell r="C11" t="str">
            <v>107735</v>
          </cell>
          <cell r="F11">
            <v>1</v>
          </cell>
          <cell r="Q11">
            <v>1</v>
          </cell>
        </row>
        <row r="12">
          <cell r="C12" t="str">
            <v>107736</v>
          </cell>
          <cell r="F12">
            <v>1</v>
          </cell>
          <cell r="Q12">
            <v>1</v>
          </cell>
        </row>
        <row r="13">
          <cell r="C13" t="str">
            <v>107737</v>
          </cell>
          <cell r="F13">
            <v>1</v>
          </cell>
          <cell r="Q13">
            <v>1</v>
          </cell>
        </row>
        <row r="14">
          <cell r="C14" t="str">
            <v>107751</v>
          </cell>
          <cell r="G14">
            <v>1</v>
          </cell>
          <cell r="Q14">
            <v>1</v>
          </cell>
        </row>
        <row r="15">
          <cell r="C15" t="str">
            <v>107753</v>
          </cell>
          <cell r="G15">
            <v>1</v>
          </cell>
          <cell r="Q15">
            <v>1</v>
          </cell>
        </row>
        <row r="16">
          <cell r="C16" t="str">
            <v>107754</v>
          </cell>
          <cell r="G16">
            <v>1</v>
          </cell>
          <cell r="Q16">
            <v>1</v>
          </cell>
        </row>
        <row r="17">
          <cell r="C17" t="str">
            <v>107755</v>
          </cell>
          <cell r="G17">
            <v>1</v>
          </cell>
          <cell r="Q17">
            <v>1</v>
          </cell>
        </row>
        <row r="18">
          <cell r="C18" t="str">
            <v>107756</v>
          </cell>
          <cell r="G18">
            <v>1</v>
          </cell>
          <cell r="Q18">
            <v>1</v>
          </cell>
        </row>
        <row r="19">
          <cell r="C19" t="str">
            <v>107759</v>
          </cell>
          <cell r="G19">
            <v>1</v>
          </cell>
          <cell r="Q19">
            <v>1</v>
          </cell>
        </row>
        <row r="20">
          <cell r="C20" t="str">
            <v>107771</v>
          </cell>
          <cell r="H20">
            <v>1</v>
          </cell>
          <cell r="Q20">
            <v>1</v>
          </cell>
        </row>
        <row r="21">
          <cell r="C21" t="str">
            <v>107773</v>
          </cell>
          <cell r="H21">
            <v>1</v>
          </cell>
          <cell r="Q21">
            <v>1</v>
          </cell>
        </row>
        <row r="22">
          <cell r="C22" t="str">
            <v>107774</v>
          </cell>
          <cell r="H22">
            <v>1</v>
          </cell>
          <cell r="Q22">
            <v>1</v>
          </cell>
        </row>
        <row r="23">
          <cell r="C23" t="str">
            <v>107775</v>
          </cell>
          <cell r="H23">
            <v>1</v>
          </cell>
          <cell r="Q23">
            <v>1</v>
          </cell>
        </row>
        <row r="24">
          <cell r="H24">
            <v>1</v>
          </cell>
          <cell r="Q24">
            <v>1</v>
          </cell>
        </row>
        <row r="25">
          <cell r="C25" t="str">
            <v>107781</v>
          </cell>
          <cell r="I25">
            <v>0.25</v>
          </cell>
          <cell r="J25">
            <v>0.5</v>
          </cell>
          <cell r="K25">
            <v>0.25</v>
          </cell>
          <cell r="Q25">
            <v>1</v>
          </cell>
        </row>
        <row r="26">
          <cell r="I26">
            <v>0.25</v>
          </cell>
          <cell r="J26">
            <v>0.5</v>
          </cell>
          <cell r="K26">
            <v>0.25</v>
          </cell>
          <cell r="Q26">
            <v>1</v>
          </cell>
        </row>
        <row r="27">
          <cell r="I27">
            <v>0.25</v>
          </cell>
          <cell r="J27">
            <v>0.5</v>
          </cell>
          <cell r="K27">
            <v>0.25</v>
          </cell>
          <cell r="Q27">
            <v>1</v>
          </cell>
        </row>
        <row r="28">
          <cell r="I28">
            <v>0.25</v>
          </cell>
          <cell r="J28">
            <v>0.5</v>
          </cell>
          <cell r="K28">
            <v>0.25</v>
          </cell>
          <cell r="Q28">
            <v>1</v>
          </cell>
        </row>
        <row r="29">
          <cell r="I29">
            <v>0.25</v>
          </cell>
          <cell r="J29">
            <v>0.5</v>
          </cell>
          <cell r="O29">
            <v>0.25</v>
          </cell>
          <cell r="Q29">
            <v>1</v>
          </cell>
        </row>
        <row r="30">
          <cell r="I30">
            <v>0.25</v>
          </cell>
          <cell r="J30">
            <v>0.5</v>
          </cell>
          <cell r="O30">
            <v>0.25</v>
          </cell>
          <cell r="Q30">
            <v>1</v>
          </cell>
        </row>
        <row r="31">
          <cell r="L31">
            <v>1</v>
          </cell>
          <cell r="Q31">
            <v>1</v>
          </cell>
        </row>
        <row r="32">
          <cell r="M32">
            <v>1</v>
          </cell>
          <cell r="Q32">
            <v>1</v>
          </cell>
        </row>
        <row r="33">
          <cell r="N33">
            <v>0.25</v>
          </cell>
          <cell r="P33">
            <v>0.75</v>
          </cell>
          <cell r="Q33">
            <v>1</v>
          </cell>
        </row>
        <row r="34">
          <cell r="N34">
            <v>0.25</v>
          </cell>
          <cell r="P34">
            <v>0.75</v>
          </cell>
          <cell r="Q34">
            <v>1</v>
          </cell>
        </row>
        <row r="35">
          <cell r="D35">
            <v>1</v>
          </cell>
          <cell r="Q35">
            <v>1</v>
          </cell>
        </row>
        <row r="36">
          <cell r="E36">
            <v>1</v>
          </cell>
          <cell r="Q36">
            <v>1</v>
          </cell>
        </row>
        <row r="37">
          <cell r="E37">
            <v>1</v>
          </cell>
          <cell r="Q37">
            <v>1</v>
          </cell>
        </row>
        <row r="38">
          <cell r="C38" t="str">
            <v>107835</v>
          </cell>
          <cell r="F38">
            <v>1</v>
          </cell>
          <cell r="Q38">
            <v>1</v>
          </cell>
        </row>
        <row r="39">
          <cell r="C39" t="str">
            <v>107851</v>
          </cell>
          <cell r="G39">
            <v>1</v>
          </cell>
          <cell r="Q39">
            <v>1</v>
          </cell>
        </row>
        <row r="40">
          <cell r="C40" t="str">
            <v>107853</v>
          </cell>
          <cell r="G40">
            <v>1</v>
          </cell>
          <cell r="Q40">
            <v>1</v>
          </cell>
        </row>
        <row r="41">
          <cell r="C41" t="str">
            <v>107854</v>
          </cell>
          <cell r="G41">
            <v>1</v>
          </cell>
          <cell r="Q41">
            <v>1</v>
          </cell>
        </row>
        <row r="42">
          <cell r="C42" t="str">
            <v>107855</v>
          </cell>
          <cell r="G42">
            <v>1</v>
          </cell>
          <cell r="Q42">
            <v>1</v>
          </cell>
        </row>
        <row r="43">
          <cell r="C43" t="str">
            <v>107856</v>
          </cell>
          <cell r="G43">
            <v>1</v>
          </cell>
          <cell r="Q43">
            <v>1</v>
          </cell>
        </row>
        <row r="44">
          <cell r="C44" t="str">
            <v>107859</v>
          </cell>
          <cell r="G44">
            <v>1</v>
          </cell>
          <cell r="Q44">
            <v>1</v>
          </cell>
        </row>
        <row r="45">
          <cell r="C45" t="str">
            <v>107861</v>
          </cell>
          <cell r="I45">
            <v>1</v>
          </cell>
          <cell r="Q45">
            <v>1</v>
          </cell>
        </row>
        <row r="46">
          <cell r="C46" t="str">
            <v>107871</v>
          </cell>
          <cell r="H46">
            <v>1</v>
          </cell>
          <cell r="Q46">
            <v>1</v>
          </cell>
        </row>
        <row r="47">
          <cell r="C47" t="str">
            <v>107873</v>
          </cell>
          <cell r="H47">
            <v>1</v>
          </cell>
          <cell r="Q47">
            <v>1</v>
          </cell>
        </row>
        <row r="48">
          <cell r="C48" t="str">
            <v>107874</v>
          </cell>
          <cell r="H48">
            <v>1</v>
          </cell>
          <cell r="Q48">
            <v>1</v>
          </cell>
        </row>
        <row r="49">
          <cell r="C49" t="str">
            <v>107875</v>
          </cell>
          <cell r="H49">
            <v>1</v>
          </cell>
          <cell r="Q49">
            <v>1</v>
          </cell>
        </row>
        <row r="50">
          <cell r="C50" t="str">
            <v>107876</v>
          </cell>
          <cell r="H50">
            <v>1</v>
          </cell>
          <cell r="Q50">
            <v>1</v>
          </cell>
        </row>
        <row r="51">
          <cell r="C51" t="str">
            <v>107881</v>
          </cell>
          <cell r="I51">
            <v>0.25</v>
          </cell>
          <cell r="J51">
            <v>0.5</v>
          </cell>
          <cell r="K51">
            <v>0.25</v>
          </cell>
          <cell r="Q51">
            <v>1</v>
          </cell>
        </row>
        <row r="52">
          <cell r="I52">
            <v>0.25</v>
          </cell>
          <cell r="J52">
            <v>0.5</v>
          </cell>
          <cell r="K52">
            <v>0.25</v>
          </cell>
          <cell r="Q52">
            <v>1</v>
          </cell>
        </row>
        <row r="53">
          <cell r="I53">
            <v>0.25</v>
          </cell>
          <cell r="J53">
            <v>0.5</v>
          </cell>
          <cell r="K53">
            <v>0.25</v>
          </cell>
          <cell r="Q53">
            <v>1</v>
          </cell>
        </row>
        <row r="54">
          <cell r="I54">
            <v>0.25</v>
          </cell>
          <cell r="J54">
            <v>0.5</v>
          </cell>
          <cell r="K54">
            <v>0.25</v>
          </cell>
          <cell r="Q54">
            <v>1</v>
          </cell>
        </row>
        <row r="55">
          <cell r="L55">
            <v>1</v>
          </cell>
          <cell r="Q55">
            <v>1</v>
          </cell>
        </row>
        <row r="56">
          <cell r="M56">
            <v>1</v>
          </cell>
          <cell r="Q56">
            <v>1</v>
          </cell>
        </row>
        <row r="57">
          <cell r="C57" t="str">
            <v>1078S8</v>
          </cell>
          <cell r="N57">
            <v>0.25</v>
          </cell>
          <cell r="P57">
            <v>0.75</v>
          </cell>
          <cell r="Q57">
            <v>1</v>
          </cell>
        </row>
        <row r="58">
          <cell r="N58">
            <v>0.25</v>
          </cell>
          <cell r="P58">
            <v>0.75</v>
          </cell>
          <cell r="Q58">
            <v>1</v>
          </cell>
        </row>
        <row r="59">
          <cell r="L59">
            <v>1</v>
          </cell>
          <cell r="Q59">
            <v>1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2007"/>
      <sheetName val="FY 2006"/>
      <sheetName val="FY 2005"/>
      <sheetName val="FY 2004"/>
    </sheetNames>
    <sheetDataSet>
      <sheetData sheetId="0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FR A-1 - REC for Reconcil"/>
      <sheetName val="Sch FR A-3 for Reconcil"/>
      <sheetName val="RECs with Numbers"/>
    </sheetNames>
    <definedNames>
      <definedName name="DATAFEEDER" refersTo="#REF!"/>
    </definedNames>
    <sheetDataSet>
      <sheetData sheetId="0"/>
      <sheetData sheetId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al Plant CWIP (2)"/>
      <sheetName val="Functional Plant CWIP"/>
      <sheetName val="Intantigble Plant CWIP"/>
      <sheetName val="JointUse Subs-CWIP"/>
      <sheetName val="CWIP to In-Service Pro Forma"/>
      <sheetName val="Pro Forma (3)"/>
      <sheetName val="Pro Forma (2)"/>
      <sheetName val="Pro Forma"/>
      <sheetName val="CWIP Dec 2004-Data"/>
      <sheetName val="Alloc Table"/>
      <sheetName val="CWIP-Ameren#-WO#"/>
      <sheetName val="Remaining CWIP No AFUDC"/>
      <sheetName val="Remaining CWIP"/>
      <sheetName val="CWIP Statusing"/>
      <sheetName val="BWO CWIP"/>
      <sheetName val="CWIP W-InServ Date&gt;2004"/>
      <sheetName val="CWIP W-InServ Date&lt;2005"/>
      <sheetName val="E-PJF Translation - Active"/>
      <sheetName val="Controls"/>
      <sheetName val="Joint Use Subs"/>
      <sheetName val="CWIP Review"/>
      <sheetName val="CWIP &lt;2005 Ret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A3" t="str">
            <v>Actual Proj Function</v>
          </cell>
          <cell r="B3" t="str">
            <v>Project Function Title</v>
          </cell>
          <cell r="C3" t="str">
            <v>Type</v>
          </cell>
          <cell r="D3" t="str">
            <v>Budget PJF</v>
          </cell>
          <cell r="E3" t="str">
            <v>Budget PJF Loading Factor</v>
          </cell>
          <cell r="F3" t="str">
            <v>COR Factor</v>
          </cell>
          <cell r="G3" t="str">
            <v>FERC Description</v>
          </cell>
          <cell r="H3" t="str">
            <v>Total</v>
          </cell>
          <cell r="I3" t="str">
            <v>Miscellaneous Intangible Plan</v>
          </cell>
          <cell r="J3" t="str">
            <v>Structures and Improvements</v>
          </cell>
          <cell r="K3" t="str">
            <v>Boiler Plant Equipment</v>
          </cell>
          <cell r="L3" t="str">
            <v>Turbogenerator Units</v>
          </cell>
          <cell r="M3" t="str">
            <v>Accessory Electric Equip</v>
          </cell>
          <cell r="N3" t="str">
            <v>Misc Power Plant Equip</v>
          </cell>
          <cell r="O3" t="str">
            <v>Structures and Improvements</v>
          </cell>
          <cell r="P3" t="str">
            <v>Reactor Plant Equip</v>
          </cell>
          <cell r="Q3" t="str">
            <v>Turbogenerator Units</v>
          </cell>
          <cell r="R3" t="str">
            <v>Accessory Electric Equip</v>
          </cell>
          <cell r="S3" t="str">
            <v>Misc Power Plant Equip</v>
          </cell>
          <cell r="T3" t="str">
            <v>Generators</v>
          </cell>
          <cell r="U3" t="str">
            <v>Structures &amp; Improvements</v>
          </cell>
          <cell r="V3" t="str">
            <v>Station Equipment</v>
          </cell>
          <cell r="W3" t="str">
            <v>Towers and Fixtures</v>
          </cell>
          <cell r="X3" t="str">
            <v>Poles and Fixtures</v>
          </cell>
          <cell r="Y3" t="str">
            <v>Ovrhead conductors, devices</v>
          </cell>
          <cell r="Z3" t="str">
            <v>Structures and Improvements</v>
          </cell>
          <cell r="AA3" t="str">
            <v>Station Equipment</v>
          </cell>
          <cell r="AB3" t="str">
            <v>Poles, Towers and Fixtures</v>
          </cell>
          <cell r="AC3" t="str">
            <v>Ovrhead Conductors, Devices</v>
          </cell>
          <cell r="AD3" t="str">
            <v>Underground Conduit</v>
          </cell>
          <cell r="AE3" t="str">
            <v>Undrgrnd conductors,devices</v>
          </cell>
          <cell r="AF3" t="str">
            <v>Line Transformers</v>
          </cell>
          <cell r="AG3" t="str">
            <v>Services</v>
          </cell>
          <cell r="AH3" t="str">
            <v>Meters</v>
          </cell>
          <cell r="AI3" t="str">
            <v>Installs Customer Premise</v>
          </cell>
          <cell r="AJ3" t="str">
            <v>Street Lghtng &amp; Signal Sys</v>
          </cell>
          <cell r="AK3" t="str">
            <v>Land and Land rights</v>
          </cell>
          <cell r="AL3" t="str">
            <v>Structures and Improvements</v>
          </cell>
          <cell r="AM3" t="str">
            <v>Office Furniture, Equipment</v>
          </cell>
          <cell r="AN3" t="str">
            <v>Computers, Personal</v>
          </cell>
          <cell r="AO3" t="str">
            <v>Transportation Equipment</v>
          </cell>
          <cell r="AP3" t="str">
            <v>Tools</v>
          </cell>
          <cell r="AQ3" t="str">
            <v>Laboratory Equipment</v>
          </cell>
          <cell r="AR3" t="str">
            <v>Communication Equipment</v>
          </cell>
          <cell r="AS3" t="str">
            <v>Non-Utility</v>
          </cell>
        </row>
        <row r="4">
          <cell r="A4">
            <v>107510</v>
          </cell>
          <cell r="B4" t="str">
            <v>HQ-PRODUCTION FACIL-FOSSIL</v>
          </cell>
          <cell r="H4">
            <v>1</v>
          </cell>
          <cell r="J4">
            <v>0.2</v>
          </cell>
          <cell r="K4">
            <v>0.5</v>
          </cell>
          <cell r="L4">
            <v>0.2</v>
          </cell>
          <cell r="M4">
            <v>0.05</v>
          </cell>
          <cell r="N4">
            <v>0.05</v>
          </cell>
        </row>
        <row r="5">
          <cell r="A5">
            <v>107514</v>
          </cell>
          <cell r="B5" t="str">
            <v>HQ-PRODUCTION FACIL-FOSSIL</v>
          </cell>
          <cell r="H5">
            <v>1</v>
          </cell>
          <cell r="J5">
            <v>0.2</v>
          </cell>
          <cell r="K5">
            <v>0.5</v>
          </cell>
          <cell r="L5">
            <v>0.2</v>
          </cell>
          <cell r="M5">
            <v>0.05</v>
          </cell>
          <cell r="N5">
            <v>0.05</v>
          </cell>
        </row>
        <row r="6">
          <cell r="A6">
            <v>107521</v>
          </cell>
          <cell r="B6" t="str">
            <v>OTHER PRODUCTION</v>
          </cell>
          <cell r="H6">
            <v>1</v>
          </cell>
          <cell r="T6">
            <v>1</v>
          </cell>
        </row>
        <row r="7">
          <cell r="A7">
            <v>107524</v>
          </cell>
          <cell r="B7" t="str">
            <v>OTHER PRODUCTION</v>
          </cell>
          <cell r="H7">
            <v>1</v>
          </cell>
          <cell r="T7">
            <v>1</v>
          </cell>
        </row>
        <row r="8">
          <cell r="A8">
            <v>107527</v>
          </cell>
          <cell r="B8" t="str">
            <v>OTHER PRODUCTION</v>
          </cell>
          <cell r="H8">
            <v>1</v>
          </cell>
          <cell r="T8">
            <v>1</v>
          </cell>
        </row>
        <row r="9">
          <cell r="A9">
            <v>107529</v>
          </cell>
          <cell r="B9" t="str">
            <v>OTHER PRODUCTION</v>
          </cell>
          <cell r="H9">
            <v>1</v>
          </cell>
          <cell r="T9">
            <v>1</v>
          </cell>
        </row>
        <row r="10">
          <cell r="A10">
            <v>107532</v>
          </cell>
          <cell r="B10" t="str">
            <v>HQ-OVHD TRANS LINE 345 KV</v>
          </cell>
          <cell r="H10">
            <v>1</v>
          </cell>
          <cell r="W10">
            <v>0.2</v>
          </cell>
          <cell r="X10">
            <v>0.3</v>
          </cell>
          <cell r="Y10">
            <v>0.5</v>
          </cell>
        </row>
        <row r="11">
          <cell r="A11">
            <v>107533</v>
          </cell>
          <cell r="B11" t="str">
            <v>HQ-OVHD TRANS LINE 345 KV</v>
          </cell>
          <cell r="H11">
            <v>1</v>
          </cell>
          <cell r="W11">
            <v>0.2</v>
          </cell>
          <cell r="X11">
            <v>0.3</v>
          </cell>
          <cell r="Y11">
            <v>0.5</v>
          </cell>
        </row>
        <row r="12">
          <cell r="A12">
            <v>107534</v>
          </cell>
          <cell r="B12" t="str">
            <v>HQ - OVHD TRANS LINE 345KV</v>
          </cell>
          <cell r="H12">
            <v>1</v>
          </cell>
          <cell r="W12">
            <v>0.2</v>
          </cell>
          <cell r="X12">
            <v>0.3</v>
          </cell>
          <cell r="Y12">
            <v>0.5</v>
          </cell>
        </row>
        <row r="13">
          <cell r="A13">
            <v>107535</v>
          </cell>
          <cell r="B13" t="str">
            <v>HQ-OVHD TRANS LINE 345 KV</v>
          </cell>
          <cell r="H13">
            <v>1</v>
          </cell>
          <cell r="W13">
            <v>0.2</v>
          </cell>
          <cell r="X13">
            <v>0.3</v>
          </cell>
          <cell r="Y13">
            <v>0.5</v>
          </cell>
        </row>
        <row r="14">
          <cell r="A14">
            <v>107536</v>
          </cell>
          <cell r="B14" t="str">
            <v>HQ-OVHD TRANS LINE 345 KV</v>
          </cell>
          <cell r="H14">
            <v>1</v>
          </cell>
          <cell r="W14">
            <v>0.2</v>
          </cell>
          <cell r="X14">
            <v>0.3</v>
          </cell>
          <cell r="Y14">
            <v>0.5</v>
          </cell>
        </row>
        <row r="15">
          <cell r="A15">
            <v>107539</v>
          </cell>
          <cell r="B15" t="str">
            <v>HQ-OVHD TRANS LINE 345 KV</v>
          </cell>
          <cell r="H15">
            <v>1</v>
          </cell>
          <cell r="W15">
            <v>0.2</v>
          </cell>
          <cell r="X15">
            <v>0.3</v>
          </cell>
          <cell r="Y15">
            <v>0.5</v>
          </cell>
        </row>
        <row r="16">
          <cell r="A16">
            <v>107541</v>
          </cell>
          <cell r="B16" t="str">
            <v>HQ-OVHD TRANS LINE 138 KV</v>
          </cell>
          <cell r="H16">
            <v>1</v>
          </cell>
          <cell r="W16">
            <v>0.2</v>
          </cell>
          <cell r="X16">
            <v>0.3</v>
          </cell>
          <cell r="Y16">
            <v>0.5</v>
          </cell>
        </row>
        <row r="17">
          <cell r="A17">
            <v>107542</v>
          </cell>
          <cell r="B17" t="str">
            <v>HQ-OVHD TRANS LINE 138 KV</v>
          </cell>
          <cell r="H17">
            <v>1</v>
          </cell>
          <cell r="W17">
            <v>0.2</v>
          </cell>
          <cell r="X17">
            <v>0.3</v>
          </cell>
          <cell r="Y17">
            <v>0.5</v>
          </cell>
        </row>
        <row r="18">
          <cell r="A18">
            <v>107543</v>
          </cell>
          <cell r="B18" t="str">
            <v>HQ-OVHD TRANS LINE 138 KV</v>
          </cell>
          <cell r="H18">
            <v>1</v>
          </cell>
          <cell r="W18">
            <v>0.2</v>
          </cell>
          <cell r="X18">
            <v>0.3</v>
          </cell>
          <cell r="Y18">
            <v>0.5</v>
          </cell>
        </row>
        <row r="19">
          <cell r="A19">
            <v>107544</v>
          </cell>
          <cell r="B19" t="str">
            <v>HQ-OVHD TRANS LINE 138 KV</v>
          </cell>
          <cell r="H19">
            <v>1</v>
          </cell>
          <cell r="W19">
            <v>0.2</v>
          </cell>
          <cell r="X19">
            <v>0.3</v>
          </cell>
          <cell r="Y19">
            <v>0.5</v>
          </cell>
        </row>
        <row r="20">
          <cell r="A20">
            <v>107545</v>
          </cell>
          <cell r="B20" t="str">
            <v>HQ-OVHD TRANS LINE 138 KV</v>
          </cell>
          <cell r="H20">
            <v>1</v>
          </cell>
          <cell r="W20">
            <v>0.2</v>
          </cell>
          <cell r="X20">
            <v>0.3</v>
          </cell>
          <cell r="Y20">
            <v>0.5</v>
          </cell>
        </row>
        <row r="21">
          <cell r="A21">
            <v>107546</v>
          </cell>
          <cell r="B21" t="str">
            <v>HQ-OVHD TRANS LINE 138 KV</v>
          </cell>
          <cell r="H21">
            <v>1</v>
          </cell>
          <cell r="W21">
            <v>0.2</v>
          </cell>
          <cell r="X21">
            <v>0.3</v>
          </cell>
          <cell r="Y21">
            <v>0.5</v>
          </cell>
        </row>
        <row r="22">
          <cell r="A22">
            <v>107547</v>
          </cell>
          <cell r="B22" t="str">
            <v>HQ-OVHD TRANS LINE 138 KV</v>
          </cell>
          <cell r="H22">
            <v>1</v>
          </cell>
          <cell r="W22">
            <v>0.2</v>
          </cell>
          <cell r="X22">
            <v>0.3</v>
          </cell>
          <cell r="Y22">
            <v>0.5</v>
          </cell>
        </row>
        <row r="23">
          <cell r="A23">
            <v>107549</v>
          </cell>
          <cell r="B23" t="str">
            <v>HQ-OVHD TRANS LINE 138 KV</v>
          </cell>
          <cell r="H23">
            <v>1</v>
          </cell>
          <cell r="W23">
            <v>0.2</v>
          </cell>
          <cell r="X23">
            <v>0.3</v>
          </cell>
          <cell r="Y23">
            <v>0.5</v>
          </cell>
        </row>
        <row r="24">
          <cell r="A24">
            <v>107551</v>
          </cell>
          <cell r="B24" t="str">
            <v>HQ-OVHD TRANS LINE 69 KV</v>
          </cell>
          <cell r="H24">
            <v>1</v>
          </cell>
          <cell r="AB24">
            <v>0.5</v>
          </cell>
          <cell r="AC24">
            <v>0.5</v>
          </cell>
        </row>
        <row r="25">
          <cell r="A25">
            <v>107552</v>
          </cell>
          <cell r="B25" t="str">
            <v>HQ-OVHD TRANS LINE 69 KV</v>
          </cell>
          <cell r="H25">
            <v>1</v>
          </cell>
          <cell r="AB25">
            <v>0.5</v>
          </cell>
          <cell r="AC25">
            <v>0.5</v>
          </cell>
        </row>
        <row r="26">
          <cell r="A26">
            <v>107553</v>
          </cell>
          <cell r="B26" t="str">
            <v>HQ-OVHD TRANS LINE 69 KV</v>
          </cell>
          <cell r="H26">
            <v>1</v>
          </cell>
          <cell r="AB26">
            <v>0.5</v>
          </cell>
          <cell r="AC26">
            <v>0.5</v>
          </cell>
        </row>
        <row r="27">
          <cell r="A27">
            <v>107554</v>
          </cell>
          <cell r="B27" t="str">
            <v>HQ-OVHD TRANS LINE 69 KV</v>
          </cell>
          <cell r="H27">
            <v>1</v>
          </cell>
          <cell r="AB27">
            <v>0.5</v>
          </cell>
          <cell r="AC27">
            <v>0.5</v>
          </cell>
        </row>
        <row r="28">
          <cell r="A28">
            <v>107555</v>
          </cell>
          <cell r="B28" t="str">
            <v>HQ-OVHD TRANS LINE 69 KV</v>
          </cell>
          <cell r="H28">
            <v>1</v>
          </cell>
          <cell r="AB28">
            <v>0.5</v>
          </cell>
          <cell r="AC28">
            <v>0.5</v>
          </cell>
        </row>
        <row r="29">
          <cell r="A29">
            <v>107556</v>
          </cell>
          <cell r="B29" t="str">
            <v>HQ-OVHD TRANS LINE 69 KV</v>
          </cell>
          <cell r="H29">
            <v>1</v>
          </cell>
          <cell r="AB29">
            <v>0.5</v>
          </cell>
          <cell r="AC29">
            <v>0.5</v>
          </cell>
        </row>
        <row r="30">
          <cell r="A30">
            <v>107559</v>
          </cell>
          <cell r="B30" t="str">
            <v>HQ-OVHD TRANS LINE 69 KV</v>
          </cell>
          <cell r="H30">
            <v>1</v>
          </cell>
          <cell r="AB30">
            <v>0.5</v>
          </cell>
          <cell r="AC30">
            <v>0.5</v>
          </cell>
        </row>
        <row r="31">
          <cell r="A31">
            <v>107561</v>
          </cell>
          <cell r="B31" t="str">
            <v>HQ-UG TRANS LINE &gt;= 69 KV</v>
          </cell>
          <cell r="H31">
            <v>1</v>
          </cell>
          <cell r="AD31">
            <v>0.5</v>
          </cell>
          <cell r="AE31">
            <v>0.5</v>
          </cell>
        </row>
        <row r="32">
          <cell r="A32">
            <v>107563</v>
          </cell>
          <cell r="B32" t="str">
            <v>TRANS SUB HI VOLTAGE &gt; 230 KV</v>
          </cell>
          <cell r="H32">
            <v>1</v>
          </cell>
          <cell r="U32">
            <v>1</v>
          </cell>
        </row>
        <row r="33">
          <cell r="A33">
            <v>107564</v>
          </cell>
          <cell r="B33" t="str">
            <v>H-TRANS SUB EQ HI VOLT &gt;=230KV</v>
          </cell>
          <cell r="H33">
            <v>1</v>
          </cell>
          <cell r="V33">
            <v>1</v>
          </cell>
        </row>
        <row r="34">
          <cell r="A34">
            <v>107565</v>
          </cell>
          <cell r="B34" t="str">
            <v>H-TRANS SUB EQ HI VOLT &gt;=230KV</v>
          </cell>
          <cell r="H34">
            <v>1</v>
          </cell>
          <cell r="V34">
            <v>1</v>
          </cell>
        </row>
        <row r="35">
          <cell r="A35">
            <v>107566</v>
          </cell>
          <cell r="B35" t="str">
            <v>H-TRANS SUB EQ HI VOLT &gt;=230KV</v>
          </cell>
          <cell r="H35">
            <v>1</v>
          </cell>
          <cell r="V35">
            <v>1</v>
          </cell>
        </row>
        <row r="36">
          <cell r="A36">
            <v>107573</v>
          </cell>
          <cell r="B36" t="str">
            <v>TRANS SUB - HI VOLTAGE &lt; 230KV</v>
          </cell>
          <cell r="H36">
            <v>1</v>
          </cell>
          <cell r="Z36">
            <v>0.05</v>
          </cell>
          <cell r="AA36">
            <v>0.95</v>
          </cell>
        </row>
        <row r="37">
          <cell r="A37">
            <v>107574</v>
          </cell>
          <cell r="B37" t="str">
            <v>H-TRANS SUB EQ HI VOLT&lt;230 KV</v>
          </cell>
          <cell r="H37">
            <v>1</v>
          </cell>
          <cell r="Z37">
            <v>0.05</v>
          </cell>
          <cell r="AA37">
            <v>0.95</v>
          </cell>
        </row>
        <row r="38">
          <cell r="A38">
            <v>107575</v>
          </cell>
          <cell r="B38" t="str">
            <v>H-TRANS SUB EQ HI VOLT &lt; 230KV</v>
          </cell>
          <cell r="H38">
            <v>1</v>
          </cell>
          <cell r="U38">
            <v>0.05</v>
          </cell>
          <cell r="V38">
            <v>0.95</v>
          </cell>
        </row>
        <row r="39">
          <cell r="A39">
            <v>107576</v>
          </cell>
          <cell r="B39" t="str">
            <v>H-TRANS SUB EQ HI VOLT &lt; 230KV</v>
          </cell>
          <cell r="H39">
            <v>1</v>
          </cell>
          <cell r="U39">
            <v>0.05</v>
          </cell>
          <cell r="V39">
            <v>0.95</v>
          </cell>
        </row>
        <row r="40">
          <cell r="A40">
            <v>107585</v>
          </cell>
          <cell r="B40" t="str">
            <v>H-TRANS SUB 69 KV 2NDARY VOLT</v>
          </cell>
          <cell r="H40">
            <v>1</v>
          </cell>
          <cell r="Z40">
            <v>0.05</v>
          </cell>
          <cell r="AA40">
            <v>0.95</v>
          </cell>
        </row>
        <row r="41">
          <cell r="A41">
            <v>107586</v>
          </cell>
          <cell r="B41" t="str">
            <v>H-TRANS SUB 69 KV 2NDARY VOLT</v>
          </cell>
          <cell r="H41">
            <v>1</v>
          </cell>
          <cell r="Z41">
            <v>0.05</v>
          </cell>
          <cell r="AA41">
            <v>0.95</v>
          </cell>
        </row>
        <row r="42">
          <cell r="A42">
            <v>107591</v>
          </cell>
          <cell r="B42" t="str">
            <v>HQ-OVHD DISTR LINE 34.5 KV</v>
          </cell>
          <cell r="H42">
            <v>1</v>
          </cell>
          <cell r="AB42">
            <v>0.05</v>
          </cell>
          <cell r="AC42">
            <v>0.95</v>
          </cell>
        </row>
        <row r="43">
          <cell r="A43">
            <v>107592</v>
          </cell>
          <cell r="B43" t="str">
            <v>HQ-OVHD DIST LINES 34.5 KV</v>
          </cell>
          <cell r="H43">
            <v>1</v>
          </cell>
          <cell r="AB43">
            <v>0.05</v>
          </cell>
          <cell r="AC43">
            <v>0.95</v>
          </cell>
        </row>
        <row r="44">
          <cell r="A44">
            <v>107593</v>
          </cell>
          <cell r="B44" t="str">
            <v>HQ-OVHD DISTR LINE 34.5 KV</v>
          </cell>
          <cell r="H44">
            <v>1</v>
          </cell>
          <cell r="AB44">
            <v>0.05</v>
          </cell>
          <cell r="AC44">
            <v>0.95</v>
          </cell>
        </row>
        <row r="45">
          <cell r="A45">
            <v>107594</v>
          </cell>
          <cell r="B45" t="str">
            <v>HQ-OVHD DISTR LINE 34.5 KV</v>
          </cell>
          <cell r="H45">
            <v>1</v>
          </cell>
          <cell r="AB45">
            <v>0.05</v>
          </cell>
          <cell r="AC45">
            <v>0.95</v>
          </cell>
        </row>
        <row r="46">
          <cell r="A46">
            <v>107595</v>
          </cell>
          <cell r="B46" t="str">
            <v>HQ-OVHD DISTR LINE 34.5 KV</v>
          </cell>
          <cell r="H46">
            <v>1</v>
          </cell>
          <cell r="AB46">
            <v>0.05</v>
          </cell>
          <cell r="AC46">
            <v>0.95</v>
          </cell>
        </row>
        <row r="47">
          <cell r="A47">
            <v>107596</v>
          </cell>
          <cell r="B47" t="str">
            <v>HQ-OVHD DISTR LINE 34.5 KV</v>
          </cell>
          <cell r="H47">
            <v>1</v>
          </cell>
          <cell r="AB47">
            <v>0.05</v>
          </cell>
          <cell r="AC47">
            <v>0.95</v>
          </cell>
        </row>
        <row r="48">
          <cell r="A48">
            <v>107633</v>
          </cell>
          <cell r="B48" t="str">
            <v>OVHD TRANS LINE 345 KV</v>
          </cell>
          <cell r="H48">
            <v>1</v>
          </cell>
          <cell r="W48">
            <v>0.2</v>
          </cell>
          <cell r="X48">
            <v>0.3</v>
          </cell>
          <cell r="Y48">
            <v>0.5</v>
          </cell>
        </row>
        <row r="49">
          <cell r="A49">
            <v>107634</v>
          </cell>
          <cell r="B49" t="str">
            <v>AREA - OVHD TRANS LINE 345KV</v>
          </cell>
          <cell r="H49">
            <v>1</v>
          </cell>
          <cell r="W49">
            <v>0.2</v>
          </cell>
          <cell r="X49">
            <v>0.3</v>
          </cell>
          <cell r="Y49">
            <v>0.5</v>
          </cell>
        </row>
        <row r="50">
          <cell r="A50">
            <v>107635</v>
          </cell>
          <cell r="B50" t="str">
            <v>OVHD TRANS LINE 345 KV</v>
          </cell>
          <cell r="H50">
            <v>1</v>
          </cell>
          <cell r="W50">
            <v>0.2</v>
          </cell>
          <cell r="X50">
            <v>0.3</v>
          </cell>
          <cell r="Y50">
            <v>0.5</v>
          </cell>
        </row>
        <row r="51">
          <cell r="A51">
            <v>107639</v>
          </cell>
          <cell r="B51" t="str">
            <v>OVHD TRANS LINE 345 KV</v>
          </cell>
          <cell r="H51">
            <v>1</v>
          </cell>
          <cell r="W51">
            <v>0.2</v>
          </cell>
          <cell r="X51">
            <v>0.3</v>
          </cell>
          <cell r="Y51">
            <v>0.5</v>
          </cell>
        </row>
        <row r="52">
          <cell r="A52">
            <v>107641</v>
          </cell>
          <cell r="B52" t="str">
            <v>OVHD TRANS LINE 138 KV</v>
          </cell>
          <cell r="H52">
            <v>1</v>
          </cell>
          <cell r="W52">
            <v>0.2</v>
          </cell>
          <cell r="X52">
            <v>0.3</v>
          </cell>
          <cell r="Y52">
            <v>0.5</v>
          </cell>
        </row>
        <row r="53">
          <cell r="A53">
            <v>107643</v>
          </cell>
          <cell r="B53" t="str">
            <v>OVHD TRANS LINE 138 KV</v>
          </cell>
          <cell r="H53">
            <v>1</v>
          </cell>
          <cell r="W53">
            <v>0.2</v>
          </cell>
          <cell r="X53">
            <v>0.3</v>
          </cell>
          <cell r="Y53">
            <v>0.5</v>
          </cell>
        </row>
        <row r="54">
          <cell r="A54">
            <v>107644</v>
          </cell>
          <cell r="B54" t="str">
            <v>OVHD TRANS LINE 138 KV</v>
          </cell>
          <cell r="H54">
            <v>1</v>
          </cell>
          <cell r="W54">
            <v>0.2</v>
          </cell>
          <cell r="X54">
            <v>0.3</v>
          </cell>
          <cell r="Y54">
            <v>0.5</v>
          </cell>
        </row>
        <row r="55">
          <cell r="A55">
            <v>107645</v>
          </cell>
          <cell r="B55" t="str">
            <v>OVHD TRANS LINE 138 KV</v>
          </cell>
          <cell r="H55">
            <v>1</v>
          </cell>
          <cell r="W55">
            <v>0.2</v>
          </cell>
          <cell r="X55">
            <v>0.3</v>
          </cell>
          <cell r="Y55">
            <v>0.5</v>
          </cell>
        </row>
        <row r="56">
          <cell r="A56">
            <v>107646</v>
          </cell>
          <cell r="B56" t="str">
            <v>OVHD TRANS LINE 138 KV</v>
          </cell>
          <cell r="H56">
            <v>1</v>
          </cell>
          <cell r="W56">
            <v>0.2</v>
          </cell>
          <cell r="X56">
            <v>0.3</v>
          </cell>
          <cell r="Y56">
            <v>0.5</v>
          </cell>
        </row>
        <row r="57">
          <cell r="A57">
            <v>107649</v>
          </cell>
          <cell r="B57" t="str">
            <v>OVHD TRANS LINE 138 KV</v>
          </cell>
          <cell r="H57">
            <v>1</v>
          </cell>
          <cell r="W57">
            <v>0.2</v>
          </cell>
          <cell r="X57">
            <v>0.3</v>
          </cell>
          <cell r="Y57">
            <v>0.5</v>
          </cell>
        </row>
        <row r="58">
          <cell r="A58">
            <v>107651</v>
          </cell>
          <cell r="B58" t="str">
            <v>OVHD TRANS LINE 69 KV</v>
          </cell>
          <cell r="H58">
            <v>1</v>
          </cell>
          <cell r="AB58">
            <v>0.5</v>
          </cell>
          <cell r="AC58">
            <v>0.5</v>
          </cell>
        </row>
        <row r="59">
          <cell r="A59">
            <v>107653</v>
          </cell>
          <cell r="B59" t="str">
            <v>OVHD TRANS LINE 69 KV</v>
          </cell>
          <cell r="H59">
            <v>1</v>
          </cell>
          <cell r="AB59">
            <v>0.5</v>
          </cell>
          <cell r="AC59">
            <v>0.5</v>
          </cell>
        </row>
        <row r="60">
          <cell r="A60">
            <v>107654</v>
          </cell>
          <cell r="B60" t="str">
            <v>OVHD TRANS LINE 69 KV</v>
          </cell>
          <cell r="H60">
            <v>1</v>
          </cell>
          <cell r="AB60">
            <v>0.5</v>
          </cell>
          <cell r="AC60">
            <v>0.5</v>
          </cell>
        </row>
        <row r="61">
          <cell r="A61">
            <v>107655</v>
          </cell>
          <cell r="B61" t="str">
            <v>OVHD TRANS LINE 69 KV</v>
          </cell>
          <cell r="H61">
            <v>1</v>
          </cell>
          <cell r="AB61">
            <v>0.5</v>
          </cell>
          <cell r="AC61">
            <v>0.5</v>
          </cell>
        </row>
        <row r="62">
          <cell r="A62">
            <v>107656</v>
          </cell>
          <cell r="B62" t="str">
            <v>OVHD TRANS LINE 69 KV</v>
          </cell>
          <cell r="H62">
            <v>1</v>
          </cell>
          <cell r="AB62">
            <v>0.5</v>
          </cell>
          <cell r="AC62">
            <v>0.5</v>
          </cell>
        </row>
        <row r="63">
          <cell r="A63">
            <v>107659</v>
          </cell>
          <cell r="B63" t="str">
            <v>OVHD TRANS LINE 69 KV</v>
          </cell>
          <cell r="H63">
            <v>1</v>
          </cell>
          <cell r="AB63">
            <v>0.5</v>
          </cell>
          <cell r="AC63">
            <v>0.5</v>
          </cell>
        </row>
        <row r="64">
          <cell r="A64">
            <v>107661</v>
          </cell>
          <cell r="B64" t="str">
            <v>UG TRANS LINE &gt;= 69 KV</v>
          </cell>
          <cell r="H64">
            <v>1</v>
          </cell>
          <cell r="AB64">
            <v>0.5</v>
          </cell>
          <cell r="AC64">
            <v>0.5</v>
          </cell>
        </row>
        <row r="65">
          <cell r="A65">
            <v>107665</v>
          </cell>
          <cell r="B65" t="str">
            <v>A-TRANS SUB EQ HI VOLT &gt;=230KV</v>
          </cell>
          <cell r="H65">
            <v>1</v>
          </cell>
          <cell r="U65">
            <v>0.05</v>
          </cell>
          <cell r="V65">
            <v>0.95</v>
          </cell>
        </row>
        <row r="66">
          <cell r="A66">
            <v>107666</v>
          </cell>
          <cell r="B66" t="str">
            <v>A-TRANS SUB EQ HI VOLT &gt;=230KV</v>
          </cell>
          <cell r="H66">
            <v>1</v>
          </cell>
          <cell r="U66">
            <v>0.05</v>
          </cell>
          <cell r="V66">
            <v>0.95</v>
          </cell>
        </row>
        <row r="67">
          <cell r="A67">
            <v>107675</v>
          </cell>
          <cell r="B67" t="str">
            <v>A-TRANS SUB EQ HI VOLT &lt; 230KV</v>
          </cell>
          <cell r="H67">
            <v>1</v>
          </cell>
          <cell r="Z67">
            <v>0.05</v>
          </cell>
          <cell r="AA67">
            <v>0.95</v>
          </cell>
        </row>
        <row r="68">
          <cell r="A68">
            <v>107676</v>
          </cell>
          <cell r="B68" t="str">
            <v>A-TRANS SUB EQ HI VOLT &lt; 230KV</v>
          </cell>
          <cell r="H68">
            <v>1</v>
          </cell>
          <cell r="Z68">
            <v>0.05</v>
          </cell>
          <cell r="AA68">
            <v>0.95</v>
          </cell>
        </row>
        <row r="69">
          <cell r="A69">
            <v>107685</v>
          </cell>
          <cell r="B69" t="str">
            <v>A-TRANS SUB 69 KV 2NDARY VOLT</v>
          </cell>
          <cell r="H69">
            <v>1</v>
          </cell>
          <cell r="Z69">
            <v>0.05</v>
          </cell>
          <cell r="AA69">
            <v>0.95</v>
          </cell>
        </row>
        <row r="70">
          <cell r="A70">
            <v>107686</v>
          </cell>
          <cell r="B70" t="str">
            <v>A-TRANS SUB 69 KV 2NDARY VOLT</v>
          </cell>
          <cell r="H70">
            <v>1</v>
          </cell>
          <cell r="Z70">
            <v>0.05</v>
          </cell>
          <cell r="AA70">
            <v>0.95</v>
          </cell>
        </row>
        <row r="71">
          <cell r="A71">
            <v>107691</v>
          </cell>
          <cell r="B71" t="str">
            <v>OVHD DISTR LINE 34.5 KV</v>
          </cell>
          <cell r="H71">
            <v>1</v>
          </cell>
          <cell r="AB71">
            <v>0.5</v>
          </cell>
          <cell r="AC71">
            <v>0.5</v>
          </cell>
        </row>
        <row r="72">
          <cell r="A72">
            <v>107693</v>
          </cell>
          <cell r="B72" t="str">
            <v>OVHD DISTR LINE 34.5 KV</v>
          </cell>
          <cell r="H72">
            <v>1</v>
          </cell>
          <cell r="AB72">
            <v>0.5</v>
          </cell>
          <cell r="AC72">
            <v>0.5</v>
          </cell>
        </row>
        <row r="73">
          <cell r="A73">
            <v>107694</v>
          </cell>
          <cell r="B73" t="str">
            <v>OVHD DISTR LINE 34.5 KV</v>
          </cell>
          <cell r="H73">
            <v>1</v>
          </cell>
          <cell r="AB73">
            <v>0.5</v>
          </cell>
          <cell r="AC73">
            <v>0.5</v>
          </cell>
        </row>
        <row r="74">
          <cell r="A74">
            <v>107695</v>
          </cell>
          <cell r="B74" t="str">
            <v>OVHD DISTR LINE 34.5 KV</v>
          </cell>
          <cell r="H74">
            <v>1</v>
          </cell>
          <cell r="AB74">
            <v>0.5</v>
          </cell>
          <cell r="AC74">
            <v>0.5</v>
          </cell>
        </row>
        <row r="75">
          <cell r="A75">
            <v>107696</v>
          </cell>
          <cell r="B75" t="str">
            <v>OVHD DISTR LINE 34.5 KV</v>
          </cell>
          <cell r="H75">
            <v>1</v>
          </cell>
          <cell r="AB75">
            <v>0.5</v>
          </cell>
          <cell r="AC75">
            <v>0.5</v>
          </cell>
        </row>
        <row r="76">
          <cell r="A76" t="str">
            <v>107940</v>
          </cell>
          <cell r="B76" t="str">
            <v>HQ OVHD DIST LINES - 138 KV</v>
          </cell>
          <cell r="H76">
            <v>1</v>
          </cell>
          <cell r="AB76">
            <v>0.5</v>
          </cell>
          <cell r="AC76">
            <v>0.5</v>
          </cell>
        </row>
        <row r="77">
          <cell r="A77" t="str">
            <v>107941</v>
          </cell>
          <cell r="B77" t="str">
            <v>HQ OVHD DIST LINES - 138 KV</v>
          </cell>
          <cell r="H77">
            <v>1</v>
          </cell>
          <cell r="AB77">
            <v>0.5</v>
          </cell>
          <cell r="AC77">
            <v>0.5</v>
          </cell>
        </row>
        <row r="78">
          <cell r="A78">
            <v>107942</v>
          </cell>
          <cell r="B78" t="str">
            <v>HQ OVHD DIST LINES - 138 KV</v>
          </cell>
          <cell r="H78">
            <v>1</v>
          </cell>
          <cell r="AB78">
            <v>0.5</v>
          </cell>
          <cell r="AC78">
            <v>0.5</v>
          </cell>
        </row>
        <row r="79">
          <cell r="A79">
            <v>107943</v>
          </cell>
          <cell r="B79" t="str">
            <v>HQ OVHD DIST LINES - 138 KV</v>
          </cell>
          <cell r="H79">
            <v>1</v>
          </cell>
          <cell r="AB79">
            <v>0.5</v>
          </cell>
          <cell r="AC79">
            <v>0.5</v>
          </cell>
        </row>
        <row r="80">
          <cell r="A80">
            <v>107944</v>
          </cell>
          <cell r="B80" t="str">
            <v>HQ OVHD DIST LINES - 138 KV</v>
          </cell>
          <cell r="H80">
            <v>1</v>
          </cell>
          <cell r="AB80">
            <v>0.5</v>
          </cell>
          <cell r="AC80">
            <v>0.5</v>
          </cell>
        </row>
        <row r="81">
          <cell r="A81">
            <v>107945</v>
          </cell>
          <cell r="B81" t="str">
            <v>HQ OVHD DIST LINES - 138 KV</v>
          </cell>
          <cell r="H81">
            <v>1</v>
          </cell>
          <cell r="AB81">
            <v>0.5</v>
          </cell>
          <cell r="AC81">
            <v>0.5</v>
          </cell>
        </row>
        <row r="82">
          <cell r="A82">
            <v>107946</v>
          </cell>
          <cell r="B82" t="str">
            <v>HQ OVHD DIST LINES - 138 KV</v>
          </cell>
          <cell r="H82">
            <v>1</v>
          </cell>
          <cell r="AB82">
            <v>0.5</v>
          </cell>
          <cell r="AC82">
            <v>0.5</v>
          </cell>
        </row>
        <row r="83">
          <cell r="A83">
            <v>107947</v>
          </cell>
          <cell r="B83" t="str">
            <v>HQ OVHD DIST LINES - 138 KV</v>
          </cell>
          <cell r="H83">
            <v>1</v>
          </cell>
          <cell r="AB83">
            <v>0.5</v>
          </cell>
          <cell r="AC83">
            <v>0.5</v>
          </cell>
        </row>
        <row r="84">
          <cell r="A84">
            <v>107949</v>
          </cell>
          <cell r="B84" t="str">
            <v>HQ OVHD DIST LINES - 138 KV</v>
          </cell>
          <cell r="H84">
            <v>1</v>
          </cell>
          <cell r="AB84">
            <v>0.5</v>
          </cell>
          <cell r="AC84">
            <v>0.5</v>
          </cell>
        </row>
        <row r="85">
          <cell r="A85">
            <v>107950</v>
          </cell>
          <cell r="B85" t="str">
            <v xml:space="preserve">HQ OVHD DIST LINES - 69 KV </v>
          </cell>
          <cell r="H85">
            <v>1</v>
          </cell>
          <cell r="AB85">
            <v>0.5</v>
          </cell>
          <cell r="AC85">
            <v>0.5</v>
          </cell>
        </row>
        <row r="86">
          <cell r="A86">
            <v>107951</v>
          </cell>
          <cell r="B86" t="str">
            <v xml:space="preserve">HQ OVHD DIST LINES - 69 KV </v>
          </cell>
          <cell r="H86">
            <v>1</v>
          </cell>
          <cell r="AB86">
            <v>0.5</v>
          </cell>
          <cell r="AC86">
            <v>0.5</v>
          </cell>
        </row>
        <row r="87">
          <cell r="A87">
            <v>107952</v>
          </cell>
          <cell r="B87" t="str">
            <v xml:space="preserve">HQ OVHD DIST LINES - 69 KV </v>
          </cell>
          <cell r="H87">
            <v>1</v>
          </cell>
          <cell r="AB87">
            <v>0.5</v>
          </cell>
          <cell r="AC87">
            <v>0.5</v>
          </cell>
        </row>
        <row r="88">
          <cell r="A88">
            <v>107953</v>
          </cell>
          <cell r="B88" t="str">
            <v xml:space="preserve">HQ OVHD DIST LINES - 69 KV    </v>
          </cell>
          <cell r="H88">
            <v>1</v>
          </cell>
          <cell r="AB88">
            <v>0.5</v>
          </cell>
          <cell r="AC88">
            <v>0.5</v>
          </cell>
        </row>
        <row r="89">
          <cell r="A89">
            <v>107954</v>
          </cell>
          <cell r="B89" t="str">
            <v xml:space="preserve">HQ OVHD DIST LINES - 69 KV    </v>
          </cell>
          <cell r="H89">
            <v>1</v>
          </cell>
          <cell r="AB89">
            <v>0.5</v>
          </cell>
          <cell r="AC89">
            <v>0.5</v>
          </cell>
        </row>
        <row r="90">
          <cell r="A90">
            <v>107955</v>
          </cell>
          <cell r="B90" t="str">
            <v xml:space="preserve">HQ OVHD DIST LINES - 69 KV    </v>
          </cell>
          <cell r="H90">
            <v>1</v>
          </cell>
          <cell r="AB90">
            <v>0.5</v>
          </cell>
          <cell r="AC90">
            <v>0.5</v>
          </cell>
        </row>
        <row r="91">
          <cell r="A91" t="str">
            <v>107956</v>
          </cell>
          <cell r="B91" t="str">
            <v xml:space="preserve">HQ OVHD DIST LINES - 69 KV    </v>
          </cell>
          <cell r="H91">
            <v>1</v>
          </cell>
          <cell r="AB91">
            <v>0.5</v>
          </cell>
          <cell r="AC91">
            <v>0.5</v>
          </cell>
        </row>
        <row r="92">
          <cell r="A92" t="str">
            <v>107957</v>
          </cell>
          <cell r="B92" t="str">
            <v xml:space="preserve">HQ OVHD DIST LINES - 69 KV    </v>
          </cell>
          <cell r="H92">
            <v>1</v>
          </cell>
          <cell r="AB92">
            <v>0.5</v>
          </cell>
          <cell r="AC92">
            <v>0.5</v>
          </cell>
        </row>
        <row r="93">
          <cell r="A93" t="str">
            <v>107959</v>
          </cell>
          <cell r="B93" t="str">
            <v xml:space="preserve">HQ OVHD DIST LINES - 69 KV    </v>
          </cell>
          <cell r="H93">
            <v>1</v>
          </cell>
          <cell r="AB93">
            <v>0.5</v>
          </cell>
          <cell r="AC93">
            <v>0.5</v>
          </cell>
        </row>
        <row r="94">
          <cell r="A94" t="str">
            <v>107960</v>
          </cell>
          <cell r="B94" t="str">
            <v>H-DIS SUB EQ JTUSE HVOLT&gt;230KV</v>
          </cell>
          <cell r="H94">
            <v>1</v>
          </cell>
          <cell r="Z94">
            <v>0.05</v>
          </cell>
          <cell r="AA94">
            <v>0.95</v>
          </cell>
        </row>
        <row r="95">
          <cell r="A95" t="str">
            <v>107961</v>
          </cell>
          <cell r="B95" t="str">
            <v>H-DIS SUB EQ JTUSE HVOLT&gt;230KV</v>
          </cell>
          <cell r="H95">
            <v>1</v>
          </cell>
          <cell r="Z95">
            <v>0.05</v>
          </cell>
          <cell r="AA95">
            <v>0.95</v>
          </cell>
        </row>
        <row r="96">
          <cell r="A96" t="str">
            <v>107962</v>
          </cell>
          <cell r="B96" t="str">
            <v>H-DIS SUB EQ JTUSE HVOLT&gt;230KV</v>
          </cell>
          <cell r="H96">
            <v>1</v>
          </cell>
          <cell r="Z96">
            <v>0.05</v>
          </cell>
          <cell r="AA96">
            <v>0.95</v>
          </cell>
        </row>
        <row r="97">
          <cell r="A97" t="str">
            <v>107963</v>
          </cell>
          <cell r="B97" t="str">
            <v>H-DIS SUB EQ JTUSE HVOLT&gt;230KV</v>
          </cell>
          <cell r="H97">
            <v>1</v>
          </cell>
          <cell r="Z97">
            <v>0.05</v>
          </cell>
          <cell r="AA97">
            <v>0.95</v>
          </cell>
        </row>
        <row r="98">
          <cell r="A98" t="str">
            <v>107964</v>
          </cell>
          <cell r="B98" t="str">
            <v>H-DIS SUB EQ JTUSE HVOLT&gt;230KV</v>
          </cell>
          <cell r="H98">
            <v>1</v>
          </cell>
          <cell r="Z98">
            <v>0.05</v>
          </cell>
          <cell r="AA98">
            <v>0.95</v>
          </cell>
        </row>
        <row r="99">
          <cell r="A99">
            <v>107965</v>
          </cell>
          <cell r="B99" t="str">
            <v>H-DIS SUB EQ JTUSE HVOLT&gt;230KV</v>
          </cell>
          <cell r="H99">
            <v>1</v>
          </cell>
          <cell r="Z99">
            <v>0.05</v>
          </cell>
          <cell r="AA99">
            <v>0.95</v>
          </cell>
        </row>
        <row r="100">
          <cell r="A100" t="str">
            <v>107966</v>
          </cell>
          <cell r="B100" t="str">
            <v>H-DIS SUB EQ JTUSE HVOLT&gt;230KV</v>
          </cell>
          <cell r="H100">
            <v>1</v>
          </cell>
          <cell r="Z100">
            <v>0.05</v>
          </cell>
          <cell r="AA100">
            <v>0.95</v>
          </cell>
        </row>
        <row r="101">
          <cell r="A101" t="str">
            <v>107967</v>
          </cell>
          <cell r="B101" t="str">
            <v>H-DIS SUB EQ JTUSE HVOLT&gt;230KV</v>
          </cell>
          <cell r="H101">
            <v>1</v>
          </cell>
          <cell r="Z101">
            <v>0.05</v>
          </cell>
          <cell r="AA101">
            <v>0.95</v>
          </cell>
        </row>
        <row r="102">
          <cell r="A102" t="str">
            <v>107969</v>
          </cell>
          <cell r="B102" t="str">
            <v>H-DIS SUB EQ JTUSE HVOLT&gt;230KV</v>
          </cell>
          <cell r="H102">
            <v>1</v>
          </cell>
          <cell r="Z102">
            <v>0.05</v>
          </cell>
          <cell r="AA102">
            <v>0.95</v>
          </cell>
        </row>
        <row r="103">
          <cell r="A103" t="str">
            <v>107970</v>
          </cell>
          <cell r="B103" t="str">
            <v>H-DIST JT USE SUB HIVOLT&lt;230KV</v>
          </cell>
          <cell r="H103">
            <v>1</v>
          </cell>
          <cell r="Z103">
            <v>0.05</v>
          </cell>
          <cell r="AA103">
            <v>0.95</v>
          </cell>
        </row>
        <row r="104">
          <cell r="A104" t="str">
            <v>107971</v>
          </cell>
          <cell r="B104" t="str">
            <v>H-DIST JT USE SUB HIVOLT&lt;230KV</v>
          </cell>
          <cell r="H104">
            <v>1</v>
          </cell>
          <cell r="Z104">
            <v>0.05</v>
          </cell>
          <cell r="AA104">
            <v>0.95</v>
          </cell>
        </row>
        <row r="105">
          <cell r="A105" t="str">
            <v>107972</v>
          </cell>
          <cell r="B105" t="str">
            <v>H-DIST JT USE SUB HIVOLT&lt;230KV</v>
          </cell>
          <cell r="H105">
            <v>1</v>
          </cell>
          <cell r="Z105">
            <v>0.05</v>
          </cell>
          <cell r="AA105">
            <v>0.95</v>
          </cell>
        </row>
        <row r="106">
          <cell r="A106" t="str">
            <v>107973</v>
          </cell>
          <cell r="B106" t="str">
            <v>H-DIST JT USE SUB HIVOLT&lt;230KV</v>
          </cell>
          <cell r="H106">
            <v>1</v>
          </cell>
          <cell r="Z106">
            <v>0.05</v>
          </cell>
          <cell r="AA106">
            <v>0.95</v>
          </cell>
        </row>
        <row r="107">
          <cell r="A107">
            <v>107974</v>
          </cell>
          <cell r="B107" t="str">
            <v>H-DIST JT USE SUB HIVOLT&lt;230KV</v>
          </cell>
          <cell r="H107">
            <v>1</v>
          </cell>
          <cell r="Z107">
            <v>0.05</v>
          </cell>
          <cell r="AA107">
            <v>0.95</v>
          </cell>
        </row>
        <row r="108">
          <cell r="A108">
            <v>107975</v>
          </cell>
          <cell r="B108" t="str">
            <v>H-DIST JT USE SUB HIVOLT&lt;230KV</v>
          </cell>
          <cell r="H108">
            <v>1</v>
          </cell>
          <cell r="Z108">
            <v>0.05</v>
          </cell>
          <cell r="AA108">
            <v>0.95</v>
          </cell>
        </row>
        <row r="109">
          <cell r="A109" t="str">
            <v>107976</v>
          </cell>
          <cell r="B109" t="str">
            <v>H-DIST JT USE SUB HIVOLT&lt;230KV</v>
          </cell>
          <cell r="H109">
            <v>1</v>
          </cell>
          <cell r="Z109">
            <v>0.05</v>
          </cell>
          <cell r="AA109">
            <v>0.95</v>
          </cell>
        </row>
        <row r="110">
          <cell r="A110" t="str">
            <v>107977</v>
          </cell>
          <cell r="B110" t="str">
            <v>H-DIST JT USE SUB HIVOLT&lt;230KV</v>
          </cell>
          <cell r="H110">
            <v>1</v>
          </cell>
          <cell r="Z110">
            <v>0.05</v>
          </cell>
          <cell r="AA110">
            <v>0.95</v>
          </cell>
        </row>
        <row r="111">
          <cell r="A111" t="str">
            <v>107979</v>
          </cell>
          <cell r="B111" t="str">
            <v>H-DIST JT USE SUB HIVOLT&lt;230KV</v>
          </cell>
          <cell r="H111">
            <v>1</v>
          </cell>
          <cell r="Z111">
            <v>0.05</v>
          </cell>
          <cell r="AA111">
            <v>0.95</v>
          </cell>
        </row>
        <row r="112">
          <cell r="A112" t="str">
            <v>107980</v>
          </cell>
          <cell r="B112" t="str">
            <v>HQ-DISTRIBUTION SUBSTATN-69KV</v>
          </cell>
          <cell r="H112">
            <v>1</v>
          </cell>
          <cell r="Z112">
            <v>0.05</v>
          </cell>
          <cell r="AA112">
            <v>0.95</v>
          </cell>
        </row>
        <row r="113">
          <cell r="A113" t="str">
            <v>107981</v>
          </cell>
          <cell r="B113" t="str">
            <v>HQ-DISTRIBUTION SUBSTATN-69KV</v>
          </cell>
          <cell r="H113">
            <v>1</v>
          </cell>
          <cell r="Z113">
            <v>0.05</v>
          </cell>
          <cell r="AA113">
            <v>0.95</v>
          </cell>
        </row>
        <row r="114">
          <cell r="A114" t="str">
            <v>107982</v>
          </cell>
          <cell r="B114" t="str">
            <v xml:space="preserve">HQ-DISTIBUTION SUBSTATN-69KV </v>
          </cell>
          <cell r="H114">
            <v>1</v>
          </cell>
          <cell r="Z114">
            <v>0.05</v>
          </cell>
          <cell r="AA114">
            <v>0.95</v>
          </cell>
        </row>
        <row r="115">
          <cell r="A115" t="str">
            <v>107983</v>
          </cell>
          <cell r="B115" t="str">
            <v xml:space="preserve">HQ-DISTRIBUTION SUBSTAN-69KV </v>
          </cell>
          <cell r="H115">
            <v>1</v>
          </cell>
          <cell r="Z115">
            <v>0.05</v>
          </cell>
          <cell r="AA115">
            <v>0.95</v>
          </cell>
        </row>
        <row r="116">
          <cell r="A116">
            <v>107984</v>
          </cell>
          <cell r="B116" t="str">
            <v>HQ-DISTRIBUTION SUBSTATN-69KV</v>
          </cell>
          <cell r="H116">
            <v>1</v>
          </cell>
          <cell r="Z116">
            <v>0.05</v>
          </cell>
          <cell r="AA116">
            <v>0.95</v>
          </cell>
        </row>
        <row r="117">
          <cell r="A117">
            <v>107985</v>
          </cell>
          <cell r="B117" t="str">
            <v>HQ-DISTRIBUTION SUBSTATN-69KV</v>
          </cell>
          <cell r="H117">
            <v>1</v>
          </cell>
          <cell r="Z117">
            <v>0.05</v>
          </cell>
          <cell r="AA117">
            <v>0.95</v>
          </cell>
        </row>
        <row r="118">
          <cell r="A118">
            <v>107986</v>
          </cell>
          <cell r="B118" t="str">
            <v>HQ-DISTRIBUTION SUBSTATN-69KV</v>
          </cell>
          <cell r="H118">
            <v>1</v>
          </cell>
          <cell r="Z118">
            <v>0.05</v>
          </cell>
          <cell r="AA118">
            <v>0.95</v>
          </cell>
        </row>
        <row r="119">
          <cell r="A119" t="str">
            <v>107987</v>
          </cell>
          <cell r="B119" t="str">
            <v>DIST SUB 69 KV 2NDARY VOLTAGE</v>
          </cell>
          <cell r="H119">
            <v>1</v>
          </cell>
          <cell r="Z119">
            <v>0.05</v>
          </cell>
          <cell r="AA119">
            <v>0.95</v>
          </cell>
        </row>
        <row r="120">
          <cell r="A120" t="str">
            <v>107989</v>
          </cell>
          <cell r="B120" t="str">
            <v>DIST SUB 69 KV 2NDARY VOLTAGE</v>
          </cell>
          <cell r="H120">
            <v>1</v>
          </cell>
          <cell r="Z120">
            <v>0.05</v>
          </cell>
          <cell r="AA120">
            <v>0.95</v>
          </cell>
        </row>
        <row r="121">
          <cell r="A121" t="str">
            <v>1075A1</v>
          </cell>
          <cell r="B121" t="str">
            <v>HQ-OVHD DIST LINE &lt; 34.5 KV</v>
          </cell>
          <cell r="H121">
            <v>1</v>
          </cell>
          <cell r="AB121">
            <v>0.5</v>
          </cell>
          <cell r="AC121">
            <v>0.5</v>
          </cell>
        </row>
        <row r="122">
          <cell r="A122" t="str">
            <v>1075A3</v>
          </cell>
          <cell r="B122" t="str">
            <v>HQ-OVHD DIST LINE &lt; 34.5 KV</v>
          </cell>
          <cell r="H122">
            <v>1</v>
          </cell>
          <cell r="AB122">
            <v>0.5</v>
          </cell>
          <cell r="AC122">
            <v>0.5</v>
          </cell>
        </row>
        <row r="123">
          <cell r="A123" t="str">
            <v>1075A4</v>
          </cell>
          <cell r="B123" t="str">
            <v>HQ-OVHD DIST LINE &lt; 34.5 KV</v>
          </cell>
          <cell r="H123">
            <v>1</v>
          </cell>
          <cell r="AB123">
            <v>0.5</v>
          </cell>
          <cell r="AC123">
            <v>0.5</v>
          </cell>
        </row>
        <row r="124">
          <cell r="A124" t="str">
            <v>1075A5</v>
          </cell>
          <cell r="B124" t="str">
            <v>HQ-OVHD DIST LINE &lt; 34.5 KV</v>
          </cell>
          <cell r="H124">
            <v>1</v>
          </cell>
          <cell r="AB124">
            <v>0.5</v>
          </cell>
          <cell r="AC124">
            <v>0.5</v>
          </cell>
        </row>
        <row r="125">
          <cell r="A125" t="str">
            <v>1075A6</v>
          </cell>
          <cell r="B125" t="str">
            <v>HQ-OVHD DIST LINE &lt; 34.5 KV</v>
          </cell>
          <cell r="H125">
            <v>1</v>
          </cell>
          <cell r="AB125">
            <v>0.5</v>
          </cell>
          <cell r="AC125">
            <v>0.5</v>
          </cell>
        </row>
        <row r="126">
          <cell r="A126" t="str">
            <v>1075E1</v>
          </cell>
          <cell r="B126" t="str">
            <v>HQ-DIST SUB 34.5 KV 2NDARY VLT</v>
          </cell>
          <cell r="H126">
            <v>1</v>
          </cell>
          <cell r="Z126">
            <v>0.05</v>
          </cell>
          <cell r="AA126">
            <v>0.95</v>
          </cell>
        </row>
        <row r="127">
          <cell r="A127" t="str">
            <v>1075E2</v>
          </cell>
          <cell r="B127" t="str">
            <v>HQ-DIST SUB 34.5 KV 2NDARY VLT</v>
          </cell>
          <cell r="H127">
            <v>1</v>
          </cell>
          <cell r="Z127">
            <v>0.05</v>
          </cell>
          <cell r="AA127">
            <v>0.95</v>
          </cell>
        </row>
        <row r="128">
          <cell r="A128" t="str">
            <v>1075E3</v>
          </cell>
          <cell r="B128" t="str">
            <v>HQ-DIST SUB 34.5 KV 2NDARY VLT</v>
          </cell>
          <cell r="H128">
            <v>1</v>
          </cell>
          <cell r="Z128">
            <v>0.05</v>
          </cell>
          <cell r="AA128">
            <v>0.95</v>
          </cell>
        </row>
        <row r="129">
          <cell r="A129" t="str">
            <v>1075E4</v>
          </cell>
          <cell r="B129" t="str">
            <v>HQ-DIST SUB 34.5 KV 2NDARY VLT</v>
          </cell>
          <cell r="H129">
            <v>1</v>
          </cell>
          <cell r="Z129">
            <v>0.05</v>
          </cell>
          <cell r="AA129">
            <v>0.95</v>
          </cell>
        </row>
        <row r="130">
          <cell r="A130" t="str">
            <v>1075E5</v>
          </cell>
          <cell r="B130" t="str">
            <v>HQ-DIST SUB 34.5 KV 2NDARY VLT</v>
          </cell>
          <cell r="H130">
            <v>1</v>
          </cell>
          <cell r="Z130">
            <v>0.05</v>
          </cell>
          <cell r="AA130">
            <v>0.95</v>
          </cell>
        </row>
        <row r="131">
          <cell r="A131" t="str">
            <v>1075E6</v>
          </cell>
          <cell r="B131" t="str">
            <v>HQ-DIST SUB 34.5 KV 2NDARY VLT</v>
          </cell>
          <cell r="H131">
            <v>1</v>
          </cell>
          <cell r="Z131">
            <v>0.05</v>
          </cell>
          <cell r="AA131">
            <v>0.95</v>
          </cell>
        </row>
        <row r="132">
          <cell r="A132" t="str">
            <v>1075F1</v>
          </cell>
          <cell r="B132" t="str">
            <v>HQ-DIST SUB &lt;34.5 KV 2ND VOLT</v>
          </cell>
          <cell r="H132">
            <v>1</v>
          </cell>
          <cell r="Z132">
            <v>0.05</v>
          </cell>
          <cell r="AA132">
            <v>0.95</v>
          </cell>
        </row>
        <row r="133">
          <cell r="A133" t="str">
            <v>1075F2</v>
          </cell>
          <cell r="B133" t="str">
            <v>HQ-DIST SUB &lt;34.5 KV 2ND VOLT</v>
          </cell>
          <cell r="H133">
            <v>1</v>
          </cell>
          <cell r="Z133">
            <v>0.05</v>
          </cell>
          <cell r="AA133">
            <v>0.95</v>
          </cell>
        </row>
        <row r="134">
          <cell r="A134" t="str">
            <v>1075F3</v>
          </cell>
          <cell r="B134" t="str">
            <v>HQ-DIST SUB &lt;34.5 KV 2ND VOLT</v>
          </cell>
          <cell r="H134">
            <v>1</v>
          </cell>
          <cell r="Z134">
            <v>0.05</v>
          </cell>
          <cell r="AA134">
            <v>0.95</v>
          </cell>
        </row>
        <row r="135">
          <cell r="A135" t="str">
            <v>1075F4</v>
          </cell>
          <cell r="B135" t="str">
            <v>HQ-DIST SUB &lt;34.5 KV 2ND VOLT</v>
          </cell>
          <cell r="H135">
            <v>1</v>
          </cell>
          <cell r="Z135">
            <v>0.05</v>
          </cell>
          <cell r="AA135">
            <v>0.95</v>
          </cell>
        </row>
        <row r="136">
          <cell r="A136" t="str">
            <v>1075F5</v>
          </cell>
          <cell r="B136" t="str">
            <v>HQ-DIST SUB &lt;34.5 KV 2ND VOLT</v>
          </cell>
          <cell r="H136">
            <v>1</v>
          </cell>
          <cell r="Z136">
            <v>0.05</v>
          </cell>
          <cell r="AA136">
            <v>0.95</v>
          </cell>
        </row>
        <row r="137">
          <cell r="A137" t="str">
            <v>1075F6</v>
          </cell>
          <cell r="B137" t="str">
            <v>HQ-DIST SUB &lt;34.5 KV 2ND VOLT</v>
          </cell>
          <cell r="H137">
            <v>1</v>
          </cell>
          <cell r="Z137">
            <v>0.05</v>
          </cell>
          <cell r="AA137">
            <v>0.95</v>
          </cell>
        </row>
        <row r="138">
          <cell r="A138" t="str">
            <v>1075G1</v>
          </cell>
          <cell r="B138" t="str">
            <v>HQ-CUST SUB &gt;= 138 2NDARY VOLT</v>
          </cell>
          <cell r="H138">
            <v>1</v>
          </cell>
          <cell r="Z138">
            <v>0.05</v>
          </cell>
          <cell r="AA138">
            <v>0.95</v>
          </cell>
        </row>
        <row r="139">
          <cell r="A139" t="str">
            <v>1075G2</v>
          </cell>
          <cell r="B139" t="str">
            <v>HQ-CUST SUB &gt;= 138 2NDARY VOLT</v>
          </cell>
          <cell r="H139">
            <v>1</v>
          </cell>
          <cell r="Z139">
            <v>0.05</v>
          </cell>
          <cell r="AA139">
            <v>0.95</v>
          </cell>
        </row>
        <row r="140">
          <cell r="A140" t="str">
            <v>1075G3</v>
          </cell>
          <cell r="B140" t="str">
            <v>HQ-CUST SUB &gt;= 138 2NDARY VOLT</v>
          </cell>
          <cell r="H140">
            <v>1</v>
          </cell>
          <cell r="Z140">
            <v>0.05</v>
          </cell>
          <cell r="AA140">
            <v>0.95</v>
          </cell>
        </row>
        <row r="141">
          <cell r="A141" t="str">
            <v>1075G4</v>
          </cell>
          <cell r="B141" t="str">
            <v>HQ-CUST SUB &gt;= 138 2NDARY VOLT</v>
          </cell>
          <cell r="H141">
            <v>1</v>
          </cell>
          <cell r="Z141">
            <v>0.05</v>
          </cell>
          <cell r="AA141">
            <v>0.95</v>
          </cell>
        </row>
        <row r="142">
          <cell r="A142" t="str">
            <v>1075G5</v>
          </cell>
          <cell r="B142" t="str">
            <v>HQ-CUST SUB &gt;= 138 2NDARY VOLT</v>
          </cell>
          <cell r="H142">
            <v>1</v>
          </cell>
          <cell r="Z142">
            <v>0.05</v>
          </cell>
          <cell r="AA142">
            <v>0.95</v>
          </cell>
        </row>
        <row r="143">
          <cell r="A143" t="str">
            <v>1075G6</v>
          </cell>
          <cell r="B143" t="str">
            <v>HQ-CUST SUB &gt;= 138 2NDARY VOLT</v>
          </cell>
          <cell r="H143">
            <v>1</v>
          </cell>
          <cell r="Z143">
            <v>0.05</v>
          </cell>
          <cell r="AA143">
            <v>0.95</v>
          </cell>
        </row>
        <row r="144">
          <cell r="A144" t="str">
            <v>1075H1</v>
          </cell>
          <cell r="B144" t="str">
            <v>HQ-CUST SUB 69 2NDARY VOLT</v>
          </cell>
          <cell r="H144">
            <v>1</v>
          </cell>
          <cell r="Z144">
            <v>0.05</v>
          </cell>
          <cell r="AA144">
            <v>0.95</v>
          </cell>
        </row>
        <row r="145">
          <cell r="A145" t="str">
            <v>1075H2</v>
          </cell>
          <cell r="B145" t="str">
            <v>HQ-CUST SUB 69 2NDARY VOLT</v>
          </cell>
          <cell r="H145">
            <v>1</v>
          </cell>
          <cell r="Z145">
            <v>0.05</v>
          </cell>
          <cell r="AA145">
            <v>0.95</v>
          </cell>
        </row>
        <row r="146">
          <cell r="A146" t="str">
            <v>1075H3</v>
          </cell>
          <cell r="B146" t="str">
            <v>HQ-CUST SUB 69 2NDARY VOLT</v>
          </cell>
          <cell r="H146">
            <v>1</v>
          </cell>
          <cell r="Z146">
            <v>0.05</v>
          </cell>
          <cell r="AA146">
            <v>0.95</v>
          </cell>
        </row>
        <row r="147">
          <cell r="A147" t="str">
            <v>1075H4</v>
          </cell>
          <cell r="B147" t="str">
            <v>HQ-CUST SUB 69 2NDARY VOLT</v>
          </cell>
          <cell r="H147">
            <v>1</v>
          </cell>
          <cell r="Z147">
            <v>0.05</v>
          </cell>
          <cell r="AA147">
            <v>0.95</v>
          </cell>
        </row>
        <row r="148">
          <cell r="A148" t="str">
            <v>1075H5</v>
          </cell>
          <cell r="B148" t="str">
            <v>HQ-CUST SUB 69 2NDARY VOLT</v>
          </cell>
          <cell r="H148">
            <v>1</v>
          </cell>
          <cell r="Z148">
            <v>0.05</v>
          </cell>
          <cell r="AA148">
            <v>0.95</v>
          </cell>
        </row>
        <row r="149">
          <cell r="A149" t="str">
            <v>1075H6</v>
          </cell>
          <cell r="B149" t="str">
            <v>HQ-CUST SUB 69 2NDARY VOLT</v>
          </cell>
          <cell r="H149">
            <v>1</v>
          </cell>
          <cell r="Z149">
            <v>0.05</v>
          </cell>
          <cell r="AA149">
            <v>0.95</v>
          </cell>
        </row>
        <row r="150">
          <cell r="A150" t="str">
            <v>1075I1</v>
          </cell>
          <cell r="B150" t="str">
            <v>HQ-CUST SUB 34.5 2NDARY VOLT</v>
          </cell>
          <cell r="H150">
            <v>1</v>
          </cell>
          <cell r="Z150">
            <v>0.05</v>
          </cell>
          <cell r="AA150">
            <v>0.95</v>
          </cell>
        </row>
        <row r="151">
          <cell r="A151" t="str">
            <v>1075I2</v>
          </cell>
          <cell r="B151" t="str">
            <v>HQ-CUST SUB 34.5 2NDARY VOLT</v>
          </cell>
          <cell r="H151">
            <v>1</v>
          </cell>
          <cell r="Z151">
            <v>0.05</v>
          </cell>
          <cell r="AA151">
            <v>0.95</v>
          </cell>
        </row>
        <row r="152">
          <cell r="A152" t="str">
            <v>1075I3</v>
          </cell>
          <cell r="B152" t="str">
            <v>HQ-CUST SUB 34.5 2NDARY VOLT</v>
          </cell>
          <cell r="H152">
            <v>1</v>
          </cell>
          <cell r="Z152">
            <v>0.05</v>
          </cell>
          <cell r="AA152">
            <v>0.95</v>
          </cell>
        </row>
        <row r="153">
          <cell r="A153" t="str">
            <v>1075I4</v>
          </cell>
          <cell r="B153" t="str">
            <v>HQ-CUST SUB 34.5 2NDARY VOLT</v>
          </cell>
          <cell r="H153">
            <v>1</v>
          </cell>
          <cell r="Z153">
            <v>0.05</v>
          </cell>
          <cell r="AA153">
            <v>0.95</v>
          </cell>
        </row>
        <row r="154">
          <cell r="A154" t="str">
            <v>1075I5</v>
          </cell>
          <cell r="B154" t="str">
            <v>HQ-CUST SUB 34.5 2NDARY VOLT</v>
          </cell>
          <cell r="H154">
            <v>1</v>
          </cell>
          <cell r="Z154">
            <v>0.05</v>
          </cell>
          <cell r="AA154">
            <v>0.95</v>
          </cell>
        </row>
        <row r="155">
          <cell r="A155" t="str">
            <v>1075I6</v>
          </cell>
          <cell r="B155" t="str">
            <v>HQ-CUST SUB 34.5 2NDARY VOLT</v>
          </cell>
          <cell r="H155">
            <v>1</v>
          </cell>
          <cell r="Z155">
            <v>0.05</v>
          </cell>
          <cell r="AA155">
            <v>0.95</v>
          </cell>
        </row>
        <row r="156">
          <cell r="A156" t="str">
            <v>1075J1</v>
          </cell>
          <cell r="B156" t="str">
            <v>HQ-CUST SUB &lt; 34.5 2NDARY VOLT</v>
          </cell>
          <cell r="H156">
            <v>1</v>
          </cell>
          <cell r="Z156">
            <v>0.05</v>
          </cell>
          <cell r="AA156">
            <v>0.95</v>
          </cell>
        </row>
        <row r="157">
          <cell r="A157" t="str">
            <v>1075J2</v>
          </cell>
          <cell r="B157" t="str">
            <v>HQ-CUST SUB &lt; 34.5 2NDARY VOLT</v>
          </cell>
          <cell r="H157">
            <v>1</v>
          </cell>
          <cell r="Z157">
            <v>0.05</v>
          </cell>
          <cell r="AA157">
            <v>0.95</v>
          </cell>
        </row>
        <row r="158">
          <cell r="A158" t="str">
            <v>1075J3</v>
          </cell>
          <cell r="B158" t="str">
            <v>HQ-CUST SUB &lt; 34.5 2NDARY VOLT</v>
          </cell>
          <cell r="H158">
            <v>1</v>
          </cell>
          <cell r="Z158">
            <v>0.05</v>
          </cell>
          <cell r="AA158">
            <v>0.95</v>
          </cell>
        </row>
        <row r="159">
          <cell r="A159" t="str">
            <v>1075J4</v>
          </cell>
          <cell r="B159" t="str">
            <v>HQ-CUST SUB &lt; 34.5 2NDARY VOLT</v>
          </cell>
          <cell r="H159">
            <v>1</v>
          </cell>
          <cell r="Z159">
            <v>0.05</v>
          </cell>
          <cell r="AA159">
            <v>0.95</v>
          </cell>
        </row>
        <row r="160">
          <cell r="A160" t="str">
            <v>1075J5</v>
          </cell>
          <cell r="B160" t="str">
            <v>HQ-CUST SUB &lt; 34.5 2NDARY VOLT</v>
          </cell>
          <cell r="H160">
            <v>1</v>
          </cell>
          <cell r="Z160">
            <v>0.05</v>
          </cell>
          <cell r="AA160">
            <v>0.95</v>
          </cell>
        </row>
        <row r="161">
          <cell r="A161" t="str">
            <v>1075J6</v>
          </cell>
          <cell r="B161" t="str">
            <v>HQ-CUST SUB &lt; 34.5 2NDARY VOLT</v>
          </cell>
          <cell r="H161">
            <v>1</v>
          </cell>
          <cell r="Z161">
            <v>0.05</v>
          </cell>
          <cell r="AA161">
            <v>0.95</v>
          </cell>
        </row>
        <row r="162">
          <cell r="A162" t="str">
            <v>1075K1</v>
          </cell>
          <cell r="B162" t="str">
            <v>HQ-METER &amp; INSTR TRANS - ELEC</v>
          </cell>
          <cell r="H162">
            <v>1</v>
          </cell>
          <cell r="AB162">
            <v>0.5</v>
          </cell>
          <cell r="AC162">
            <v>0.5</v>
          </cell>
        </row>
        <row r="163">
          <cell r="A163" t="str">
            <v>1075K5</v>
          </cell>
          <cell r="B163" t="str">
            <v>METERS &amp; INST TRANSFORMERS</v>
          </cell>
          <cell r="H163">
            <v>1</v>
          </cell>
          <cell r="AB163">
            <v>0.5</v>
          </cell>
          <cell r="AC163">
            <v>0.5</v>
          </cell>
        </row>
        <row r="164">
          <cell r="A164" t="str">
            <v>1075K6</v>
          </cell>
          <cell r="B164" t="str">
            <v>HQ - METER INSTALLATIONS</v>
          </cell>
          <cell r="H164">
            <v>1</v>
          </cell>
          <cell r="AB164">
            <v>0.5</v>
          </cell>
          <cell r="AC164">
            <v>0.5</v>
          </cell>
        </row>
        <row r="165">
          <cell r="A165" t="str">
            <v>1075K9</v>
          </cell>
          <cell r="B165" t="str">
            <v>HQ - METER INSTALLLATIONS</v>
          </cell>
          <cell r="H165">
            <v>1</v>
          </cell>
          <cell r="AB165">
            <v>0.5</v>
          </cell>
          <cell r="AC165">
            <v>0.5</v>
          </cell>
        </row>
        <row r="166">
          <cell r="A166" t="str">
            <v>1075L1</v>
          </cell>
          <cell r="B166" t="str">
            <v>HQ-TRANS,CAP &amp; VOLT REGULATORS</v>
          </cell>
          <cell r="H166">
            <v>1</v>
          </cell>
          <cell r="AB166">
            <v>0.5</v>
          </cell>
          <cell r="AC166">
            <v>0.5</v>
          </cell>
        </row>
        <row r="167">
          <cell r="A167" t="str">
            <v>1075L5</v>
          </cell>
          <cell r="B167" t="str">
            <v>HQ-TRANS,CAPACITOR &amp; VOLT REG</v>
          </cell>
          <cell r="H167">
            <v>1</v>
          </cell>
          <cell r="AB167">
            <v>0.5</v>
          </cell>
          <cell r="AC167">
            <v>0.5</v>
          </cell>
        </row>
        <row r="168">
          <cell r="A168" t="str">
            <v>1075M8</v>
          </cell>
          <cell r="B168" t="str">
            <v>BUILDING/IMPROVEMENTS-ELEC</v>
          </cell>
          <cell r="H168">
            <v>1</v>
          </cell>
          <cell r="AL168">
            <v>1</v>
          </cell>
        </row>
        <row r="169">
          <cell r="A169" t="str">
            <v>1075N8</v>
          </cell>
          <cell r="B169" t="str">
            <v>OFFICE FURNITURE &amp; FIXT-ELEC</v>
          </cell>
          <cell r="H169">
            <v>1</v>
          </cell>
          <cell r="AM169">
            <v>1</v>
          </cell>
        </row>
        <row r="170">
          <cell r="A170" t="str">
            <v>1075P8</v>
          </cell>
          <cell r="B170" t="str">
            <v>(PC) EQUIPMENT (391)</v>
          </cell>
          <cell r="H170">
            <v>1</v>
          </cell>
          <cell r="AN170">
            <v>1</v>
          </cell>
        </row>
        <row r="171">
          <cell r="A171" t="str">
            <v>1075Q8</v>
          </cell>
          <cell r="B171" t="str">
            <v>PASSENGER CAR-ELECTRIC (392)</v>
          </cell>
          <cell r="H171">
            <v>1</v>
          </cell>
          <cell r="AO171">
            <v>1</v>
          </cell>
        </row>
        <row r="172">
          <cell r="A172" t="str">
            <v>1075R8</v>
          </cell>
          <cell r="B172" t="str">
            <v>OTHER MOTIVE EQUIPMENT-ELEC</v>
          </cell>
          <cell r="H172">
            <v>1</v>
          </cell>
          <cell r="AO172">
            <v>1</v>
          </cell>
        </row>
        <row r="173">
          <cell r="A173" t="str">
            <v>1075S8</v>
          </cell>
          <cell r="B173" t="str">
            <v>HQ-TOOLS AND WORK EQUIP-ELEC</v>
          </cell>
          <cell r="H173">
            <v>1</v>
          </cell>
          <cell r="AP173">
            <v>0.7</v>
          </cell>
          <cell r="AQ173">
            <v>0.3</v>
          </cell>
        </row>
        <row r="174">
          <cell r="A174" t="str">
            <v>1075T8</v>
          </cell>
          <cell r="B174" t="str">
            <v>HQ-POWER OPERATED EQUIP-ELEC</v>
          </cell>
          <cell r="H174">
            <v>1</v>
          </cell>
          <cell r="AP174">
            <v>0.7</v>
          </cell>
          <cell r="AQ174">
            <v>0.3</v>
          </cell>
        </row>
        <row r="175">
          <cell r="A175" t="str">
            <v>1075U8</v>
          </cell>
          <cell r="B175" t="str">
            <v>COMM FACILITITES &amp; EQUIP-ELEC</v>
          </cell>
          <cell r="H175">
            <v>1</v>
          </cell>
          <cell r="AR175">
            <v>1</v>
          </cell>
        </row>
        <row r="176">
          <cell r="A176" t="str">
            <v>1075V8</v>
          </cell>
          <cell r="B176" t="str">
            <v>OTHER (PROP ACCTS) (398 &amp; 399)</v>
          </cell>
          <cell r="H176">
            <v>1</v>
          </cell>
          <cell r="AM176">
            <v>1</v>
          </cell>
        </row>
        <row r="177">
          <cell r="A177" t="str">
            <v>1075W9</v>
          </cell>
          <cell r="B177" t="str">
            <v>INTANGIBLE PLANT</v>
          </cell>
          <cell r="H177">
            <v>1</v>
          </cell>
          <cell r="I177">
            <v>1</v>
          </cell>
        </row>
        <row r="178">
          <cell r="A178" t="str">
            <v>1075X9</v>
          </cell>
          <cell r="B178" t="str">
            <v>TRANSFER OF EQUIPMENT-ELEC</v>
          </cell>
          <cell r="H178">
            <v>1</v>
          </cell>
          <cell r="Z178">
            <v>1</v>
          </cell>
        </row>
        <row r="179">
          <cell r="A179" t="str">
            <v>1075Y9</v>
          </cell>
          <cell r="B179" t="str">
            <v>HQ NON-UTILITY PROP - ELEC</v>
          </cell>
          <cell r="H179">
            <v>1</v>
          </cell>
          <cell r="AS179">
            <v>1</v>
          </cell>
        </row>
        <row r="180">
          <cell r="A180" t="str">
            <v>1075Z9</v>
          </cell>
          <cell r="B180" t="str">
            <v>DISTRIBUTIVE GENRTN FACILITIES</v>
          </cell>
          <cell r="H180">
            <v>1</v>
          </cell>
          <cell r="AS180">
            <v>1</v>
          </cell>
        </row>
        <row r="181">
          <cell r="A181" t="str">
            <v>1076A1</v>
          </cell>
          <cell r="B181" t="str">
            <v>OVHD DIST LINE &lt; 34.5 KV</v>
          </cell>
          <cell r="H181">
            <v>1</v>
          </cell>
          <cell r="AB181">
            <v>0.5</v>
          </cell>
          <cell r="AC181">
            <v>0.5</v>
          </cell>
        </row>
        <row r="182">
          <cell r="A182" t="str">
            <v>1076A3</v>
          </cell>
          <cell r="B182" t="str">
            <v>OVHD DIST LINE &lt; 34.5 KV</v>
          </cell>
          <cell r="H182">
            <v>1</v>
          </cell>
          <cell r="AB182">
            <v>0.5</v>
          </cell>
          <cell r="AC182">
            <v>0.5</v>
          </cell>
        </row>
        <row r="183">
          <cell r="A183" t="str">
            <v>1076A4</v>
          </cell>
          <cell r="B183" t="str">
            <v>OVHD DIST LINE &lt; 34.5 KV</v>
          </cell>
          <cell r="H183">
            <v>1</v>
          </cell>
          <cell r="AB183">
            <v>0.5</v>
          </cell>
          <cell r="AC183">
            <v>0.5</v>
          </cell>
        </row>
        <row r="184">
          <cell r="A184" t="str">
            <v>1076A5</v>
          </cell>
          <cell r="B184" t="str">
            <v>OVHD DIST LINE &lt; 34.5 KV</v>
          </cell>
          <cell r="H184">
            <v>1</v>
          </cell>
          <cell r="AB184">
            <v>0.5</v>
          </cell>
          <cell r="AC184">
            <v>0.5</v>
          </cell>
        </row>
        <row r="185">
          <cell r="A185" t="str">
            <v>1076A6</v>
          </cell>
          <cell r="B185" t="str">
            <v>OVHD DIST LINE &lt; 34.5 KV</v>
          </cell>
          <cell r="H185">
            <v>1</v>
          </cell>
          <cell r="AB185">
            <v>0.5</v>
          </cell>
          <cell r="AC185">
            <v>0.5</v>
          </cell>
        </row>
        <row r="186">
          <cell r="A186" t="str">
            <v>1076B1</v>
          </cell>
          <cell r="B186" t="str">
            <v>ST LIGHTINGS AND NITE LIGHTS</v>
          </cell>
          <cell r="H186">
            <v>1</v>
          </cell>
          <cell r="AB186">
            <v>0.46</v>
          </cell>
          <cell r="AC186">
            <v>0.43</v>
          </cell>
          <cell r="AJ186">
            <v>0.11</v>
          </cell>
        </row>
        <row r="187">
          <cell r="A187" t="str">
            <v>1076B3</v>
          </cell>
          <cell r="B187" t="str">
            <v>ST LIGHTINGS AND NITE LIGHTS</v>
          </cell>
          <cell r="H187">
            <v>1</v>
          </cell>
          <cell r="AB187">
            <v>0.46</v>
          </cell>
          <cell r="AC187">
            <v>0.43</v>
          </cell>
          <cell r="AJ187">
            <v>0.11</v>
          </cell>
        </row>
        <row r="188">
          <cell r="A188" t="str">
            <v>1076B5</v>
          </cell>
          <cell r="B188" t="str">
            <v>ST LIGHTINGS AND NITE LIGHTS</v>
          </cell>
          <cell r="H188">
            <v>1</v>
          </cell>
          <cell r="AB188">
            <v>0.46</v>
          </cell>
          <cell r="AC188">
            <v>0.43</v>
          </cell>
          <cell r="AJ188">
            <v>0.11</v>
          </cell>
        </row>
        <row r="189">
          <cell r="A189" t="str">
            <v>1076B6</v>
          </cell>
          <cell r="B189" t="str">
            <v>AREA STREET LIGHTS - CONSTRUCT</v>
          </cell>
          <cell r="H189">
            <v>1</v>
          </cell>
          <cell r="AB189">
            <v>0.46</v>
          </cell>
          <cell r="AC189">
            <v>0.43</v>
          </cell>
          <cell r="AJ189">
            <v>0.11</v>
          </cell>
        </row>
        <row r="190">
          <cell r="A190" t="str">
            <v>1076C1</v>
          </cell>
          <cell r="B190" t="str">
            <v>UG DIST LINE-34.5KV BUT &lt;69 KV</v>
          </cell>
          <cell r="H190">
            <v>1</v>
          </cell>
          <cell r="AD190">
            <v>0.4</v>
          </cell>
          <cell r="AE190">
            <v>0.6</v>
          </cell>
        </row>
        <row r="191">
          <cell r="A191" t="str">
            <v>1076C3</v>
          </cell>
          <cell r="B191" t="str">
            <v>UG DIST LINE-34.5KV BUT &lt;69 KV</v>
          </cell>
          <cell r="H191">
            <v>1</v>
          </cell>
          <cell r="AD191">
            <v>0.4</v>
          </cell>
          <cell r="AE191">
            <v>0.6</v>
          </cell>
        </row>
        <row r="192">
          <cell r="A192" t="str">
            <v>1076C5</v>
          </cell>
          <cell r="B192" t="str">
            <v>UG DIST LINE-34.5KV BUT &lt;69 KV</v>
          </cell>
          <cell r="H192">
            <v>1</v>
          </cell>
          <cell r="AD192">
            <v>0.4</v>
          </cell>
          <cell r="AE192">
            <v>0.6</v>
          </cell>
        </row>
        <row r="193">
          <cell r="A193" t="str">
            <v>1076D1</v>
          </cell>
          <cell r="B193" t="str">
            <v>UG DIST LINE &lt; 34.5 KV</v>
          </cell>
          <cell r="H193">
            <v>1</v>
          </cell>
          <cell r="AD193">
            <v>0.4</v>
          </cell>
          <cell r="AE193">
            <v>0.6</v>
          </cell>
        </row>
        <row r="194">
          <cell r="A194" t="str">
            <v>1076D3</v>
          </cell>
          <cell r="B194" t="str">
            <v>UG DIST LINE &lt; 34.5 KV</v>
          </cell>
          <cell r="H194">
            <v>1</v>
          </cell>
          <cell r="AD194">
            <v>0.4</v>
          </cell>
          <cell r="AE194">
            <v>0.6</v>
          </cell>
        </row>
        <row r="195">
          <cell r="A195" t="str">
            <v>1076D5</v>
          </cell>
          <cell r="B195" t="str">
            <v>UG DIST LINE &lt; 34.5 KV</v>
          </cell>
          <cell r="H195">
            <v>1</v>
          </cell>
          <cell r="AD195">
            <v>0.4</v>
          </cell>
          <cell r="AE195">
            <v>0.6</v>
          </cell>
        </row>
        <row r="196">
          <cell r="A196" t="str">
            <v>1076E1</v>
          </cell>
          <cell r="B196" t="str">
            <v>DIST SUB 34.5 KV 2NDARY VOLT</v>
          </cell>
          <cell r="H196">
            <v>1</v>
          </cell>
          <cell r="Z196">
            <v>0.05</v>
          </cell>
          <cell r="AA196">
            <v>0.95</v>
          </cell>
        </row>
        <row r="197">
          <cell r="A197" t="str">
            <v>1076E2</v>
          </cell>
          <cell r="B197" t="str">
            <v>DIST SUB 34.5 KV 2NDARY VOLT</v>
          </cell>
          <cell r="H197">
            <v>1</v>
          </cell>
          <cell r="Z197">
            <v>0.05</v>
          </cell>
          <cell r="AA197">
            <v>0.95</v>
          </cell>
        </row>
        <row r="198">
          <cell r="A198" t="str">
            <v>1076E3</v>
          </cell>
          <cell r="B198" t="str">
            <v>DIST SUB 34.5 KV 2NDARY VOLT</v>
          </cell>
          <cell r="H198">
            <v>1</v>
          </cell>
          <cell r="Z198">
            <v>0.05</v>
          </cell>
          <cell r="AA198">
            <v>0.95</v>
          </cell>
        </row>
        <row r="199">
          <cell r="A199" t="str">
            <v>1076E4</v>
          </cell>
          <cell r="B199" t="str">
            <v>DIST SUB 34.5 KV 2NDARY VOLT</v>
          </cell>
          <cell r="H199">
            <v>1</v>
          </cell>
          <cell r="Z199">
            <v>0.05</v>
          </cell>
          <cell r="AA199">
            <v>0.95</v>
          </cell>
        </row>
        <row r="200">
          <cell r="A200" t="str">
            <v>1076E5</v>
          </cell>
          <cell r="B200" t="str">
            <v>DIST SUB 34.5 KV 2NDARY VOLT</v>
          </cell>
          <cell r="H200">
            <v>1</v>
          </cell>
          <cell r="Z200">
            <v>0.05</v>
          </cell>
          <cell r="AA200">
            <v>0.95</v>
          </cell>
        </row>
        <row r="201">
          <cell r="A201" t="str">
            <v>1076E6</v>
          </cell>
          <cell r="B201" t="str">
            <v>DIST SUB 34.5 KV 2NDARY VOLT</v>
          </cell>
          <cell r="H201">
            <v>1</v>
          </cell>
          <cell r="Z201">
            <v>0.05</v>
          </cell>
          <cell r="AA201">
            <v>0.95</v>
          </cell>
        </row>
        <row r="202">
          <cell r="A202" t="str">
            <v>1076F1</v>
          </cell>
          <cell r="B202" t="str">
            <v>DIST SUB &lt;34.5 KV 2NDARY VOLT</v>
          </cell>
          <cell r="H202">
            <v>1</v>
          </cell>
          <cell r="Z202">
            <v>0.05</v>
          </cell>
          <cell r="AA202">
            <v>0.95</v>
          </cell>
        </row>
        <row r="203">
          <cell r="A203" t="str">
            <v>1076F2</v>
          </cell>
          <cell r="B203" t="str">
            <v>DIST SUB &lt;34.5 KV 2NDARY VOLT</v>
          </cell>
          <cell r="H203">
            <v>1</v>
          </cell>
          <cell r="Z203">
            <v>0.05</v>
          </cell>
          <cell r="AA203">
            <v>0.95</v>
          </cell>
        </row>
        <row r="204">
          <cell r="A204" t="str">
            <v>1076F3</v>
          </cell>
          <cell r="B204" t="str">
            <v>DIST SUB &lt;34.5 KV 2NDARY VOLT</v>
          </cell>
          <cell r="H204">
            <v>1</v>
          </cell>
          <cell r="Z204">
            <v>0.05</v>
          </cell>
          <cell r="AA204">
            <v>0.95</v>
          </cell>
        </row>
        <row r="205">
          <cell r="A205" t="str">
            <v>1076F4</v>
          </cell>
          <cell r="B205" t="str">
            <v>DIST SUB &lt;34.5 KV 2NDARY VOLT</v>
          </cell>
          <cell r="H205">
            <v>1</v>
          </cell>
          <cell r="Z205">
            <v>0.05</v>
          </cell>
          <cell r="AA205">
            <v>0.95</v>
          </cell>
        </row>
        <row r="206">
          <cell r="A206" t="str">
            <v>1076F5</v>
          </cell>
          <cell r="B206" t="str">
            <v>DIST SUB &lt;34.5 KV 2NDARY VOLT</v>
          </cell>
          <cell r="H206">
            <v>1</v>
          </cell>
          <cell r="Z206">
            <v>0.05</v>
          </cell>
          <cell r="AA206">
            <v>0.95</v>
          </cell>
        </row>
        <row r="207">
          <cell r="A207" t="str">
            <v>1076F6</v>
          </cell>
          <cell r="B207" t="str">
            <v>DIST SUB &lt;34.5 KV 2NDARY VOLT</v>
          </cell>
          <cell r="H207">
            <v>1</v>
          </cell>
          <cell r="Z207">
            <v>0.05</v>
          </cell>
          <cell r="AA207">
            <v>0.95</v>
          </cell>
        </row>
        <row r="208">
          <cell r="A208" t="str">
            <v>1076G1</v>
          </cell>
          <cell r="B208" t="str">
            <v>CUST SUB &gt;= 138 2NDARY VOLT</v>
          </cell>
          <cell r="H208">
            <v>1</v>
          </cell>
          <cell r="Z208">
            <v>0.05</v>
          </cell>
          <cell r="AA208">
            <v>0.95</v>
          </cell>
        </row>
        <row r="209">
          <cell r="A209" t="str">
            <v>1076G2</v>
          </cell>
          <cell r="B209" t="str">
            <v>CUST SUB &gt;= 138 2NDARY VOLT</v>
          </cell>
          <cell r="H209">
            <v>1</v>
          </cell>
          <cell r="Z209">
            <v>0.05</v>
          </cell>
          <cell r="AA209">
            <v>0.95</v>
          </cell>
        </row>
        <row r="210">
          <cell r="A210" t="str">
            <v>1076G3</v>
          </cell>
          <cell r="B210" t="str">
            <v>CUST SUB &gt;= 138 2NDARY VOLT</v>
          </cell>
          <cell r="H210">
            <v>1</v>
          </cell>
          <cell r="Z210">
            <v>0.05</v>
          </cell>
          <cell r="AA210">
            <v>0.95</v>
          </cell>
        </row>
        <row r="211">
          <cell r="A211" t="str">
            <v>1076G4</v>
          </cell>
          <cell r="B211" t="str">
            <v>CUST SUB &gt;= 138 2NDARY VOLT</v>
          </cell>
          <cell r="H211">
            <v>1</v>
          </cell>
          <cell r="Z211">
            <v>0.05</v>
          </cell>
          <cell r="AA211">
            <v>0.95</v>
          </cell>
        </row>
        <row r="212">
          <cell r="A212" t="str">
            <v>1076G5</v>
          </cell>
          <cell r="B212" t="str">
            <v>CUST SUB &gt;= 138 2NDARY VOLT</v>
          </cell>
          <cell r="H212">
            <v>1</v>
          </cell>
          <cell r="Z212">
            <v>0.05</v>
          </cell>
          <cell r="AA212">
            <v>0.95</v>
          </cell>
        </row>
        <row r="213">
          <cell r="A213" t="str">
            <v>1076G6</v>
          </cell>
          <cell r="B213" t="str">
            <v>CUST SUB &gt;= 138 2NDARY VOLT</v>
          </cell>
          <cell r="H213">
            <v>1</v>
          </cell>
          <cell r="Z213">
            <v>0.05</v>
          </cell>
          <cell r="AA213">
            <v>0.95</v>
          </cell>
        </row>
        <row r="214">
          <cell r="A214" t="str">
            <v>1076H1</v>
          </cell>
          <cell r="B214" t="str">
            <v>CUST SUB 69 2NDARY VOLT</v>
          </cell>
          <cell r="H214">
            <v>1</v>
          </cell>
          <cell r="Z214">
            <v>0.05</v>
          </cell>
          <cell r="AA214">
            <v>0.95</v>
          </cell>
        </row>
        <row r="215">
          <cell r="A215" t="str">
            <v>1076H2</v>
          </cell>
          <cell r="B215" t="str">
            <v>CUST SUB 69 2NDARY VOLT</v>
          </cell>
          <cell r="H215">
            <v>1</v>
          </cell>
          <cell r="Z215">
            <v>0.05</v>
          </cell>
          <cell r="AA215">
            <v>0.95</v>
          </cell>
        </row>
        <row r="216">
          <cell r="A216" t="str">
            <v>1076H3</v>
          </cell>
          <cell r="B216" t="str">
            <v>CUST SUB 69 2NDARY VOLT</v>
          </cell>
          <cell r="H216">
            <v>1</v>
          </cell>
          <cell r="Z216">
            <v>0.05</v>
          </cell>
          <cell r="AA216">
            <v>0.95</v>
          </cell>
        </row>
        <row r="217">
          <cell r="A217" t="str">
            <v>1076H4</v>
          </cell>
          <cell r="B217" t="str">
            <v>CUST SUB 69 2NDARY VOLT</v>
          </cell>
          <cell r="H217">
            <v>1</v>
          </cell>
          <cell r="Z217">
            <v>0.05</v>
          </cell>
          <cell r="AA217">
            <v>0.95</v>
          </cell>
        </row>
        <row r="218">
          <cell r="A218" t="str">
            <v>1076H5</v>
          </cell>
          <cell r="B218" t="str">
            <v>CUST SUB 69 2NDARY VOLT</v>
          </cell>
          <cell r="H218">
            <v>1</v>
          </cell>
          <cell r="Z218">
            <v>0.05</v>
          </cell>
          <cell r="AA218">
            <v>0.95</v>
          </cell>
        </row>
        <row r="219">
          <cell r="A219" t="str">
            <v>1076H6</v>
          </cell>
          <cell r="B219" t="str">
            <v>CUST SUB 69 2NDARY VOLT</v>
          </cell>
          <cell r="H219">
            <v>1</v>
          </cell>
          <cell r="Z219">
            <v>0.05</v>
          </cell>
          <cell r="AA219">
            <v>0.95</v>
          </cell>
        </row>
        <row r="220">
          <cell r="A220" t="str">
            <v>1076I1</v>
          </cell>
          <cell r="B220" t="str">
            <v>CUST SUB 34.5 2NDARY VOLT</v>
          </cell>
          <cell r="H220">
            <v>1</v>
          </cell>
          <cell r="Z220">
            <v>0.05</v>
          </cell>
          <cell r="AA220">
            <v>0.95</v>
          </cell>
        </row>
        <row r="221">
          <cell r="A221" t="str">
            <v>1076I2</v>
          </cell>
          <cell r="B221" t="str">
            <v>CUST SUB 34.5 2NDARY VOLT</v>
          </cell>
          <cell r="H221">
            <v>1</v>
          </cell>
          <cell r="Z221">
            <v>0.05</v>
          </cell>
          <cell r="AA221">
            <v>0.95</v>
          </cell>
        </row>
        <row r="222">
          <cell r="A222" t="str">
            <v>1076I3</v>
          </cell>
          <cell r="B222" t="str">
            <v>CUST SUB 34.5 2NDARY VOLT</v>
          </cell>
          <cell r="H222">
            <v>1</v>
          </cell>
          <cell r="Z222">
            <v>0.05</v>
          </cell>
          <cell r="AA222">
            <v>0.95</v>
          </cell>
        </row>
        <row r="223">
          <cell r="A223" t="str">
            <v>1076I4</v>
          </cell>
          <cell r="B223" t="str">
            <v>CUST SUB 34.5 2NDARY VOLT</v>
          </cell>
          <cell r="H223">
            <v>1</v>
          </cell>
          <cell r="Z223">
            <v>0.05</v>
          </cell>
          <cell r="AA223">
            <v>0.95</v>
          </cell>
        </row>
        <row r="224">
          <cell r="A224" t="str">
            <v>1076I5</v>
          </cell>
          <cell r="B224" t="str">
            <v>CUST SUB 34.5 2NDARY VOLT</v>
          </cell>
          <cell r="H224">
            <v>1</v>
          </cell>
          <cell r="Z224">
            <v>0.05</v>
          </cell>
          <cell r="AA224">
            <v>0.95</v>
          </cell>
        </row>
        <row r="225">
          <cell r="A225" t="str">
            <v>1076I6</v>
          </cell>
          <cell r="B225" t="str">
            <v>CUST SUB 34.5 2NDARY VOLT</v>
          </cell>
          <cell r="H225">
            <v>1</v>
          </cell>
          <cell r="Z225">
            <v>0.05</v>
          </cell>
          <cell r="AA225">
            <v>0.95</v>
          </cell>
        </row>
        <row r="226">
          <cell r="A226" t="str">
            <v>1076J1</v>
          </cell>
          <cell r="B226" t="str">
            <v>CUST SUB &lt; 34.5 2NDARY VOLT</v>
          </cell>
          <cell r="H226">
            <v>1</v>
          </cell>
          <cell r="Z226">
            <v>0.05</v>
          </cell>
          <cell r="AA226">
            <v>0.95</v>
          </cell>
        </row>
        <row r="227">
          <cell r="A227" t="str">
            <v>1076J2</v>
          </cell>
          <cell r="B227" t="str">
            <v>CUST SUB &lt; 34.5 2NDARY VOLT</v>
          </cell>
          <cell r="H227">
            <v>1</v>
          </cell>
          <cell r="Z227">
            <v>0.05</v>
          </cell>
          <cell r="AA227">
            <v>0.95</v>
          </cell>
        </row>
        <row r="228">
          <cell r="A228" t="str">
            <v>1076J3</v>
          </cell>
          <cell r="B228" t="str">
            <v>CUST SUB &lt; 34.5 2NDARY VOLT</v>
          </cell>
          <cell r="H228">
            <v>1</v>
          </cell>
          <cell r="Z228">
            <v>0.05</v>
          </cell>
          <cell r="AA228">
            <v>0.95</v>
          </cell>
        </row>
        <row r="229">
          <cell r="A229" t="str">
            <v>1076J4</v>
          </cell>
          <cell r="B229" t="str">
            <v>CUST SUB &lt; 34.5 2NDARY VOLT</v>
          </cell>
          <cell r="H229">
            <v>1</v>
          </cell>
          <cell r="Z229">
            <v>0.05</v>
          </cell>
          <cell r="AA229">
            <v>0.95</v>
          </cell>
        </row>
        <row r="230">
          <cell r="A230" t="str">
            <v>1076J5</v>
          </cell>
          <cell r="B230" t="str">
            <v>CUST SUB &lt; 34.5 2NDARY VOLT</v>
          </cell>
          <cell r="H230">
            <v>1</v>
          </cell>
          <cell r="Z230">
            <v>0.05</v>
          </cell>
          <cell r="AA230">
            <v>0.95</v>
          </cell>
        </row>
        <row r="231">
          <cell r="A231" t="str">
            <v>1076J6</v>
          </cell>
          <cell r="B231" t="str">
            <v>CUST SUB &lt; 34.5 2NDARY VOLT</v>
          </cell>
          <cell r="H231">
            <v>1</v>
          </cell>
          <cell r="Z231">
            <v>0.05</v>
          </cell>
          <cell r="AA231">
            <v>0.95</v>
          </cell>
        </row>
        <row r="232">
          <cell r="A232" t="str">
            <v>1076K1</v>
          </cell>
          <cell r="B232" t="str">
            <v>AREA-METER &amp; INSTR TRANS-ELEC</v>
          </cell>
          <cell r="H232">
            <v>1</v>
          </cell>
          <cell r="AB232">
            <v>0.5</v>
          </cell>
          <cell r="AC232">
            <v>0.5</v>
          </cell>
        </row>
        <row r="233">
          <cell r="A233" t="str">
            <v>1076K5</v>
          </cell>
          <cell r="B233" t="str">
            <v>METERS &amp; INST TRANSFORMERS</v>
          </cell>
          <cell r="H233">
            <v>1</v>
          </cell>
          <cell r="AB233">
            <v>0.5</v>
          </cell>
          <cell r="AC233">
            <v>0.5</v>
          </cell>
        </row>
        <row r="234">
          <cell r="A234" t="str">
            <v>1076L1</v>
          </cell>
          <cell r="B234" t="str">
            <v>AREA-TRANS,CAP &amp; VOLT REG</v>
          </cell>
          <cell r="H234">
            <v>1</v>
          </cell>
          <cell r="AB234">
            <v>0.5</v>
          </cell>
          <cell r="AC234">
            <v>0.5</v>
          </cell>
        </row>
        <row r="235">
          <cell r="A235" t="str">
            <v>1076L5</v>
          </cell>
          <cell r="B235" t="str">
            <v>TRANSFORM,CAPACITOR &amp; VOLT REG</v>
          </cell>
          <cell r="H235">
            <v>1</v>
          </cell>
          <cell r="AB235">
            <v>0.5</v>
          </cell>
          <cell r="AC235">
            <v>0.5</v>
          </cell>
        </row>
        <row r="236">
          <cell r="A236" t="str">
            <v>1076M8</v>
          </cell>
          <cell r="B236" t="str">
            <v>BUILDING/IMPROVEMENTS-ELEC</v>
          </cell>
          <cell r="H236">
            <v>1</v>
          </cell>
          <cell r="AL236">
            <v>1</v>
          </cell>
        </row>
        <row r="237">
          <cell r="A237" t="str">
            <v>1076N8</v>
          </cell>
          <cell r="B237" t="str">
            <v>OFFICE FURNITURE &amp; FIXT-ELEC</v>
          </cell>
          <cell r="H237">
            <v>1</v>
          </cell>
          <cell r="AM237">
            <v>1</v>
          </cell>
        </row>
        <row r="238">
          <cell r="A238" t="str">
            <v>1076P8</v>
          </cell>
          <cell r="B238" t="str">
            <v>(PC) EQUIPMENT (391)</v>
          </cell>
          <cell r="H238">
            <v>1</v>
          </cell>
          <cell r="AN238">
            <v>1</v>
          </cell>
        </row>
        <row r="239">
          <cell r="A239" t="str">
            <v>1076R8</v>
          </cell>
          <cell r="B239" t="str">
            <v>OTHER AUTOMOTIVE EQUIPMNT-ELEC</v>
          </cell>
          <cell r="H239">
            <v>1</v>
          </cell>
          <cell r="AO239">
            <v>1</v>
          </cell>
        </row>
        <row r="240">
          <cell r="A240" t="str">
            <v>1076S8</v>
          </cell>
          <cell r="B240" t="str">
            <v>TOOLS &amp; WORK EQUIPMENT-ELEC</v>
          </cell>
          <cell r="H240">
            <v>1</v>
          </cell>
          <cell r="AP240">
            <v>0.7</v>
          </cell>
          <cell r="AQ240">
            <v>0.3</v>
          </cell>
        </row>
        <row r="241">
          <cell r="A241" t="str">
            <v>1076T8</v>
          </cell>
          <cell r="B241" t="str">
            <v>POWER OPERATED EQUIP-ELEC</v>
          </cell>
          <cell r="H241">
            <v>1</v>
          </cell>
          <cell r="AP241">
            <v>0.7</v>
          </cell>
          <cell r="AQ241">
            <v>0.3</v>
          </cell>
        </row>
        <row r="242">
          <cell r="A242" t="str">
            <v>1076U8</v>
          </cell>
          <cell r="B242" t="str">
            <v>COMM FACILITIES &amp; EQUIP - ELEC</v>
          </cell>
          <cell r="H242">
            <v>1</v>
          </cell>
          <cell r="AR242">
            <v>1</v>
          </cell>
        </row>
        <row r="243">
          <cell r="A243" t="str">
            <v>1076V8</v>
          </cell>
          <cell r="B243" t="str">
            <v>OTHER (PROP ACCTS) (398 &amp; 399)</v>
          </cell>
          <cell r="H243">
            <v>1</v>
          </cell>
          <cell r="AM243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 - 5a"/>
      <sheetName val="WPA - 5b"/>
      <sheetName val="Sch B-1"/>
      <sheetName val="WPB-1"/>
      <sheetName val="Sch B-2"/>
      <sheetName val="Sch B-2.1"/>
      <sheetName val="Sch B-2.2"/>
      <sheetName val="Sch B-2.3"/>
      <sheetName val="Sch B-2.4"/>
      <sheetName val="Sch B-3"/>
      <sheetName val="Sch B-4"/>
      <sheetName val="Sch B-5"/>
      <sheetName val="WPB-5"/>
      <sheetName val="Sch B-5.1"/>
      <sheetName val="Sch B-6"/>
      <sheetName val="Sch B-7.2a"/>
      <sheetName val="Sch B-7.2b"/>
      <sheetName val="EXH-3"/>
      <sheetName val="EXH-2"/>
      <sheetName val="EXH-1"/>
      <sheetName val="Sch B-8"/>
      <sheetName val="Sch B-8.1"/>
      <sheetName val="WPB-8.1a"/>
      <sheetName val="WPB-8.1b"/>
      <sheetName val="Sch B-9"/>
      <sheetName val="WPB-9a"/>
      <sheetName val="WPB-9b"/>
      <sheetName val="Sch B-9.1"/>
      <sheetName val="Sch B-13"/>
      <sheetName val="WPB-13a"/>
      <sheetName val="WPB-13b"/>
      <sheetName val="WPB-13c"/>
      <sheetName val="Sch B-14"/>
      <sheetName val="WPB - 14"/>
      <sheetName val="Sch C-1"/>
      <sheetName val="Sch C-2"/>
      <sheetName val="Sch C-2.1"/>
      <sheetName val="WPC-2.1"/>
      <sheetName val="Sch C-2.2"/>
      <sheetName val="Sch C-2.3"/>
      <sheetName val="Sch C-2.4"/>
      <sheetName val="Sch C-2.5"/>
      <sheetName val="WPC-2.5a"/>
      <sheetName val="WPC-2.5b"/>
      <sheetName val="Sch C-2.6"/>
      <sheetName val="WPC-2.6"/>
      <sheetName val="C - 2.7"/>
      <sheetName val="WPC - 2.7a"/>
      <sheetName val="WPC - 2.7b"/>
      <sheetName val="Sch C-2.x"/>
      <sheetName val="WPC-2.x"/>
      <sheetName val="Sch C-2.8"/>
      <sheetName val="Sch C-2.9"/>
      <sheetName val="Sch C-2.y"/>
      <sheetName val="C - 2.10"/>
      <sheetName val="WPC - 2.10a"/>
      <sheetName val="WPC - 2.10b"/>
      <sheetName val="Sch C-2.11"/>
      <sheetName val="WPC-2.11"/>
      <sheetName val="Sch C-2.12"/>
      <sheetName val="WPC-2.12a"/>
      <sheetName val="WPC-2.12b"/>
      <sheetName val="Sch C-2.13"/>
      <sheetName val="Sch C-2.14"/>
      <sheetName val="Sch C-2.15"/>
      <sheetName val="Sch C-2.16"/>
      <sheetName val="WPC-2.16"/>
      <sheetName val="Sch C-2.17"/>
      <sheetName val="WP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Sch C-2.24"/>
      <sheetName val="Sch C-3"/>
      <sheetName val="Sch C-4"/>
      <sheetName val="WPC-4"/>
      <sheetName val="Sch C-5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WPC - 8"/>
      <sheetName val="Sch C-9"/>
      <sheetName val="Sch C-10"/>
      <sheetName val="WPC - 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a"/>
      <sheetName val="WPC-11.3b"/>
      <sheetName val="WPC-11.3c"/>
      <sheetName val="WPC-11.3d"/>
      <sheetName val="Sch C-12"/>
      <sheetName val="WPC-12a"/>
      <sheetName val="WPC-12b"/>
      <sheetName val="Sch C-13a"/>
      <sheetName val="Sch C-13b"/>
      <sheetName val="Sch C-14"/>
      <sheetName val="WPC-14"/>
      <sheetName val="Sch C-16"/>
      <sheetName val="Sch C-17a"/>
      <sheetName val="Sch C-17b"/>
      <sheetName val="Sch C-17c"/>
      <sheetName val="Sch C-17d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B-5.2 Merged or Acq Prop"/>
      <sheetName val="Sch B-5.3 Leased Prop"/>
      <sheetName val="Sch B-10 Def Charges"/>
      <sheetName val="Sch B-11 PHFFU"/>
      <sheetName val="Sch B-12 Analysis of PHFFU"/>
      <sheetName val="Sch C-5.5 ITC &amp; Job Dev. Cr"/>
      <sheetName val="WPC-6.1 2004"/>
      <sheetName val="WPC-6.1 2003"/>
      <sheetName val="WPC-6.2"/>
      <sheetName val="WPC-8"/>
      <sheetName val="WPC-9"/>
      <sheetName val="Sch 11.4 Recon Est Ovrhd"/>
      <sheetName val="WPC-14a"/>
      <sheetName val="WPC-14b"/>
      <sheetName val="WPC-14c"/>
      <sheetName val="WPC-14d"/>
      <sheetName val="WPC-14e"/>
      <sheetName val="Sch C-15 Major Maint Proj"/>
      <sheetName val="Sch C-24 Legal Exp &amp; Res"/>
      <sheetName val="WPC-25"/>
      <sheetName val="Sch C-27 Fuel Adj Rev &amp; Exp"/>
      <sheetName val="Sch C-28 Fuel Transp Exp"/>
      <sheetName val="Sch C-33 Billing Exper"/>
      <sheetName val="Common"/>
      <sheetName val="Sch C-2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>
        <row r="2">
          <cell r="B2" t="str">
            <v>AmerenIP</v>
          </cell>
        </row>
        <row r="11">
          <cell r="B11" t="str">
            <v>For the Twelve Months Ended December 31,</v>
          </cell>
        </row>
      </sheetData>
      <sheetData sheetId="17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 - 5a"/>
      <sheetName val="WPA - 5b"/>
      <sheetName val="Sch B-1"/>
      <sheetName val="WPB-1"/>
      <sheetName val="Sch B-2"/>
      <sheetName val="Sch B-2.1"/>
      <sheetName val="Sch B-2.2"/>
      <sheetName val="Sch B-2.3"/>
      <sheetName val="Sch B-2.4"/>
      <sheetName val="Sch B-3"/>
      <sheetName val="Sch B-4"/>
      <sheetName val="Sch B-5"/>
      <sheetName val="WPB-5"/>
      <sheetName val="Sch B-5.1"/>
      <sheetName val="Sch B-6"/>
      <sheetName val="Sch B-7.2a"/>
      <sheetName val="Sch B-7.2b"/>
      <sheetName val="EXH-3"/>
      <sheetName val="EXH-2"/>
      <sheetName val="EXH-1"/>
      <sheetName val="Sch B-8"/>
      <sheetName val="Sch B-8.1"/>
      <sheetName val="WPB-8.1a"/>
      <sheetName val="WPB-8.1b"/>
      <sheetName val="Sch B-9"/>
      <sheetName val="WPB-9a"/>
      <sheetName val="WPB-9b"/>
      <sheetName val="Sch B-9.1"/>
      <sheetName val="Sch B-13"/>
      <sheetName val="WPB-13a"/>
      <sheetName val="WPB-13b"/>
      <sheetName val="WPB-13c"/>
      <sheetName val="Sch B-14"/>
      <sheetName val="WPB - 14"/>
      <sheetName val="Sch C-1"/>
      <sheetName val="Sch C-2"/>
      <sheetName val="Sch C-2.1"/>
      <sheetName val="WPC-2.1"/>
      <sheetName val="Sch C-2.2"/>
      <sheetName val="Sch C-2.3"/>
      <sheetName val="Sch C-2.4"/>
      <sheetName val="Sch C-2.5"/>
      <sheetName val="WPC-2.5a"/>
      <sheetName val="WPC-2.5b"/>
      <sheetName val="Sch C-2.6"/>
      <sheetName val="WPC-2.6"/>
      <sheetName val="C - 2.7"/>
      <sheetName val="WPC - 2.7a"/>
      <sheetName val="WPC - 2.7b"/>
      <sheetName val="Sch C-2.x"/>
      <sheetName val="WPC-2.x"/>
      <sheetName val="Sch C-2.8"/>
      <sheetName val="Sch C-2.9"/>
      <sheetName val="Sch C-2.y"/>
      <sheetName val="C - 2.10"/>
      <sheetName val="WPC - 2.10a"/>
      <sheetName val="WPC - 2.10b"/>
      <sheetName val="Sch C-2.11"/>
      <sheetName val="WPC-2.11"/>
      <sheetName val="Sch C-2.12"/>
      <sheetName val="WPC-2.12a"/>
      <sheetName val="WPC-2.12b"/>
      <sheetName val="Sch C-2.13"/>
      <sheetName val="Sch C-2.14"/>
      <sheetName val="Sch C-2.15"/>
      <sheetName val="Sch C-2.16"/>
      <sheetName val="WPC-2.16"/>
      <sheetName val="Sch C-2.17"/>
      <sheetName val="WP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Sch C-2.24"/>
      <sheetName val="Sch C-3"/>
      <sheetName val="Sch C-4"/>
      <sheetName val="WPC-4"/>
      <sheetName val="Sch C-5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WPC - 8"/>
      <sheetName val="Sch C-9"/>
      <sheetName val="Sch C-10"/>
      <sheetName val="WPC - 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a"/>
      <sheetName val="WPC-11.3b"/>
      <sheetName val="WPC-11.3c"/>
      <sheetName val="WPC-11.3d"/>
      <sheetName val="Sch C-12"/>
      <sheetName val="WPC-12a"/>
      <sheetName val="WPC-12b"/>
      <sheetName val="Sch C-13a"/>
      <sheetName val="Sch C-13b"/>
      <sheetName val="Sch C-14"/>
      <sheetName val="WPC-14"/>
      <sheetName val="Sch C-16"/>
      <sheetName val="Sch C-17a"/>
      <sheetName val="Sch C-17b"/>
      <sheetName val="Sch C-17c"/>
      <sheetName val="Sch C-17d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B-5.2 Merged or Acq Prop"/>
      <sheetName val="Sch B-5.3 Leased Prop"/>
      <sheetName val="Sch B-10 Def Charges"/>
      <sheetName val="Sch B-11 PHFFU"/>
      <sheetName val="Sch B-12 Analysis of PHFFU"/>
      <sheetName val="Sch C-5.5 ITC &amp; Job Dev. Cr"/>
      <sheetName val="WPC-6.1 2004"/>
      <sheetName val="WPC-6.1 2003"/>
      <sheetName val="WPC-6.2"/>
      <sheetName val="WPC-8"/>
      <sheetName val="WPC-9"/>
      <sheetName val="Sch 11.4 Recon Est Ovrhd"/>
      <sheetName val="WPC-14a"/>
      <sheetName val="WPC-14b"/>
      <sheetName val="WPC-14c"/>
      <sheetName val="WPC-14d"/>
      <sheetName val="WPC-14e"/>
      <sheetName val="Sch C-15 Major Maint Proj"/>
      <sheetName val="Sch C-24 Legal Exp &amp; Res"/>
      <sheetName val="WPC-25"/>
      <sheetName val="Sch C-27 Fuel Adj Rev &amp; Exp"/>
      <sheetName val="Sch C-28 Fuel Transp Exp"/>
      <sheetName val="Sch C-33 Billing Exper"/>
      <sheetName val="Common"/>
      <sheetName val="Sch C-2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>
        <row r="2">
          <cell r="B2" t="str">
            <v>AmerenIP</v>
          </cell>
        </row>
        <row r="11">
          <cell r="B11" t="str">
            <v>For the Twelve Months Ended December 31,</v>
          </cell>
        </row>
      </sheetData>
      <sheetData sheetId="17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2"/>
      <sheetName val="A - 1"/>
      <sheetName val="A - 2.1"/>
      <sheetName val="A - 3"/>
      <sheetName val="A - 4"/>
      <sheetName val="A - 5a"/>
      <sheetName val="A - 5b"/>
      <sheetName val="WPA - 5"/>
      <sheetName val="DefResp-3a"/>
      <sheetName val="WPA - 5a"/>
      <sheetName val="DefResp-3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CWC"/>
      <sheetName val="B - 8.1"/>
      <sheetName val="WPB-8.1asub"/>
      <sheetName val="WPB - 8.1a"/>
      <sheetName val="WPB - 8.1b"/>
      <sheetName val="WPB - 8.1c"/>
      <sheetName val="B - 9"/>
      <sheetName val="B-9sub"/>
      <sheetName val="WPB - 9a"/>
      <sheetName val="WPB - 9b"/>
      <sheetName val="B - 9.1"/>
      <sheetName val="B - 13"/>
      <sheetName val="WPB - 13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 - 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a"/>
      <sheetName val="WPC - 11.3b"/>
      <sheetName val="WPC - 11.3c"/>
      <sheetName val="WPC - 11.3d"/>
      <sheetName val="C - 12"/>
      <sheetName val="WPC - 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-18a"/>
      <sheetName val="WPC-18b"/>
      <sheetName val="WPC - 18b"/>
      <sheetName val="C - 19"/>
      <sheetName val="C - 21"/>
      <sheetName val="C - 23"/>
      <sheetName val="WPC - 23"/>
      <sheetName val="C - 25"/>
      <sheetName val="Schedule C-30"/>
      <sheetName val="WPC-30a"/>
      <sheetName val="WPC-30b"/>
      <sheetName val="WPC-30c"/>
      <sheetName val="WPC-30d"/>
      <sheetName val="WPC-30e"/>
      <sheetName val="C - 31"/>
      <sheetName val="B-9"/>
      <sheetName val="B-9 Sub"/>
      <sheetName val="WPB - 13a"/>
      <sheetName val="WPB - 13b"/>
      <sheetName val="WPB - 13c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</sheetNames>
    <sheetDataSet>
      <sheetData sheetId="0" refreshError="1">
        <row r="154">
          <cell r="C154" t="str">
            <v>AmerenCILCO</v>
          </cell>
        </row>
        <row r="156">
          <cell r="C156" t="str">
            <v>As of December 31,</v>
          </cell>
        </row>
        <row r="158">
          <cell r="C158" t="str">
            <v>For the Twelve Months Ended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Sch A-1"/>
      <sheetName val="Sch A-2"/>
      <sheetName val="Sch A-2.1"/>
      <sheetName val="Sch A-3"/>
      <sheetName val="Sch A-4"/>
      <sheetName val="Sch A-5a"/>
      <sheetName val="Sch A-5b"/>
      <sheetName val="WPA-5a"/>
      <sheetName val="WPA-5b"/>
      <sheetName val="Sch B-1"/>
      <sheetName val="WPB-1"/>
      <sheetName val="Sch B-2"/>
      <sheetName val="Sch B-2.1"/>
      <sheetName val="Sch B-2.2"/>
      <sheetName val="WPB-2.2"/>
      <sheetName val="Sch B-2.3"/>
      <sheetName val="Sch B-3"/>
      <sheetName val="Sch B-4"/>
      <sheetName val="Sch B-5"/>
      <sheetName val="WPB-5"/>
      <sheetName val="Sch B-5.1"/>
      <sheetName val="Sch B-6a"/>
      <sheetName val="Sch B-6b"/>
      <sheetName val="Sch B-7.2a"/>
      <sheetName val="Sch B-7.2b"/>
      <sheetName val="Sch B-8"/>
      <sheetName val="Sch B-8.1"/>
      <sheetName val="WPB-8.1a"/>
      <sheetName val="WPB-8.1b"/>
      <sheetName val="Sch B-9"/>
      <sheetName val="WPB-9a"/>
      <sheetName val="WPB-9b"/>
      <sheetName val="Sch B-9.1"/>
      <sheetName val="Sch B-9.1 - Last filing"/>
      <sheetName val="Sch B-13"/>
      <sheetName val="WPB-13a"/>
      <sheetName val="WPB-13b"/>
      <sheetName val="Sch B-14"/>
      <sheetName val="WPB-14"/>
      <sheetName val="Sch C-1"/>
      <sheetName val="Sch C-2"/>
      <sheetName val="Sch C-2.1"/>
      <sheetName val="WPC-2.1"/>
      <sheetName val="Sch C-2.2"/>
      <sheetName val="Sch C-2.3"/>
      <sheetName val="WPC-2.3a"/>
      <sheetName val="WPC-2.3b"/>
      <sheetName val="Sch C-2.4"/>
      <sheetName val="WPC-2.4"/>
      <sheetName val="Sch C-2.5"/>
      <sheetName val="WPC-2.5a"/>
      <sheetName val="WPC-2.5b"/>
      <sheetName val="Sch C-2.6"/>
      <sheetName val="WPC-2.6"/>
      <sheetName val="Sch C-2.7"/>
      <sheetName val="WPC - 2.7"/>
      <sheetName val="Sch C-2.8"/>
      <sheetName val="WPC - 2.8"/>
      <sheetName val="Sch C-2.9"/>
      <sheetName val="Sch C-2.10"/>
      <sheetName val="Sch C-2.11"/>
      <sheetName val="WPC - 2.11"/>
      <sheetName val="Sch C-2.12"/>
      <sheetName val="Sch C-2.13"/>
      <sheetName val="WPC-2.13"/>
      <sheetName val="Sch C-2.14"/>
      <sheetName val="WPC-2.14"/>
      <sheetName val="Sch C-2.15"/>
      <sheetName val="WPC-2.15a"/>
      <sheetName val="WPC-2.15b"/>
      <sheetName val="Sch C-2.16"/>
      <sheetName val="Sch C-2.17"/>
      <sheetName val="Sch C-2.18"/>
      <sheetName val="WPC-2.18a"/>
      <sheetName val="WPC-2.18b"/>
      <sheetName val="Sch C-2.19"/>
      <sheetName val="WPC-2.19"/>
      <sheetName val="Sch C-2.20"/>
      <sheetName val="Sch C-3"/>
      <sheetName val="Sch C-4"/>
      <sheetName val="WPC-4"/>
      <sheetName val="Sch C-5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WP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a"/>
      <sheetName val="WPC-11.3b"/>
      <sheetName val="WPC-11.3c"/>
      <sheetName val="WPC-11.3d"/>
      <sheetName val="Sch C-12"/>
      <sheetName val="WPC-12a"/>
      <sheetName val="WPC-12b"/>
      <sheetName val="Sch C-13a"/>
      <sheetName val="Sch C-13b"/>
      <sheetName val="Sch C-14"/>
      <sheetName val="WPC-14"/>
      <sheetName val="Sch C-16"/>
      <sheetName val="Sch C-17 - 2004"/>
      <sheetName val="Sch C-17 - 2003"/>
      <sheetName val="Sch C-17a"/>
      <sheetName val="Sch C-17b"/>
      <sheetName val="Sch C-17c"/>
      <sheetName val="Sch C-17d"/>
      <sheetName val="Sch C-18"/>
      <sheetName val="WPC-18a"/>
      <sheetName val="WPC-18b"/>
      <sheetName val="WPC-18c"/>
      <sheetName val="WPC-18"/>
      <sheetName val="WPC-18d - old"/>
      <sheetName val="WPC-18d"/>
      <sheetName val="Sch C-19"/>
      <sheetName val="Sch C-21"/>
      <sheetName val="Sch C-22"/>
      <sheetName val="Sch C-23"/>
      <sheetName val="WPC-23"/>
      <sheetName val="Sch C-25"/>
      <sheetName val="Sch C-26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>
        <row r="5">
          <cell r="B5" t="str">
            <v>As of December 31, 2006 ($000)</v>
          </cell>
        </row>
        <row r="7">
          <cell r="B7" t="str">
            <v>As of December 31,</v>
          </cell>
        </row>
        <row r="9">
          <cell r="B9" t="str">
            <v>For the Twelve Months Ended December 31, 2006 ($000)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fic Allocated Examples"/>
      <sheetName val="Specific Examples"/>
      <sheetName val="Generation Example"/>
      <sheetName val="Summary"/>
      <sheetName val="By Factor"/>
      <sheetName val="By Category"/>
      <sheetName val="Pivot"/>
      <sheetName val="PA12633200612"/>
      <sheetName val="Allocation Factor Categories"/>
      <sheetName val="Allocation Factors"/>
      <sheetName val="IL-A&amp;G SR Pivot"/>
      <sheetName val="Pivot total A&amp;G Charges"/>
      <sheetName val="AMS-A&amp;GChargesByTarget"/>
      <sheetName val="Sheet1"/>
      <sheetName val="Allocated to AUIs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001A</v>
          </cell>
        </row>
      </sheetData>
      <sheetData sheetId="6">
        <row r="8">
          <cell r="A8" t="str">
            <v>ADC</v>
          </cell>
        </row>
      </sheetData>
      <sheetData sheetId="7"/>
      <sheetData sheetId="8">
        <row r="2">
          <cell r="A2" t="str">
            <v>001A</v>
          </cell>
          <cell r="B2" t="str">
            <v>Electric/Gas Composite (T&amp;D &amp; Interchange MO/IL) *</v>
          </cell>
          <cell r="C2" t="str">
            <v>N</v>
          </cell>
          <cell r="D2" t="str">
            <v>N</v>
          </cell>
          <cell r="E2" t="str">
            <v>N</v>
          </cell>
        </row>
        <row r="3">
          <cell r="A3" t="str">
            <v>001D</v>
          </cell>
          <cell r="B3" t="str">
            <v>Illinois Gas Composite (T&amp;D &amp; Interchange Sales &amp; T&amp;D customers)**</v>
          </cell>
          <cell r="C3" t="str">
            <v>Y</v>
          </cell>
          <cell r="D3" t="str">
            <v>N</v>
          </cell>
          <cell r="E3" t="str">
            <v>N</v>
          </cell>
        </row>
        <row r="4">
          <cell r="A4" t="str">
            <v>001G</v>
          </cell>
          <cell r="B4" t="str">
            <v>UEC/CIP Composite (Electric/Gas T&amp;D MO/IL)*</v>
          </cell>
          <cell r="C4" t="str">
            <v>Y</v>
          </cell>
          <cell r="D4" t="str">
            <v>N</v>
          </cell>
          <cell r="E4" t="str">
            <v>N</v>
          </cell>
        </row>
        <row r="5">
          <cell r="A5" t="str">
            <v>002A</v>
          </cell>
          <cell r="B5" t="str">
            <v># of Customers(T&amp;D &amp; Interchange Electric/Gas in MO/IL)^^^</v>
          </cell>
          <cell r="C5" t="str">
            <v>Y</v>
          </cell>
          <cell r="D5" t="str">
            <v>N</v>
          </cell>
          <cell r="E5" t="str">
            <v>N</v>
          </cell>
        </row>
        <row r="6">
          <cell r="A6" t="str">
            <v>002D</v>
          </cell>
          <cell r="B6" t="str">
            <v># of Gas Customers (T&amp;D in MO/IL)</v>
          </cell>
          <cell r="C6" t="str">
            <v>Y</v>
          </cell>
          <cell r="D6" t="str">
            <v>N</v>
          </cell>
          <cell r="E6" t="str">
            <v>N</v>
          </cell>
        </row>
        <row r="7">
          <cell r="A7" t="str">
            <v>002F</v>
          </cell>
          <cell r="B7" t="str">
            <v># of Customers (T&amp;D Illinois non-residential electric)</v>
          </cell>
          <cell r="C7" t="str">
            <v>N</v>
          </cell>
          <cell r="D7" t="str">
            <v>Y</v>
          </cell>
          <cell r="E7" t="str">
            <v>N</v>
          </cell>
        </row>
        <row r="8">
          <cell r="A8" t="str">
            <v>002I</v>
          </cell>
          <cell r="B8" t="str">
            <v># of Customers (T&amp;D Electric/Gas Illinois)^^^</v>
          </cell>
          <cell r="C8" t="str">
            <v>N</v>
          </cell>
          <cell r="D8" t="str">
            <v>Y</v>
          </cell>
          <cell r="E8" t="str">
            <v>N</v>
          </cell>
        </row>
        <row r="9">
          <cell r="A9" t="str">
            <v>002K</v>
          </cell>
          <cell r="B9" t="str">
            <v># Electric Distribution Customers (MO/IL)</v>
          </cell>
          <cell r="C9" t="str">
            <v>Y</v>
          </cell>
          <cell r="D9" t="str">
            <v>N</v>
          </cell>
          <cell r="E9" t="str">
            <v>N</v>
          </cell>
        </row>
        <row r="10">
          <cell r="A10" t="str">
            <v>002L</v>
          </cell>
          <cell r="B10" t="str">
            <v># Electric/Gas Distribution Customers (MO/IL)</v>
          </cell>
          <cell r="C10" t="str">
            <v>N</v>
          </cell>
          <cell r="D10" t="str">
            <v>N</v>
          </cell>
          <cell r="E10" t="str">
            <v>N</v>
          </cell>
        </row>
        <row r="11">
          <cell r="A11" t="str">
            <v>002M</v>
          </cell>
          <cell r="B11" t="str">
            <v># Electric/Gas Distribution Customers (IL)</v>
          </cell>
          <cell r="C11" t="str">
            <v>N</v>
          </cell>
          <cell r="D11" t="str">
            <v>Y</v>
          </cell>
          <cell r="E11" t="str">
            <v>N</v>
          </cell>
        </row>
        <row r="12">
          <cell r="A12" t="str">
            <v>002O</v>
          </cell>
          <cell r="B12" t="str">
            <v># Electric Distribution Customers (IL)</v>
          </cell>
          <cell r="C12" t="str">
            <v>N</v>
          </cell>
          <cell r="D12" t="str">
            <v>Y</v>
          </cell>
          <cell r="E12" t="str">
            <v>N</v>
          </cell>
        </row>
        <row r="13">
          <cell r="A13" t="str">
            <v>002P</v>
          </cell>
          <cell r="B13" t="str">
            <v># Gas Distribution Customers (IL)</v>
          </cell>
          <cell r="C13" t="str">
            <v>N</v>
          </cell>
          <cell r="D13" t="str">
            <v>Y</v>
          </cell>
          <cell r="E13" t="str">
            <v>N</v>
          </cell>
        </row>
        <row r="14">
          <cell r="A14" t="str">
            <v>003A</v>
          </cell>
          <cell r="B14" t="str">
            <v>Electric/Gas Sales (T&amp;D and Interchange in MO/IL)</v>
          </cell>
          <cell r="C14" t="str">
            <v>N</v>
          </cell>
          <cell r="D14" t="str">
            <v>N</v>
          </cell>
          <cell r="E14" t="str">
            <v>N</v>
          </cell>
        </row>
        <row r="15">
          <cell r="A15" t="str">
            <v>003B</v>
          </cell>
          <cell r="B15" t="str">
            <v>Electric Sales (T&amp;D and Interchange in MO/IL)</v>
          </cell>
          <cell r="C15" t="str">
            <v>N</v>
          </cell>
          <cell r="D15" t="str">
            <v>N</v>
          </cell>
          <cell r="E15" t="str">
            <v>N</v>
          </cell>
        </row>
        <row r="16">
          <cell r="A16" t="str">
            <v>004A</v>
          </cell>
          <cell r="B16" t="str">
            <v># of Employees (Mgmt &amp; Contract)</v>
          </cell>
          <cell r="C16" t="str">
            <v>N</v>
          </cell>
          <cell r="D16" t="str">
            <v>N</v>
          </cell>
          <cell r="E16" t="str">
            <v>N</v>
          </cell>
        </row>
        <row r="17">
          <cell r="A17" t="str">
            <v>004B</v>
          </cell>
          <cell r="B17" t="str">
            <v># of Contract Employees</v>
          </cell>
          <cell r="C17" t="str">
            <v>N</v>
          </cell>
          <cell r="D17" t="str">
            <v>N</v>
          </cell>
          <cell r="E17" t="str">
            <v>N</v>
          </cell>
        </row>
        <row r="18">
          <cell r="A18" t="str">
            <v>004C</v>
          </cell>
          <cell r="B18" t="str">
            <v># of Non-Contract Employees</v>
          </cell>
          <cell r="C18" t="str">
            <v>N</v>
          </cell>
          <cell r="D18" t="str">
            <v>N</v>
          </cell>
          <cell r="E18" t="str">
            <v>N</v>
          </cell>
        </row>
        <row r="19">
          <cell r="A19" t="str">
            <v>004F</v>
          </cell>
          <cell r="B19" t="str">
            <v># UEC/CIP Employees (Mgmt &amp; Contract)</v>
          </cell>
          <cell r="C19" t="str">
            <v>Y</v>
          </cell>
          <cell r="D19" t="str">
            <v>N</v>
          </cell>
          <cell r="E19" t="str">
            <v>N</v>
          </cell>
        </row>
        <row r="20">
          <cell r="A20" t="str">
            <v>004O</v>
          </cell>
          <cell r="B20" t="str">
            <v>Number of Employees (Management &amp; Contract (Excluding AME &amp; GMC)</v>
          </cell>
          <cell r="C20" t="str">
            <v>N</v>
          </cell>
          <cell r="D20" t="str">
            <v>N</v>
          </cell>
          <cell r="E20" t="str">
            <v>N</v>
          </cell>
        </row>
        <row r="21">
          <cell r="A21" t="str">
            <v>004P</v>
          </cell>
          <cell r="B21" t="str">
            <v>Number of Energy Delivery Employees</v>
          </cell>
          <cell r="C21" t="str">
            <v>Y</v>
          </cell>
          <cell r="D21" t="str">
            <v>N</v>
          </cell>
          <cell r="E21" t="str">
            <v>N</v>
          </cell>
        </row>
        <row r="22">
          <cell r="A22" t="str">
            <v>007A</v>
          </cell>
          <cell r="B22" t="str">
            <v>Total Capitalization</v>
          </cell>
          <cell r="C22" t="str">
            <v>N</v>
          </cell>
          <cell r="D22" t="str">
            <v>N</v>
          </cell>
          <cell r="E22" t="str">
            <v>N</v>
          </cell>
        </row>
        <row r="23">
          <cell r="A23" t="str">
            <v>008A</v>
          </cell>
          <cell r="B23" t="str">
            <v>Total Assets</v>
          </cell>
          <cell r="C23" t="str">
            <v>N</v>
          </cell>
          <cell r="D23" t="str">
            <v>N</v>
          </cell>
          <cell r="E23" t="str">
            <v>N</v>
          </cell>
        </row>
        <row r="24">
          <cell r="A24" t="str">
            <v>008C</v>
          </cell>
          <cell r="B24" t="str">
            <v>Net Plant Assets</v>
          </cell>
          <cell r="C24" t="str">
            <v>N</v>
          </cell>
          <cell r="D24" t="str">
            <v>N</v>
          </cell>
          <cell r="E24" t="str">
            <v>N</v>
          </cell>
        </row>
        <row r="25">
          <cell r="A25" t="str">
            <v>010A</v>
          </cell>
          <cell r="B25" t="str">
            <v>Peak Load (Electric)</v>
          </cell>
          <cell r="C25" t="str">
            <v>Y</v>
          </cell>
          <cell r="D25" t="str">
            <v>N</v>
          </cell>
          <cell r="E25" t="str">
            <v>N</v>
          </cell>
        </row>
        <row r="26">
          <cell r="A26" t="str">
            <v>010B</v>
          </cell>
          <cell r="B26" t="str">
            <v>Peak Load (Gas)</v>
          </cell>
          <cell r="C26" t="str">
            <v>N</v>
          </cell>
          <cell r="D26" t="str">
            <v>N</v>
          </cell>
          <cell r="E26" t="str">
            <v>N</v>
          </cell>
        </row>
        <row r="27">
          <cell r="A27" t="str">
            <v>011A</v>
          </cell>
          <cell r="B27" t="str">
            <v>Generating Capacity (All Plants)</v>
          </cell>
          <cell r="C27" t="str">
            <v>N</v>
          </cell>
          <cell r="D27" t="str">
            <v>N</v>
          </cell>
          <cell r="E27" t="str">
            <v>Y</v>
          </cell>
        </row>
        <row r="28">
          <cell r="A28" t="str">
            <v>011B</v>
          </cell>
          <cell r="B28" t="str">
            <v>Generating Capacity (Fossil)</v>
          </cell>
          <cell r="C28" t="str">
            <v>N</v>
          </cell>
          <cell r="D28" t="str">
            <v>N</v>
          </cell>
          <cell r="E28" t="str">
            <v>Y</v>
          </cell>
        </row>
        <row r="29">
          <cell r="A29" t="str">
            <v>011C</v>
          </cell>
          <cell r="B29" t="str">
            <v>Generating Capacity Nameplate (Including Not in Service)</v>
          </cell>
          <cell r="C29" t="str">
            <v>N</v>
          </cell>
          <cell r="D29" t="str">
            <v>N</v>
          </cell>
          <cell r="E29" t="str">
            <v>Y</v>
          </cell>
        </row>
        <row r="30">
          <cell r="A30" t="str">
            <v>011D</v>
          </cell>
          <cell r="B30" t="e">
            <v>#N/A</v>
          </cell>
          <cell r="C30" t="str">
            <v>N</v>
          </cell>
          <cell r="D30" t="str">
            <v>N</v>
          </cell>
          <cell r="E30" t="str">
            <v>Y</v>
          </cell>
        </row>
        <row r="31">
          <cell r="A31" t="str">
            <v>012A</v>
          </cell>
          <cell r="B31" t="str">
            <v>Gas Throughput (Incl. Transp.)</v>
          </cell>
          <cell r="C31" t="str">
            <v>N</v>
          </cell>
          <cell r="D31" t="str">
            <v>N</v>
          </cell>
          <cell r="E31" t="str">
            <v>N</v>
          </cell>
        </row>
        <row r="32">
          <cell r="A32" t="str">
            <v>012B</v>
          </cell>
          <cell r="B32" t="str">
            <v>Total Electric Net Output</v>
          </cell>
          <cell r="C32" t="str">
            <v>N</v>
          </cell>
          <cell r="D32" t="str">
            <v>N</v>
          </cell>
          <cell r="E32" t="str">
            <v>N</v>
          </cell>
        </row>
        <row r="33">
          <cell r="A33" t="str">
            <v>012D</v>
          </cell>
          <cell r="B33" t="str">
            <v>Electric Net Generation</v>
          </cell>
          <cell r="C33" t="str">
            <v>N</v>
          </cell>
          <cell r="D33" t="str">
            <v>N</v>
          </cell>
          <cell r="E33" t="str">
            <v>Y</v>
          </cell>
        </row>
        <row r="34">
          <cell r="A34" t="str">
            <v>015A</v>
          </cell>
          <cell r="B34" t="str">
            <v>Current Tax Expense</v>
          </cell>
          <cell r="C34" t="str">
            <v>N</v>
          </cell>
          <cell r="D34" t="str">
            <v>N</v>
          </cell>
          <cell r="E34" t="str">
            <v>N</v>
          </cell>
        </row>
        <row r="35">
          <cell r="A35" t="str">
            <v>016A</v>
          </cell>
          <cell r="B35" t="str">
            <v># of Vehicles</v>
          </cell>
          <cell r="C35" t="str">
            <v>N</v>
          </cell>
          <cell r="D35" t="str">
            <v>N</v>
          </cell>
          <cell r="E35" t="str">
            <v>N</v>
          </cell>
        </row>
        <row r="36">
          <cell r="A36" t="str">
            <v>017A</v>
          </cell>
          <cell r="B36" t="str">
            <v># of General Ledger Transactions</v>
          </cell>
          <cell r="C36" t="str">
            <v>N</v>
          </cell>
          <cell r="D36" t="str">
            <v>N</v>
          </cell>
          <cell r="E36" t="str">
            <v>N</v>
          </cell>
        </row>
        <row r="37">
          <cell r="A37" t="str">
            <v>017B</v>
          </cell>
          <cell r="B37" t="str">
            <v># of Accounts Payable Vouchers</v>
          </cell>
          <cell r="C37" t="str">
            <v>N</v>
          </cell>
          <cell r="D37" t="str">
            <v>N</v>
          </cell>
          <cell r="E37" t="str">
            <v>N</v>
          </cell>
        </row>
        <row r="38">
          <cell r="A38" t="str">
            <v>017C</v>
          </cell>
          <cell r="B38" t="str">
            <v># Projects (Active &amp; Closed) All Projects</v>
          </cell>
          <cell r="C38" t="str">
            <v>N</v>
          </cell>
          <cell r="D38" t="str">
            <v>N</v>
          </cell>
          <cell r="E38" t="str">
            <v>N</v>
          </cell>
        </row>
        <row r="39">
          <cell r="A39" t="str">
            <v>018A</v>
          </cell>
          <cell r="B39" t="str">
            <v>$ Purchases</v>
          </cell>
          <cell r="C39" t="str">
            <v>N</v>
          </cell>
          <cell r="D39" t="str">
            <v>N</v>
          </cell>
          <cell r="E39" t="str">
            <v>N</v>
          </cell>
        </row>
        <row r="40">
          <cell r="A40" t="str">
            <v>018D</v>
          </cell>
          <cell r="B40" t="e">
            <v>#N/A</v>
          </cell>
          <cell r="C40" t="str">
            <v>N</v>
          </cell>
          <cell r="D40" t="str">
            <v>N</v>
          </cell>
          <cell r="E40" t="str">
            <v>N</v>
          </cell>
        </row>
        <row r="41">
          <cell r="A41" t="str">
            <v>ADC</v>
          </cell>
          <cell r="B41" t="str">
            <v>100% to Ameren Development</v>
          </cell>
          <cell r="C41" t="str">
            <v>N</v>
          </cell>
          <cell r="D41" t="str">
            <v>N</v>
          </cell>
          <cell r="E41" t="str">
            <v>N</v>
          </cell>
        </row>
        <row r="42">
          <cell r="A42" t="str">
            <v>AED</v>
          </cell>
          <cell r="B42" t="str">
            <v>100% to Ameren Energy Development Co.</v>
          </cell>
          <cell r="C42" t="str">
            <v>N</v>
          </cell>
          <cell r="D42" t="str">
            <v>N</v>
          </cell>
          <cell r="E42" t="str">
            <v>N</v>
          </cell>
        </row>
        <row r="43">
          <cell r="A43" t="str">
            <v>AFS</v>
          </cell>
          <cell r="B43" t="str">
            <v>100% to Ameren Energy Fuel &amp; Services</v>
          </cell>
          <cell r="C43" t="str">
            <v>N</v>
          </cell>
          <cell r="D43" t="str">
            <v>N</v>
          </cell>
          <cell r="E43" t="str">
            <v>N</v>
          </cell>
        </row>
        <row r="44">
          <cell r="A44" t="str">
            <v>AMC</v>
          </cell>
          <cell r="B44" t="str">
            <v>100% to Ameren Corporation</v>
          </cell>
          <cell r="C44" t="str">
            <v>N</v>
          </cell>
          <cell r="D44" t="str">
            <v>N</v>
          </cell>
          <cell r="E44" t="str">
            <v>N</v>
          </cell>
        </row>
        <row r="45">
          <cell r="A45" t="str">
            <v>ARG</v>
          </cell>
          <cell r="B45" t="str">
            <v>100% to Ameren Resources Generating Co.</v>
          </cell>
          <cell r="C45" t="str">
            <v>N</v>
          </cell>
          <cell r="D45" t="str">
            <v>N</v>
          </cell>
          <cell r="E45" t="str">
            <v>N</v>
          </cell>
        </row>
        <row r="46">
          <cell r="A46" t="str">
            <v>CCP</v>
          </cell>
          <cell r="B46" t="str">
            <v>100% to AmerenCILCORP</v>
          </cell>
          <cell r="C46" t="str">
            <v>N</v>
          </cell>
          <cell r="D46" t="str">
            <v>N</v>
          </cell>
          <cell r="E46" t="str">
            <v>N</v>
          </cell>
        </row>
        <row r="47">
          <cell r="A47" t="str">
            <v>CIC</v>
          </cell>
          <cell r="B47" t="str">
            <v>100% to CIPSCO Investment</v>
          </cell>
          <cell r="C47" t="str">
            <v>N</v>
          </cell>
          <cell r="D47" t="str">
            <v>N</v>
          </cell>
          <cell r="E47" t="str">
            <v>N</v>
          </cell>
        </row>
        <row r="48">
          <cell r="A48" t="str">
            <v>CIL</v>
          </cell>
          <cell r="B48" t="str">
            <v>100% to AmerenCILCO</v>
          </cell>
          <cell r="C48" t="str">
            <v>N</v>
          </cell>
          <cell r="D48" t="str">
            <v>N</v>
          </cell>
          <cell r="E48" t="str">
            <v>N</v>
          </cell>
        </row>
        <row r="49">
          <cell r="A49" t="str">
            <v>CIP</v>
          </cell>
          <cell r="B49" t="str">
            <v>100% to AmerenCIPS</v>
          </cell>
          <cell r="C49" t="str">
            <v>N</v>
          </cell>
          <cell r="D49" t="str">
            <v>N</v>
          </cell>
          <cell r="E49" t="str">
            <v>N</v>
          </cell>
        </row>
        <row r="50">
          <cell r="A50" t="str">
            <v>GEN</v>
          </cell>
          <cell r="B50" t="str">
            <v>100% to Ameren Energy Generating Co.</v>
          </cell>
          <cell r="C50" t="str">
            <v>N</v>
          </cell>
          <cell r="D50" t="str">
            <v>N</v>
          </cell>
          <cell r="E50" t="str">
            <v>N</v>
          </cell>
        </row>
        <row r="51">
          <cell r="A51" t="str">
            <v>GMC</v>
          </cell>
          <cell r="B51" t="str">
            <v>100% to Ameren Energy Marketing Company</v>
          </cell>
          <cell r="C51" t="str">
            <v>N</v>
          </cell>
          <cell r="D51" t="str">
            <v>N</v>
          </cell>
          <cell r="E51" t="str">
            <v>N</v>
          </cell>
        </row>
        <row r="52">
          <cell r="A52" t="str">
            <v>IHC</v>
          </cell>
          <cell r="B52" t="str">
            <v>100% to Ameren Energy Resources Co.</v>
          </cell>
          <cell r="C52" t="str">
            <v>N</v>
          </cell>
          <cell r="D52" t="str">
            <v>N</v>
          </cell>
          <cell r="E52" t="str">
            <v>N</v>
          </cell>
        </row>
        <row r="53">
          <cell r="A53" t="str">
            <v>Indirect</v>
          </cell>
          <cell r="B53" t="e">
            <v>#N/A</v>
          </cell>
          <cell r="C53" t="str">
            <v>N</v>
          </cell>
          <cell r="D53" t="str">
            <v>N</v>
          </cell>
          <cell r="E53" t="str">
            <v>N</v>
          </cell>
        </row>
        <row r="54">
          <cell r="A54" t="str">
            <v>IPC</v>
          </cell>
          <cell r="B54" t="str">
            <v>100% to AmerenIP</v>
          </cell>
          <cell r="C54" t="str">
            <v>N</v>
          </cell>
          <cell r="D54" t="str">
            <v>N</v>
          </cell>
          <cell r="E54" t="str">
            <v>N</v>
          </cell>
        </row>
        <row r="55">
          <cell r="A55" t="str">
            <v>MV1</v>
          </cell>
          <cell r="B55" t="str">
            <v>100% to Ameren Resources - Medina Valley</v>
          </cell>
          <cell r="C55" t="str">
            <v>N</v>
          </cell>
          <cell r="D55" t="str">
            <v>N</v>
          </cell>
          <cell r="E55" t="str">
            <v>N</v>
          </cell>
        </row>
        <row r="56">
          <cell r="A56" t="str">
            <v>UDC</v>
          </cell>
          <cell r="B56" t="str">
            <v xml:space="preserve">100% to Union  Electric Development </v>
          </cell>
          <cell r="C56" t="str">
            <v>N</v>
          </cell>
          <cell r="D56" t="str">
            <v>N</v>
          </cell>
          <cell r="E56" t="str">
            <v>N</v>
          </cell>
        </row>
        <row r="57">
          <cell r="A57" t="str">
            <v>UEC</v>
          </cell>
          <cell r="B57" t="str">
            <v>100% to AmerenUE</v>
          </cell>
          <cell r="C57" t="str">
            <v>N</v>
          </cell>
          <cell r="D57" t="str">
            <v>N</v>
          </cell>
          <cell r="E57" t="str">
            <v>N</v>
          </cell>
        </row>
        <row r="58">
          <cell r="A58" t="str">
            <v>(blank)</v>
          </cell>
          <cell r="B58" t="e">
            <v>#N/A</v>
          </cell>
          <cell r="C58" t="str">
            <v>N</v>
          </cell>
          <cell r="D58" t="str">
            <v>N</v>
          </cell>
          <cell r="E58" t="str">
            <v>N</v>
          </cell>
        </row>
      </sheetData>
      <sheetData sheetId="9">
        <row r="8">
          <cell r="A8" t="str">
            <v>ADC</v>
          </cell>
          <cell r="B8" t="str">
            <v>100% to Ameren Development</v>
          </cell>
        </row>
        <row r="9">
          <cell r="A9" t="str">
            <v>AMC</v>
          </cell>
          <cell r="B9" t="str">
            <v>100% to Ameren Corporation</v>
          </cell>
        </row>
        <row r="10">
          <cell r="A10" t="str">
            <v>AEC</v>
          </cell>
          <cell r="B10" t="str">
            <v>100% to Ameren Energy Communications, Inc.</v>
          </cell>
        </row>
        <row r="11">
          <cell r="A11" t="str">
            <v>AME</v>
          </cell>
          <cell r="B11" t="str">
            <v>100% to Ameren Energy</v>
          </cell>
        </row>
        <row r="12">
          <cell r="A12" t="str">
            <v>AMS</v>
          </cell>
          <cell r="B12" t="str">
            <v>100% to Ameren Services</v>
          </cell>
        </row>
        <row r="13">
          <cell r="A13" t="str">
            <v>CIC</v>
          </cell>
          <cell r="B13" t="str">
            <v>100% to CIPSCO Investment</v>
          </cell>
        </row>
        <row r="14">
          <cell r="A14" t="str">
            <v>ERC</v>
          </cell>
          <cell r="B14" t="str">
            <v>100% to Ameren ERC</v>
          </cell>
        </row>
        <row r="15">
          <cell r="A15" t="str">
            <v>GEN</v>
          </cell>
          <cell r="B15" t="str">
            <v>100% to Ameren Energy Generating Co.</v>
          </cell>
        </row>
        <row r="16">
          <cell r="A16" t="str">
            <v>AED</v>
          </cell>
          <cell r="B16" t="str">
            <v>100% to Ameren Energy Development Co.</v>
          </cell>
        </row>
        <row r="17">
          <cell r="A17" t="str">
            <v>IHC</v>
          </cell>
          <cell r="B17" t="str">
            <v>100% to Ameren Energy Resources Co.</v>
          </cell>
        </row>
        <row r="18">
          <cell r="A18" t="str">
            <v>IMS</v>
          </cell>
          <cell r="B18" t="str">
            <v>100% to Illinois Materials Supply Co.</v>
          </cell>
        </row>
        <row r="19">
          <cell r="A19" t="str">
            <v>GMC</v>
          </cell>
          <cell r="B19" t="str">
            <v>100% to Ameren Energy Marketing Company</v>
          </cell>
        </row>
        <row r="20">
          <cell r="A20" t="str">
            <v>AFS</v>
          </cell>
          <cell r="B20" t="str">
            <v>100% to Ameren Energy Fuel &amp; Services</v>
          </cell>
        </row>
        <row r="21">
          <cell r="A21" t="str">
            <v>UDC</v>
          </cell>
          <cell r="B21" t="str">
            <v xml:space="preserve">100% to Union  Electric Development </v>
          </cell>
        </row>
        <row r="22">
          <cell r="A22" t="str">
            <v>UEC</v>
          </cell>
          <cell r="B22" t="str">
            <v>100% to AmerenUE</v>
          </cell>
        </row>
        <row r="23">
          <cell r="A23" t="str">
            <v>CIP</v>
          </cell>
          <cell r="B23" t="str">
            <v>100% to AmerenCIPS</v>
          </cell>
        </row>
        <row r="24">
          <cell r="A24" t="str">
            <v>CIL</v>
          </cell>
          <cell r="B24" t="str">
            <v>100% to AmerenCILCO</v>
          </cell>
        </row>
        <row r="25">
          <cell r="A25" t="str">
            <v>CIM</v>
          </cell>
          <cell r="B25" t="str">
            <v>100% to AmerenCILCORP Investment Mgt.</v>
          </cell>
        </row>
        <row r="26">
          <cell r="A26" t="str">
            <v>CCP</v>
          </cell>
          <cell r="B26" t="str">
            <v>100% to AmerenCILCORP</v>
          </cell>
        </row>
        <row r="27">
          <cell r="A27" t="str">
            <v>QST</v>
          </cell>
          <cell r="B27" t="str">
            <v>100% to QST Enterprises</v>
          </cell>
        </row>
        <row r="28">
          <cell r="A28" t="str">
            <v>CVI</v>
          </cell>
          <cell r="B28" t="str">
            <v>100% to AmerenCILCORP Venture</v>
          </cell>
        </row>
        <row r="29">
          <cell r="A29" t="str">
            <v>CED</v>
          </cell>
          <cell r="B29" t="str">
            <v>100% to CILCO Exploration &amp; Dev.</v>
          </cell>
        </row>
        <row r="30">
          <cell r="A30" t="str">
            <v>CRG</v>
          </cell>
          <cell r="B30" t="str">
            <v>100% to CILCO Energy Corporation</v>
          </cell>
        </row>
        <row r="31">
          <cell r="A31" t="str">
            <v>CIS</v>
          </cell>
          <cell r="B31" t="str">
            <v>100% to CILCO Infraservices</v>
          </cell>
        </row>
        <row r="32">
          <cell r="A32" t="str">
            <v>CSI</v>
          </cell>
          <cell r="B32" t="str">
            <v>100% to CILCO Energy Sevices</v>
          </cell>
        </row>
        <row r="33">
          <cell r="A33" t="str">
            <v>MV1</v>
          </cell>
          <cell r="B33" t="str">
            <v>100% to Ameren Resources - Medina Valley</v>
          </cell>
        </row>
        <row r="34">
          <cell r="A34" t="str">
            <v>ARG</v>
          </cell>
          <cell r="B34" t="str">
            <v>100% to Ameren Resources Generating Co.</v>
          </cell>
        </row>
        <row r="35">
          <cell r="A35" t="str">
            <v>IPC</v>
          </cell>
          <cell r="B35" t="str">
            <v>100% to AmerenIP</v>
          </cell>
        </row>
        <row r="36">
          <cell r="A36" t="str">
            <v>001a</v>
          </cell>
          <cell r="B36" t="str">
            <v>Electric/Gas Composite (T&amp;D &amp; Interchange MO/IL) *</v>
          </cell>
        </row>
        <row r="37">
          <cell r="A37" t="str">
            <v>001b</v>
          </cell>
          <cell r="B37" t="str">
            <v>Electric/Gas Composite w % to CIC &amp; UDC (T&amp;D &amp; Interchg MO/IL )*</v>
          </cell>
        </row>
        <row r="38">
          <cell r="A38" t="str">
            <v>001c</v>
          </cell>
          <cell r="B38" t="str">
            <v>Electric/Gas Composite w % toUDC (T&amp;D &amp; Interchg MO/IL )*---RETIRED</v>
          </cell>
        </row>
        <row r="39">
          <cell r="A39" t="str">
            <v>001d</v>
          </cell>
          <cell r="B39" t="str">
            <v>Illinois Gas Composite (T&amp;D &amp; Interchange Sales &amp; T&amp;D customers)**</v>
          </cell>
        </row>
        <row r="40">
          <cell r="A40" t="str">
            <v>001e</v>
          </cell>
          <cell r="B40" t="str">
            <v>Gas Composite (T&amp;D &amp; Interchange Sales &amp; T&amp;D customers-- MO/IL)**</v>
          </cell>
        </row>
        <row r="41">
          <cell r="A41" t="str">
            <v>001f</v>
          </cell>
          <cell r="B41" t="str">
            <v>Illinois Electric Composite (Sales &amp; Customer--T&amp;D &amp; Interchange)**</v>
          </cell>
        </row>
        <row r="42">
          <cell r="A42" t="str">
            <v>001g</v>
          </cell>
          <cell r="B42" t="str">
            <v>UEC/CIP Composite (Electric/Gas T&amp;D MO/IL)*</v>
          </cell>
        </row>
        <row r="43">
          <cell r="A43" t="str">
            <v>001h</v>
          </cell>
          <cell r="B43" t="str">
            <v>UEC/CIP Composite w % to UDC and CIC (Electric/Gas T&amp;D MO/IL)*--RETIRED</v>
          </cell>
        </row>
        <row r="44">
          <cell r="A44" t="str">
            <v>001i</v>
          </cell>
          <cell r="B44" t="str">
            <v>UEC/CIP Composite w % to UDC (Electric/Gas T&amp;D MO/IL)*--RETIRED</v>
          </cell>
        </row>
        <row r="45">
          <cell r="A45" t="str">
            <v>001J</v>
          </cell>
          <cell r="B45" t="str">
            <v>Ameren Energy Resources Composite (Employees, Net Plant Assets)***</v>
          </cell>
        </row>
        <row r="46">
          <cell r="A46" t="str">
            <v>002a</v>
          </cell>
          <cell r="B46" t="str">
            <v># of Customers(T&amp;D &amp; Interchange Electric/Gas in MO/IL)^^^</v>
          </cell>
        </row>
        <row r="47">
          <cell r="A47" t="str">
            <v>002b</v>
          </cell>
          <cell r="B47" t="str">
            <v># of Gas Transportation Customers (MO/IL)</v>
          </cell>
        </row>
        <row r="48">
          <cell r="A48" t="str">
            <v>002c</v>
          </cell>
          <cell r="B48" t="str">
            <v># of Customers (T&amp;D &amp; Interchange electric in MO/IL)^^^</v>
          </cell>
        </row>
        <row r="49">
          <cell r="A49" t="str">
            <v>002d</v>
          </cell>
          <cell r="B49" t="str">
            <v># of Gas Customers (T&amp;D in MO/IL)</v>
          </cell>
        </row>
        <row r="50">
          <cell r="A50" t="str">
            <v>002e</v>
          </cell>
          <cell r="B50" t="str">
            <v># of Customers w % to UDC (T&amp;D &amp; Interchange Electric/Gas in MO/IL)--RETIRED</v>
          </cell>
        </row>
        <row r="51">
          <cell r="A51" t="str">
            <v>002f</v>
          </cell>
          <cell r="B51" t="str">
            <v># of Customers (T&amp;D Illinois non-residential electric)</v>
          </cell>
        </row>
        <row r="52">
          <cell r="A52" t="str">
            <v>002g</v>
          </cell>
          <cell r="B52" t="str">
            <v># of Customers ( Illinois non-residential gas)</v>
          </cell>
        </row>
        <row r="53">
          <cell r="A53" t="str">
            <v>002h</v>
          </cell>
          <cell r="B53" t="str">
            <v># of Customers (T&amp;D Illinois non-residential Electric/Gas)</v>
          </cell>
        </row>
        <row r="54">
          <cell r="A54" t="str">
            <v>002i</v>
          </cell>
          <cell r="B54" t="str">
            <v># of Customers (T&amp;D Electric/Gas Illinois)^^^</v>
          </cell>
        </row>
        <row r="55">
          <cell r="A55" t="str">
            <v>002j</v>
          </cell>
          <cell r="B55" t="str">
            <v># Electric Customers Non-Residential (MO/IL) % to GMC</v>
          </cell>
        </row>
        <row r="56">
          <cell r="A56" t="str">
            <v>002k</v>
          </cell>
          <cell r="B56" t="str">
            <v># Electric Distribution Customers (MO/IL)</v>
          </cell>
        </row>
        <row r="57">
          <cell r="A57" t="str">
            <v>002l</v>
          </cell>
          <cell r="B57" t="str">
            <v># Electric/Gas Distribution Customers (MO/IL)</v>
          </cell>
        </row>
        <row r="58">
          <cell r="A58" t="str">
            <v>002m</v>
          </cell>
          <cell r="B58" t="str">
            <v># Electric/Gas Distribution Customers (IL)</v>
          </cell>
        </row>
        <row r="59">
          <cell r="A59" t="str">
            <v>002n</v>
          </cell>
          <cell r="B59" t="str">
            <v># Electric/Gas Distribution Customers (MO/IL) except IPC</v>
          </cell>
        </row>
        <row r="60">
          <cell r="A60" t="str">
            <v>003a</v>
          </cell>
          <cell r="B60" t="str">
            <v>Electric/Gas Sales (T&amp;D and Interchange in MO/IL)</v>
          </cell>
        </row>
        <row r="61">
          <cell r="A61" t="str">
            <v>003b</v>
          </cell>
          <cell r="B61" t="str">
            <v>Electric Sales (T&amp;D and Interchange in MO/IL)</v>
          </cell>
        </row>
        <row r="62">
          <cell r="A62" t="str">
            <v>003c</v>
          </cell>
          <cell r="B62" t="str">
            <v>Gas Sales (T&amp;D and Interchange in MO/IL)</v>
          </cell>
        </row>
        <row r="63">
          <cell r="A63" t="str">
            <v>004a</v>
          </cell>
          <cell r="B63" t="str">
            <v># of Employees (Mgmt &amp; Contract)</v>
          </cell>
        </row>
        <row r="64">
          <cell r="A64" t="str">
            <v>004b</v>
          </cell>
          <cell r="B64" t="str">
            <v># of Contract Employees</v>
          </cell>
        </row>
        <row r="65">
          <cell r="A65" t="str">
            <v>004c</v>
          </cell>
          <cell r="B65" t="str">
            <v># of Non-Contract Employees</v>
          </cell>
        </row>
        <row r="66">
          <cell r="A66" t="str">
            <v>004d</v>
          </cell>
          <cell r="B66" t="str">
            <v># AMS/UEC Employees (Mgmt &amp; Contract)</v>
          </cell>
        </row>
        <row r="67">
          <cell r="A67" t="str">
            <v>004e</v>
          </cell>
          <cell r="B67" t="str">
            <v># AMS/CIP Employees (Mgmt &amp; Contract)</v>
          </cell>
        </row>
        <row r="68">
          <cell r="A68" t="str">
            <v>004f</v>
          </cell>
          <cell r="B68" t="str">
            <v># UEC/CIP Employees (Mgmt &amp; Contract)</v>
          </cell>
        </row>
        <row r="69">
          <cell r="A69" t="str">
            <v>004g</v>
          </cell>
          <cell r="B69" t="str">
            <v># UEC/CIP Employees (Non-Contract)</v>
          </cell>
        </row>
        <row r="70">
          <cell r="A70" t="str">
            <v>004h</v>
          </cell>
          <cell r="B70" t="str">
            <v>HR Use Only # AFS,AME,GEN,GMC,UEC Employees</v>
          </cell>
        </row>
        <row r="71">
          <cell r="A71" t="str">
            <v>004i</v>
          </cell>
          <cell r="B71" t="str">
            <v>HR Use Only # AFS,CIP,GEN,UEC Management &amp; Contract Employees</v>
          </cell>
        </row>
        <row r="72">
          <cell r="A72" t="str">
            <v>004j</v>
          </cell>
          <cell r="B72" t="str">
            <v>HR Use Only # AFS,CIP,GEN,UEC Management Employees</v>
          </cell>
        </row>
        <row r="73">
          <cell r="A73" t="str">
            <v>004k</v>
          </cell>
          <cell r="B73" t="str">
            <v>HR Use Only # AFS,AME,CIP,GEN,GMC,UEC Management and AmerenUE Contract Employees</v>
          </cell>
        </row>
        <row r="74">
          <cell r="A74" t="str">
            <v>004l</v>
          </cell>
          <cell r="B74" t="str">
            <v>HR Use Only # CIP,GEN Contract Employees</v>
          </cell>
        </row>
        <row r="75">
          <cell r="A75" t="str">
            <v>004m</v>
          </cell>
          <cell r="B75" t="str">
            <v>HR Use Only #AFS, UEC Local 1455 Employees</v>
          </cell>
        </row>
        <row r="76">
          <cell r="A76" t="str">
            <v>004n</v>
          </cell>
          <cell r="B76" t="str">
            <v>HR Use Only # AFS,AME,CIP, GEN,GMC,UEC Employees</v>
          </cell>
        </row>
        <row r="77">
          <cell r="A77" t="str">
            <v>004o</v>
          </cell>
          <cell r="B77" t="str">
            <v>Number of Employees (Management &amp; Contract (Excluding AME &amp; GMC)</v>
          </cell>
        </row>
        <row r="78">
          <cell r="A78" t="str">
            <v>004p</v>
          </cell>
          <cell r="B78" t="str">
            <v>Number of Energy Delivery Employees</v>
          </cell>
        </row>
        <row r="79">
          <cell r="A79" t="str">
            <v>005a</v>
          </cell>
          <cell r="B79" t="str">
            <v>Electric/Gas O&amp;M Non-Capital Labor (MO/IL)</v>
          </cell>
        </row>
        <row r="80">
          <cell r="A80" t="str">
            <v>005b</v>
          </cell>
          <cell r="B80" t="str">
            <v>Electric O&amp;M Non-Capital Labor (MO/IL)</v>
          </cell>
        </row>
        <row r="81">
          <cell r="A81" t="str">
            <v>005c</v>
          </cell>
          <cell r="B81" t="str">
            <v>Gas O&amp;M Non-Capital Labor (MO/IL)</v>
          </cell>
        </row>
        <row r="82">
          <cell r="A82" t="str">
            <v>006a</v>
          </cell>
          <cell r="B82" t="str">
            <v>Operating Revenue (Total)--RETIRED</v>
          </cell>
        </row>
        <row r="83">
          <cell r="A83" t="str">
            <v>006b</v>
          </cell>
          <cell r="B83" t="str">
            <v>Revenue (Electric)--RETIRED</v>
          </cell>
        </row>
        <row r="84">
          <cell r="A84" t="str">
            <v>006c</v>
          </cell>
          <cell r="B84" t="str">
            <v>Revenue (Gas)--RETIRED</v>
          </cell>
        </row>
        <row r="85">
          <cell r="A85" t="str">
            <v>007a</v>
          </cell>
          <cell r="B85" t="str">
            <v>Total Capitalization</v>
          </cell>
        </row>
        <row r="86">
          <cell r="A86" t="str">
            <v>007b</v>
          </cell>
          <cell r="B86" t="str">
            <v>Total Capitalization (% to AMC)--RETIRED</v>
          </cell>
        </row>
        <row r="87">
          <cell r="A87" t="str">
            <v>008a</v>
          </cell>
          <cell r="B87" t="str">
            <v>Total Assets</v>
          </cell>
        </row>
        <row r="88">
          <cell r="A88" t="str">
            <v>008b</v>
          </cell>
          <cell r="B88" t="str">
            <v>Total Assets (UEC &amp; CIP)</v>
          </cell>
        </row>
        <row r="89">
          <cell r="A89" t="str">
            <v>008c</v>
          </cell>
          <cell r="B89" t="str">
            <v>Net Plant Assets</v>
          </cell>
        </row>
        <row r="90">
          <cell r="A90" t="str">
            <v>008d</v>
          </cell>
          <cell r="B90" t="str">
            <v>Gross Transmission Plant Investment</v>
          </cell>
        </row>
        <row r="91">
          <cell r="A91" t="str">
            <v>008c</v>
          </cell>
          <cell r="B91" t="str">
            <v>Gross Plant-in-Service plus CWIP (Absolute Value)</v>
          </cell>
        </row>
        <row r="92">
          <cell r="A92" t="str">
            <v>009a</v>
          </cell>
          <cell r="B92" t="str">
            <v>Construction Expenditures</v>
          </cell>
        </row>
        <row r="93">
          <cell r="A93" t="str">
            <v>010a</v>
          </cell>
          <cell r="B93" t="str">
            <v>Peak Load (Electric)</v>
          </cell>
        </row>
        <row r="94">
          <cell r="A94" t="str">
            <v>010b</v>
          </cell>
          <cell r="B94" t="str">
            <v>Peak Load (Gas)</v>
          </cell>
        </row>
        <row r="95">
          <cell r="A95" t="str">
            <v>011a</v>
          </cell>
          <cell r="B95" t="str">
            <v>Generating Capacity (All Plants)</v>
          </cell>
        </row>
        <row r="96">
          <cell r="A96" t="str">
            <v>011b</v>
          </cell>
          <cell r="B96" t="str">
            <v>Generating Capacity (Fossil)</v>
          </cell>
        </row>
        <row r="97">
          <cell r="A97" t="str">
            <v>011c</v>
          </cell>
          <cell r="B97" t="str">
            <v>Generating Capacity Nameplate (Including Not in Service)</v>
          </cell>
        </row>
        <row r="98">
          <cell r="A98" t="str">
            <v>011c</v>
          </cell>
          <cell r="B98" t="str">
            <v>Generating Capacity excluding CTGS (Except Grand Tower)</v>
          </cell>
        </row>
        <row r="99">
          <cell r="A99" t="str">
            <v>012a</v>
          </cell>
          <cell r="B99" t="str">
            <v>Gas Throughput (Incl. Transp.)</v>
          </cell>
        </row>
        <row r="100">
          <cell r="A100" t="str">
            <v>012b</v>
          </cell>
          <cell r="B100" t="str">
            <v>Total Electric Net Output</v>
          </cell>
        </row>
        <row r="101">
          <cell r="A101" t="str">
            <v>012c</v>
          </cell>
          <cell r="B101" t="str">
            <v>Gas Throughput with % to GEN</v>
          </cell>
        </row>
        <row r="102">
          <cell r="A102" t="str">
            <v>012d</v>
          </cell>
          <cell r="B102" t="str">
            <v>Electric Net Generation</v>
          </cell>
        </row>
        <row r="103">
          <cell r="A103" t="str">
            <v>013a</v>
          </cell>
          <cell r="B103" t="str">
            <v>CPU Cycles - Mainframe--RETIRED</v>
          </cell>
        </row>
        <row r="104">
          <cell r="A104" t="str">
            <v>013b</v>
          </cell>
          <cell r="B104" t="str">
            <v>CPU Cycles - Unix--RETIRED</v>
          </cell>
        </row>
        <row r="105">
          <cell r="A105" t="str">
            <v>014a</v>
          </cell>
          <cell r="B105" t="str">
            <v># of Network Accounts</v>
          </cell>
        </row>
        <row r="106">
          <cell r="A106" t="str">
            <v>015a</v>
          </cell>
          <cell r="B106" t="str">
            <v>Current Tax Expense</v>
          </cell>
        </row>
        <row r="107">
          <cell r="A107" t="str">
            <v>016a</v>
          </cell>
          <cell r="B107" t="str">
            <v># of Vehicles</v>
          </cell>
        </row>
        <row r="108">
          <cell r="A108" t="str">
            <v>017a</v>
          </cell>
          <cell r="B108" t="str">
            <v># of General Ledger Transactions</v>
          </cell>
        </row>
        <row r="109">
          <cell r="A109" t="str">
            <v>017b</v>
          </cell>
          <cell r="B109" t="str">
            <v># of Accounts Payable Vouchers</v>
          </cell>
        </row>
        <row r="110">
          <cell r="A110" t="str">
            <v>018a</v>
          </cell>
          <cell r="B110" t="str">
            <v>$ Purchases</v>
          </cell>
        </row>
        <row r="111">
          <cell r="A111" t="str">
            <v>017c</v>
          </cell>
          <cell r="B111" t="str">
            <v># Projects (Active &amp; Closed) All Projects</v>
          </cell>
        </row>
        <row r="112">
          <cell r="A112" t="str">
            <v>018a</v>
          </cell>
          <cell r="B112" t="str">
            <v>Number of Managed PCs</v>
          </cell>
        </row>
      </sheetData>
      <sheetData sheetId="10"/>
      <sheetData sheetId="11"/>
      <sheetData sheetId="12">
        <row r="2">
          <cell r="B2" t="str">
            <v>02963</v>
          </cell>
        </row>
      </sheetData>
      <sheetData sheetId="13">
        <row r="2">
          <cell r="B2" t="str">
            <v>02963</v>
          </cell>
          <cell r="C2" t="str">
            <v>Direct</v>
          </cell>
          <cell r="D2" t="str">
            <v>UEC</v>
          </cell>
        </row>
        <row r="3">
          <cell r="B3" t="str">
            <v>02990</v>
          </cell>
          <cell r="C3" t="str">
            <v>Direct</v>
          </cell>
          <cell r="D3" t="str">
            <v>CIL</v>
          </cell>
        </row>
        <row r="4">
          <cell r="B4" t="str">
            <v>03994</v>
          </cell>
          <cell r="C4" t="str">
            <v>Direct</v>
          </cell>
          <cell r="D4" t="str">
            <v>UEC</v>
          </cell>
        </row>
        <row r="5">
          <cell r="B5" t="str">
            <v>09432</v>
          </cell>
          <cell r="C5" t="str">
            <v>Direct</v>
          </cell>
          <cell r="D5" t="str">
            <v>UEC</v>
          </cell>
        </row>
        <row r="6">
          <cell r="B6" t="str">
            <v>09941</v>
          </cell>
          <cell r="C6" t="str">
            <v>Direct</v>
          </cell>
          <cell r="D6" t="str">
            <v>GEN</v>
          </cell>
        </row>
        <row r="7">
          <cell r="B7" t="str">
            <v>0A001</v>
          </cell>
          <cell r="C7" t="str">
            <v>Direct</v>
          </cell>
          <cell r="D7" t="str">
            <v>UEC</v>
          </cell>
        </row>
        <row r="8">
          <cell r="B8" t="str">
            <v>0A005</v>
          </cell>
          <cell r="C8" t="str">
            <v>Direct</v>
          </cell>
          <cell r="D8" t="str">
            <v>UEC</v>
          </cell>
        </row>
        <row r="9">
          <cell r="B9" t="str">
            <v>0A006</v>
          </cell>
          <cell r="C9" t="str">
            <v>Direct</v>
          </cell>
          <cell r="D9" t="str">
            <v>UEC</v>
          </cell>
        </row>
        <row r="10">
          <cell r="B10" t="str">
            <v>0A009</v>
          </cell>
          <cell r="C10" t="str">
            <v>Direct</v>
          </cell>
          <cell r="D10" t="str">
            <v>UEC</v>
          </cell>
        </row>
        <row r="11">
          <cell r="B11" t="str">
            <v>0A010</v>
          </cell>
          <cell r="C11" t="str">
            <v>Direct</v>
          </cell>
          <cell r="D11" t="str">
            <v>UEC</v>
          </cell>
        </row>
        <row r="12">
          <cell r="B12" t="str">
            <v>0A011</v>
          </cell>
          <cell r="C12" t="str">
            <v>Direct</v>
          </cell>
          <cell r="D12" t="str">
            <v>UEC</v>
          </cell>
        </row>
        <row r="13">
          <cell r="B13" t="str">
            <v>0A012</v>
          </cell>
          <cell r="C13" t="str">
            <v>Direct</v>
          </cell>
          <cell r="D13" t="str">
            <v>UEC</v>
          </cell>
        </row>
        <row r="14">
          <cell r="B14" t="str">
            <v>0A018</v>
          </cell>
          <cell r="C14" t="str">
            <v>Direct</v>
          </cell>
          <cell r="D14" t="str">
            <v>UEC</v>
          </cell>
        </row>
        <row r="15">
          <cell r="B15" t="str">
            <v>0A037</v>
          </cell>
          <cell r="C15" t="str">
            <v>Direct</v>
          </cell>
          <cell r="D15" t="str">
            <v>UEC</v>
          </cell>
        </row>
        <row r="16">
          <cell r="B16" t="str">
            <v>0A039</v>
          </cell>
          <cell r="C16" t="str">
            <v>Direct</v>
          </cell>
          <cell r="D16" t="str">
            <v>UEC</v>
          </cell>
        </row>
        <row r="17">
          <cell r="B17" t="str">
            <v>0A043</v>
          </cell>
          <cell r="C17" t="str">
            <v>Direct</v>
          </cell>
          <cell r="D17" t="str">
            <v>UEC</v>
          </cell>
        </row>
        <row r="18">
          <cell r="B18" t="str">
            <v>0A046</v>
          </cell>
          <cell r="C18" t="str">
            <v>Direct</v>
          </cell>
          <cell r="D18" t="str">
            <v>UEC</v>
          </cell>
        </row>
        <row r="19">
          <cell r="B19" t="str">
            <v>0A047</v>
          </cell>
          <cell r="C19" t="str">
            <v>Direct</v>
          </cell>
          <cell r="D19" t="str">
            <v>UEC</v>
          </cell>
        </row>
        <row r="20">
          <cell r="B20" t="str">
            <v>0A048</v>
          </cell>
          <cell r="C20" t="str">
            <v>Direct</v>
          </cell>
          <cell r="D20" t="str">
            <v>UEC</v>
          </cell>
        </row>
        <row r="21">
          <cell r="B21" t="str">
            <v>0A049</v>
          </cell>
          <cell r="C21" t="str">
            <v>Direct</v>
          </cell>
          <cell r="D21" t="str">
            <v>UEC</v>
          </cell>
        </row>
        <row r="22">
          <cell r="B22" t="str">
            <v>0A072</v>
          </cell>
          <cell r="C22" t="str">
            <v>Direct</v>
          </cell>
          <cell r="D22" t="str">
            <v>UEC</v>
          </cell>
        </row>
        <row r="23">
          <cell r="B23" t="str">
            <v>0A076</v>
          </cell>
          <cell r="C23" t="str">
            <v>Direct</v>
          </cell>
          <cell r="D23" t="str">
            <v>UEC</v>
          </cell>
        </row>
        <row r="24">
          <cell r="B24" t="str">
            <v>0A090</v>
          </cell>
          <cell r="C24" t="str">
            <v>Direct</v>
          </cell>
          <cell r="D24" t="str">
            <v>UEC</v>
          </cell>
        </row>
        <row r="25">
          <cell r="B25" t="str">
            <v>0A094</v>
          </cell>
          <cell r="C25" t="str">
            <v>Direct</v>
          </cell>
          <cell r="D25" t="str">
            <v>UEC</v>
          </cell>
        </row>
        <row r="26">
          <cell r="B26" t="str">
            <v>0A095</v>
          </cell>
          <cell r="C26" t="str">
            <v>Direct</v>
          </cell>
          <cell r="D26" t="str">
            <v>UEC</v>
          </cell>
        </row>
        <row r="27">
          <cell r="B27" t="str">
            <v>0A100</v>
          </cell>
          <cell r="C27" t="str">
            <v>Direct</v>
          </cell>
          <cell r="D27" t="str">
            <v>UEC</v>
          </cell>
        </row>
        <row r="28">
          <cell r="B28" t="str">
            <v>0A101</v>
          </cell>
          <cell r="C28" t="str">
            <v>Direct</v>
          </cell>
          <cell r="D28" t="str">
            <v>UEC</v>
          </cell>
        </row>
        <row r="29">
          <cell r="B29" t="str">
            <v>0A107</v>
          </cell>
          <cell r="C29" t="str">
            <v>Direct</v>
          </cell>
          <cell r="D29" t="str">
            <v>GEN</v>
          </cell>
        </row>
        <row r="30">
          <cell r="B30" t="str">
            <v>0A121</v>
          </cell>
          <cell r="C30" t="str">
            <v>Direct</v>
          </cell>
          <cell r="D30" t="str">
            <v>UEC</v>
          </cell>
        </row>
        <row r="31">
          <cell r="B31" t="str">
            <v>0A125</v>
          </cell>
          <cell r="C31" t="str">
            <v>Direct</v>
          </cell>
          <cell r="D31" t="str">
            <v>UEC</v>
          </cell>
        </row>
        <row r="32">
          <cell r="B32" t="str">
            <v>0A127</v>
          </cell>
          <cell r="C32" t="str">
            <v>Direct</v>
          </cell>
          <cell r="D32" t="str">
            <v>UEC</v>
          </cell>
        </row>
        <row r="33">
          <cell r="B33" t="str">
            <v>0A128</v>
          </cell>
          <cell r="C33" t="str">
            <v>Direct</v>
          </cell>
          <cell r="D33" t="str">
            <v>UEC</v>
          </cell>
        </row>
        <row r="34">
          <cell r="B34" t="str">
            <v>0A197</v>
          </cell>
          <cell r="C34" t="str">
            <v>Direct</v>
          </cell>
          <cell r="D34" t="str">
            <v>UEC</v>
          </cell>
        </row>
        <row r="35">
          <cell r="B35" t="str">
            <v>0A202</v>
          </cell>
          <cell r="C35" t="str">
            <v>Direct</v>
          </cell>
          <cell r="D35" t="str">
            <v>CIP</v>
          </cell>
        </row>
        <row r="36">
          <cell r="B36" t="str">
            <v>0A203</v>
          </cell>
          <cell r="C36" t="str">
            <v>Direct</v>
          </cell>
          <cell r="D36" t="str">
            <v>CIP</v>
          </cell>
        </row>
        <row r="37">
          <cell r="B37" t="str">
            <v>0A204</v>
          </cell>
          <cell r="C37" t="str">
            <v>Direct</v>
          </cell>
          <cell r="D37" t="str">
            <v>CIP</v>
          </cell>
        </row>
        <row r="38">
          <cell r="B38" t="str">
            <v>0A207</v>
          </cell>
          <cell r="C38" t="str">
            <v>Direct</v>
          </cell>
          <cell r="D38" t="str">
            <v>CIP</v>
          </cell>
        </row>
        <row r="39">
          <cell r="B39" t="str">
            <v>0A208</v>
          </cell>
          <cell r="C39" t="str">
            <v>Direct</v>
          </cell>
          <cell r="D39" t="str">
            <v>CIP</v>
          </cell>
        </row>
        <row r="40">
          <cell r="B40" t="str">
            <v>0A209</v>
          </cell>
          <cell r="C40" t="str">
            <v>Direct</v>
          </cell>
          <cell r="D40" t="str">
            <v>CIP</v>
          </cell>
        </row>
        <row r="41">
          <cell r="B41" t="str">
            <v>0A401</v>
          </cell>
          <cell r="C41" t="str">
            <v>Direct</v>
          </cell>
          <cell r="D41" t="str">
            <v>UEC</v>
          </cell>
        </row>
        <row r="42">
          <cell r="B42" t="str">
            <v>0A490</v>
          </cell>
          <cell r="C42" t="str">
            <v>Direct</v>
          </cell>
          <cell r="D42" t="str">
            <v>UEC</v>
          </cell>
        </row>
        <row r="43">
          <cell r="B43" t="str">
            <v>0A491</v>
          </cell>
          <cell r="C43" t="str">
            <v>Direct</v>
          </cell>
          <cell r="D43" t="str">
            <v>UEC</v>
          </cell>
        </row>
        <row r="44">
          <cell r="B44" t="str">
            <v>0A592</v>
          </cell>
          <cell r="C44" t="str">
            <v>Direct</v>
          </cell>
          <cell r="D44" t="str">
            <v>UEC</v>
          </cell>
        </row>
        <row r="45">
          <cell r="B45" t="str">
            <v>0A596</v>
          </cell>
          <cell r="C45" t="str">
            <v>Direct</v>
          </cell>
          <cell r="D45" t="str">
            <v>UEC</v>
          </cell>
        </row>
        <row r="46">
          <cell r="B46" t="str">
            <v>0A597</v>
          </cell>
          <cell r="C46" t="str">
            <v>Direct</v>
          </cell>
          <cell r="D46" t="str">
            <v>UEC</v>
          </cell>
        </row>
        <row r="47">
          <cell r="B47" t="str">
            <v>0A694</v>
          </cell>
          <cell r="C47" t="str">
            <v>Direct</v>
          </cell>
          <cell r="D47" t="str">
            <v>UEC</v>
          </cell>
        </row>
        <row r="48">
          <cell r="B48" t="str">
            <v>0A999</v>
          </cell>
          <cell r="C48" t="str">
            <v>Direct</v>
          </cell>
          <cell r="D48" t="str">
            <v>UEC</v>
          </cell>
        </row>
        <row r="49">
          <cell r="B49" t="str">
            <v>0B590</v>
          </cell>
          <cell r="C49" t="str">
            <v>Direct</v>
          </cell>
          <cell r="D49" t="str">
            <v>UEC</v>
          </cell>
        </row>
        <row r="50">
          <cell r="B50" t="str">
            <v>0B591</v>
          </cell>
          <cell r="C50" t="str">
            <v>Direct</v>
          </cell>
          <cell r="D50" t="str">
            <v>UEC</v>
          </cell>
        </row>
        <row r="51">
          <cell r="B51" t="str">
            <v>0B592</v>
          </cell>
          <cell r="C51" t="str">
            <v>Direct</v>
          </cell>
          <cell r="D51" t="str">
            <v>UEC</v>
          </cell>
        </row>
        <row r="52">
          <cell r="B52" t="str">
            <v>0B593</v>
          </cell>
          <cell r="C52" t="str">
            <v>Direct</v>
          </cell>
          <cell r="D52" t="str">
            <v>UEC</v>
          </cell>
        </row>
        <row r="53">
          <cell r="B53" t="str">
            <v>0B594</v>
          </cell>
          <cell r="C53" t="str">
            <v>Direct</v>
          </cell>
          <cell r="D53" t="str">
            <v>UEC</v>
          </cell>
        </row>
        <row r="54">
          <cell r="B54" t="str">
            <v>0B595</v>
          </cell>
          <cell r="C54" t="str">
            <v>Direct</v>
          </cell>
          <cell r="D54" t="str">
            <v>UEC</v>
          </cell>
        </row>
        <row r="55">
          <cell r="B55" t="str">
            <v>0B596</v>
          </cell>
          <cell r="C55" t="str">
            <v>Direct</v>
          </cell>
          <cell r="D55" t="str">
            <v>UEC</v>
          </cell>
        </row>
        <row r="56">
          <cell r="B56" t="str">
            <v>0B597</v>
          </cell>
          <cell r="C56" t="str">
            <v>Direct</v>
          </cell>
          <cell r="D56" t="str">
            <v>UEC</v>
          </cell>
        </row>
        <row r="57">
          <cell r="B57" t="str">
            <v>0B598</v>
          </cell>
          <cell r="C57" t="str">
            <v>Direct</v>
          </cell>
          <cell r="D57" t="str">
            <v>UEC</v>
          </cell>
        </row>
        <row r="58">
          <cell r="B58" t="str">
            <v>0K009</v>
          </cell>
          <cell r="C58" t="str">
            <v>Direct</v>
          </cell>
          <cell r="D58" t="str">
            <v>UEC</v>
          </cell>
        </row>
        <row r="59">
          <cell r="B59" t="str">
            <v>0K028</v>
          </cell>
          <cell r="C59" t="str">
            <v>Direct</v>
          </cell>
          <cell r="D59" t="str">
            <v>UEC</v>
          </cell>
        </row>
        <row r="60">
          <cell r="B60" t="str">
            <v>0K091</v>
          </cell>
          <cell r="C60" t="str">
            <v>Direct</v>
          </cell>
          <cell r="D60" t="str">
            <v>UEC</v>
          </cell>
        </row>
        <row r="61">
          <cell r="B61" t="str">
            <v>0K116</v>
          </cell>
          <cell r="C61" t="str">
            <v>Direct</v>
          </cell>
          <cell r="D61" t="str">
            <v>CIP</v>
          </cell>
        </row>
        <row r="62">
          <cell r="B62" t="str">
            <v>0K236</v>
          </cell>
          <cell r="C62" t="str">
            <v>Direct</v>
          </cell>
          <cell r="D62" t="str">
            <v>UEC</v>
          </cell>
        </row>
        <row r="63">
          <cell r="B63" t="str">
            <v>0K237</v>
          </cell>
          <cell r="C63" t="str">
            <v>Direct</v>
          </cell>
          <cell r="D63" t="str">
            <v>CIL</v>
          </cell>
        </row>
        <row r="64">
          <cell r="B64" t="str">
            <v>0K334</v>
          </cell>
          <cell r="C64" t="str">
            <v>Direct</v>
          </cell>
          <cell r="D64" t="str">
            <v>AFS</v>
          </cell>
        </row>
        <row r="65">
          <cell r="B65" t="str">
            <v>0K389</v>
          </cell>
          <cell r="C65" t="str">
            <v>Direct</v>
          </cell>
          <cell r="D65" t="str">
            <v>GEN</v>
          </cell>
        </row>
        <row r="66">
          <cell r="B66" t="str">
            <v>0K390</v>
          </cell>
          <cell r="C66" t="str">
            <v>Direct</v>
          </cell>
          <cell r="D66" t="str">
            <v>ARG</v>
          </cell>
        </row>
        <row r="67">
          <cell r="B67" t="str">
            <v>0K396</v>
          </cell>
          <cell r="C67" t="str">
            <v>Direct</v>
          </cell>
          <cell r="D67" t="str">
            <v>CIP</v>
          </cell>
        </row>
        <row r="68">
          <cell r="B68" t="str">
            <v>0K398</v>
          </cell>
          <cell r="C68" t="str">
            <v>Direct</v>
          </cell>
          <cell r="D68" t="str">
            <v>CIL</v>
          </cell>
        </row>
        <row r="69">
          <cell r="B69" t="str">
            <v>0K399</v>
          </cell>
          <cell r="C69" t="str">
            <v>Direct</v>
          </cell>
          <cell r="D69" t="str">
            <v>IPC</v>
          </cell>
        </row>
        <row r="70">
          <cell r="B70" t="str">
            <v>0K405</v>
          </cell>
          <cell r="C70" t="str">
            <v>Direct</v>
          </cell>
          <cell r="D70" t="str">
            <v>IPC</v>
          </cell>
        </row>
        <row r="71">
          <cell r="B71" t="str">
            <v>0K460</v>
          </cell>
          <cell r="C71" t="str">
            <v>Direct</v>
          </cell>
          <cell r="D71" t="str">
            <v>UEC</v>
          </cell>
        </row>
        <row r="72">
          <cell r="B72" t="str">
            <v>0K466</v>
          </cell>
          <cell r="C72" t="str">
            <v>Direct</v>
          </cell>
          <cell r="D72" t="str">
            <v>UEC</v>
          </cell>
        </row>
        <row r="73">
          <cell r="B73" t="str">
            <v>0K471</v>
          </cell>
          <cell r="C73" t="str">
            <v>Direct</v>
          </cell>
          <cell r="D73" t="str">
            <v>UEC</v>
          </cell>
        </row>
        <row r="74">
          <cell r="B74" t="str">
            <v>0K476</v>
          </cell>
          <cell r="C74" t="str">
            <v>Direct</v>
          </cell>
          <cell r="D74" t="str">
            <v>IPC</v>
          </cell>
        </row>
        <row r="75">
          <cell r="B75" t="str">
            <v>0K481</v>
          </cell>
          <cell r="C75" t="str">
            <v>Direct</v>
          </cell>
          <cell r="D75" t="str">
            <v>UEC</v>
          </cell>
        </row>
        <row r="76">
          <cell r="B76" t="str">
            <v>0K487</v>
          </cell>
          <cell r="C76" t="str">
            <v>Direct</v>
          </cell>
          <cell r="D76" t="str">
            <v>CIL</v>
          </cell>
        </row>
        <row r="77">
          <cell r="B77" t="str">
            <v>0K937</v>
          </cell>
          <cell r="C77" t="str">
            <v>Direct</v>
          </cell>
          <cell r="D77" t="str">
            <v>CIP</v>
          </cell>
        </row>
        <row r="78">
          <cell r="B78" t="str">
            <v>0M234</v>
          </cell>
          <cell r="C78" t="str">
            <v>Direct</v>
          </cell>
          <cell r="D78" t="str">
            <v>UEC</v>
          </cell>
        </row>
        <row r="79">
          <cell r="B79" t="str">
            <v>0M414</v>
          </cell>
          <cell r="C79" t="str">
            <v>Direct</v>
          </cell>
          <cell r="D79" t="str">
            <v>UEC</v>
          </cell>
        </row>
        <row r="80">
          <cell r="B80" t="str">
            <v>0M453</v>
          </cell>
          <cell r="C80" t="str">
            <v>Direct</v>
          </cell>
          <cell r="D80" t="str">
            <v>UEC</v>
          </cell>
        </row>
        <row r="81">
          <cell r="B81" t="str">
            <v>0M463</v>
          </cell>
          <cell r="C81" t="str">
            <v>Direct</v>
          </cell>
          <cell r="D81" t="str">
            <v>UEC</v>
          </cell>
        </row>
        <row r="82">
          <cell r="B82" t="str">
            <v>0P012</v>
          </cell>
          <cell r="C82" t="str">
            <v>Direct</v>
          </cell>
          <cell r="D82" t="str">
            <v>UEC</v>
          </cell>
        </row>
        <row r="83">
          <cell r="B83" t="str">
            <v>0P015</v>
          </cell>
          <cell r="C83" t="str">
            <v>Direct</v>
          </cell>
          <cell r="D83" t="str">
            <v>011B</v>
          </cell>
        </row>
        <row r="84">
          <cell r="B84" t="str">
            <v>0P135</v>
          </cell>
          <cell r="C84" t="str">
            <v>Direct</v>
          </cell>
          <cell r="D84" t="str">
            <v>UEC</v>
          </cell>
        </row>
        <row r="85">
          <cell r="B85" t="str">
            <v>0P237</v>
          </cell>
          <cell r="C85" t="str">
            <v>Direct</v>
          </cell>
          <cell r="D85" t="str">
            <v>UEC</v>
          </cell>
        </row>
        <row r="86">
          <cell r="B86" t="str">
            <v>0P238</v>
          </cell>
          <cell r="C86" t="str">
            <v>Direct</v>
          </cell>
          <cell r="D86" t="str">
            <v>UEC</v>
          </cell>
        </row>
        <row r="87">
          <cell r="B87" t="str">
            <v>0P274</v>
          </cell>
          <cell r="C87" t="str">
            <v>Direct</v>
          </cell>
          <cell r="D87" t="str">
            <v>UEC</v>
          </cell>
        </row>
        <row r="88">
          <cell r="B88" t="str">
            <v>0P287</v>
          </cell>
          <cell r="C88" t="str">
            <v>Direct</v>
          </cell>
          <cell r="D88" t="str">
            <v>UEC</v>
          </cell>
        </row>
        <row r="89">
          <cell r="B89" t="str">
            <v>0P309</v>
          </cell>
          <cell r="C89" t="str">
            <v>Direct</v>
          </cell>
          <cell r="D89" t="str">
            <v>UEC</v>
          </cell>
        </row>
        <row r="90">
          <cell r="B90" t="str">
            <v>0P409</v>
          </cell>
          <cell r="C90" t="str">
            <v>Direct</v>
          </cell>
          <cell r="D90" t="str">
            <v>UEC</v>
          </cell>
        </row>
        <row r="91">
          <cell r="B91" t="str">
            <v>0P410</v>
          </cell>
          <cell r="C91" t="str">
            <v>Direct</v>
          </cell>
          <cell r="D91" t="str">
            <v>011B</v>
          </cell>
        </row>
        <row r="92">
          <cell r="B92" t="str">
            <v>0P432</v>
          </cell>
          <cell r="C92" t="str">
            <v>Direct</v>
          </cell>
          <cell r="D92" t="str">
            <v>UEC</v>
          </cell>
        </row>
        <row r="93">
          <cell r="B93" t="str">
            <v>0P526</v>
          </cell>
          <cell r="C93" t="str">
            <v>Direct</v>
          </cell>
          <cell r="D93" t="str">
            <v>011B</v>
          </cell>
        </row>
        <row r="94">
          <cell r="B94" t="str">
            <v>0P527</v>
          </cell>
          <cell r="C94" t="str">
            <v>Direct</v>
          </cell>
          <cell r="D94" t="str">
            <v>011B</v>
          </cell>
        </row>
        <row r="95">
          <cell r="B95" t="str">
            <v>0P568</v>
          </cell>
          <cell r="C95" t="str">
            <v>Direct</v>
          </cell>
          <cell r="D95" t="str">
            <v>UEC</v>
          </cell>
        </row>
        <row r="96">
          <cell r="B96" t="str">
            <v>0P581</v>
          </cell>
          <cell r="C96" t="str">
            <v>Direct</v>
          </cell>
          <cell r="D96" t="str">
            <v>UEC</v>
          </cell>
        </row>
        <row r="97">
          <cell r="B97" t="str">
            <v>0P606</v>
          </cell>
          <cell r="C97" t="str">
            <v>Direct</v>
          </cell>
          <cell r="D97" t="str">
            <v>UEC</v>
          </cell>
        </row>
        <row r="98">
          <cell r="B98" t="str">
            <v>0P661</v>
          </cell>
          <cell r="C98" t="str">
            <v>Direct</v>
          </cell>
          <cell r="D98" t="str">
            <v>UEC</v>
          </cell>
        </row>
        <row r="99">
          <cell r="B99" t="str">
            <v>0P666</v>
          </cell>
          <cell r="C99" t="str">
            <v>Direct</v>
          </cell>
          <cell r="D99" t="str">
            <v>UEC</v>
          </cell>
        </row>
        <row r="100">
          <cell r="B100" t="str">
            <v>0P739</v>
          </cell>
          <cell r="C100" t="str">
            <v>Direct</v>
          </cell>
          <cell r="D100" t="str">
            <v>UEC</v>
          </cell>
        </row>
        <row r="101">
          <cell r="B101" t="str">
            <v>0P774</v>
          </cell>
          <cell r="C101" t="str">
            <v>Direct</v>
          </cell>
          <cell r="D101" t="str">
            <v>UEC</v>
          </cell>
        </row>
        <row r="102">
          <cell r="B102" t="str">
            <v>0P781</v>
          </cell>
          <cell r="C102" t="str">
            <v>Direct</v>
          </cell>
          <cell r="D102" t="str">
            <v>UEC</v>
          </cell>
        </row>
        <row r="103">
          <cell r="B103" t="str">
            <v>0P794</v>
          </cell>
          <cell r="C103" t="str">
            <v>Direct</v>
          </cell>
          <cell r="D103" t="str">
            <v>011B</v>
          </cell>
        </row>
        <row r="104">
          <cell r="B104" t="str">
            <v>0P839</v>
          </cell>
          <cell r="C104" t="str">
            <v>Direct</v>
          </cell>
          <cell r="D104" t="str">
            <v>UEC</v>
          </cell>
        </row>
        <row r="105">
          <cell r="B105" t="str">
            <v>0P841</v>
          </cell>
          <cell r="C105" t="str">
            <v>Direct</v>
          </cell>
          <cell r="D105" t="str">
            <v>UEC</v>
          </cell>
        </row>
        <row r="106">
          <cell r="B106" t="str">
            <v>0P871</v>
          </cell>
          <cell r="C106" t="str">
            <v>Direct</v>
          </cell>
          <cell r="D106" t="str">
            <v>UEC</v>
          </cell>
        </row>
        <row r="107">
          <cell r="B107" t="str">
            <v>0P873</v>
          </cell>
          <cell r="C107" t="str">
            <v>Direct</v>
          </cell>
          <cell r="D107" t="str">
            <v>UEC</v>
          </cell>
        </row>
        <row r="108">
          <cell r="B108" t="str">
            <v>0P879</v>
          </cell>
          <cell r="C108" t="str">
            <v>Direct</v>
          </cell>
          <cell r="D108" t="str">
            <v>UEC</v>
          </cell>
        </row>
        <row r="109">
          <cell r="B109" t="str">
            <v>0P881</v>
          </cell>
          <cell r="C109" t="str">
            <v>Direct</v>
          </cell>
          <cell r="D109" t="str">
            <v>UEC</v>
          </cell>
        </row>
        <row r="110">
          <cell r="B110" t="str">
            <v>0P882</v>
          </cell>
          <cell r="C110" t="str">
            <v>Direct</v>
          </cell>
          <cell r="D110" t="str">
            <v>UEC</v>
          </cell>
        </row>
        <row r="111">
          <cell r="B111" t="str">
            <v>0P883</v>
          </cell>
          <cell r="C111" t="str">
            <v>Direct</v>
          </cell>
          <cell r="D111" t="str">
            <v>UEC</v>
          </cell>
        </row>
        <row r="112">
          <cell r="B112" t="str">
            <v>0P975</v>
          </cell>
          <cell r="C112" t="str">
            <v>Direct</v>
          </cell>
          <cell r="D112" t="str">
            <v>UEC</v>
          </cell>
        </row>
        <row r="113">
          <cell r="B113" t="str">
            <v>0PM2T</v>
          </cell>
          <cell r="C113" t="str">
            <v>Direct</v>
          </cell>
          <cell r="D113" t="str">
            <v>UEC</v>
          </cell>
        </row>
        <row r="114">
          <cell r="B114" t="str">
            <v>0PM3B</v>
          </cell>
          <cell r="C114" t="str">
            <v>Direct</v>
          </cell>
          <cell r="D114" t="str">
            <v>UEC</v>
          </cell>
        </row>
        <row r="115">
          <cell r="B115" t="str">
            <v>0PM3T</v>
          </cell>
          <cell r="C115" t="str">
            <v>Direct</v>
          </cell>
          <cell r="D115" t="str">
            <v>UEC</v>
          </cell>
        </row>
        <row r="116">
          <cell r="B116" t="str">
            <v>0PM4B</v>
          </cell>
          <cell r="C116" t="str">
            <v>Direct</v>
          </cell>
          <cell r="D116" t="str">
            <v>UEC</v>
          </cell>
        </row>
        <row r="117">
          <cell r="B117" t="str">
            <v>0PM4T</v>
          </cell>
          <cell r="C117" t="str">
            <v>Direct</v>
          </cell>
          <cell r="D117" t="str">
            <v>UEC</v>
          </cell>
        </row>
        <row r="118">
          <cell r="B118" t="str">
            <v>0PR1B</v>
          </cell>
          <cell r="C118" t="str">
            <v>Direct</v>
          </cell>
          <cell r="D118" t="str">
            <v>UEC</v>
          </cell>
        </row>
        <row r="119">
          <cell r="B119" t="str">
            <v>0PR1T</v>
          </cell>
          <cell r="C119" t="str">
            <v>Direct</v>
          </cell>
          <cell r="D119" t="str">
            <v>UEC</v>
          </cell>
        </row>
        <row r="120">
          <cell r="B120" t="str">
            <v>0PR2B</v>
          </cell>
          <cell r="C120" t="str">
            <v>Direct</v>
          </cell>
          <cell r="D120" t="str">
            <v>UEC</v>
          </cell>
        </row>
        <row r="121">
          <cell r="B121" t="str">
            <v>0PR2T</v>
          </cell>
          <cell r="C121" t="str">
            <v>Direct</v>
          </cell>
          <cell r="D121" t="str">
            <v>UEC</v>
          </cell>
        </row>
        <row r="122">
          <cell r="B122" t="str">
            <v>0PS1B</v>
          </cell>
          <cell r="C122" t="str">
            <v>Direct</v>
          </cell>
          <cell r="D122" t="str">
            <v>UEC</v>
          </cell>
        </row>
        <row r="123">
          <cell r="B123" t="str">
            <v>0PS1T</v>
          </cell>
          <cell r="C123" t="str">
            <v>Direct</v>
          </cell>
          <cell r="D123" t="str">
            <v>UEC</v>
          </cell>
        </row>
        <row r="124">
          <cell r="B124" t="str">
            <v>0PS2B</v>
          </cell>
          <cell r="C124" t="str">
            <v>Direct</v>
          </cell>
          <cell r="D124" t="str">
            <v>UEC</v>
          </cell>
        </row>
        <row r="125">
          <cell r="B125" t="str">
            <v>0PS2T</v>
          </cell>
          <cell r="C125" t="str">
            <v>Direct</v>
          </cell>
          <cell r="D125" t="str">
            <v>UEC</v>
          </cell>
        </row>
        <row r="126">
          <cell r="B126" t="str">
            <v>10467</v>
          </cell>
          <cell r="C126" t="str">
            <v>Direct</v>
          </cell>
          <cell r="D126" t="str">
            <v>UEC</v>
          </cell>
        </row>
        <row r="127">
          <cell r="B127" t="str">
            <v>10695</v>
          </cell>
          <cell r="C127" t="str">
            <v>Direct</v>
          </cell>
          <cell r="D127" t="str">
            <v>AED</v>
          </cell>
        </row>
        <row r="128">
          <cell r="B128" t="str">
            <v>10715</v>
          </cell>
          <cell r="C128" t="str">
            <v>Direct</v>
          </cell>
          <cell r="D128" t="str">
            <v>UEC</v>
          </cell>
        </row>
        <row r="129">
          <cell r="B129" t="str">
            <v>10811</v>
          </cell>
          <cell r="C129" t="str">
            <v>Direct</v>
          </cell>
          <cell r="D129" t="str">
            <v>UEC</v>
          </cell>
        </row>
        <row r="130">
          <cell r="B130" t="str">
            <v>10847</v>
          </cell>
          <cell r="C130" t="str">
            <v>Direct</v>
          </cell>
          <cell r="D130" t="str">
            <v>UEC</v>
          </cell>
        </row>
        <row r="131">
          <cell r="B131" t="str">
            <v>10854</v>
          </cell>
          <cell r="C131" t="str">
            <v>Direct</v>
          </cell>
          <cell r="D131" t="str">
            <v>UEC</v>
          </cell>
        </row>
        <row r="132">
          <cell r="B132" t="str">
            <v>10887</v>
          </cell>
          <cell r="C132" t="str">
            <v>Direct</v>
          </cell>
          <cell r="D132" t="str">
            <v>UEC</v>
          </cell>
        </row>
        <row r="133">
          <cell r="B133" t="str">
            <v>10888</v>
          </cell>
          <cell r="C133" t="str">
            <v>Direct</v>
          </cell>
          <cell r="D133" t="str">
            <v>UEC</v>
          </cell>
        </row>
        <row r="134">
          <cell r="B134" t="str">
            <v>10895</v>
          </cell>
          <cell r="C134" t="str">
            <v>Direct</v>
          </cell>
          <cell r="D134" t="str">
            <v>UEC</v>
          </cell>
        </row>
        <row r="135">
          <cell r="B135" t="str">
            <v>10997</v>
          </cell>
          <cell r="C135" t="str">
            <v>Direct</v>
          </cell>
          <cell r="D135" t="str">
            <v>UEC</v>
          </cell>
        </row>
        <row r="136">
          <cell r="B136" t="str">
            <v>11042</v>
          </cell>
          <cell r="C136" t="str">
            <v>Direct</v>
          </cell>
          <cell r="D136" t="str">
            <v>UEC</v>
          </cell>
        </row>
        <row r="137">
          <cell r="B137" t="str">
            <v>11057</v>
          </cell>
          <cell r="C137" t="str">
            <v>Direct</v>
          </cell>
          <cell r="D137" t="str">
            <v>UEC</v>
          </cell>
        </row>
        <row r="138">
          <cell r="B138" t="str">
            <v>11146</v>
          </cell>
          <cell r="C138" t="str">
            <v>Direct</v>
          </cell>
          <cell r="D138" t="str">
            <v>UEC</v>
          </cell>
        </row>
        <row r="139">
          <cell r="B139" t="str">
            <v>11180</v>
          </cell>
          <cell r="C139" t="str">
            <v>Direct</v>
          </cell>
          <cell r="D139" t="str">
            <v>UEC</v>
          </cell>
        </row>
        <row r="140">
          <cell r="B140" t="str">
            <v>11234</v>
          </cell>
          <cell r="C140" t="str">
            <v>Direct</v>
          </cell>
          <cell r="D140" t="str">
            <v>UEC</v>
          </cell>
        </row>
        <row r="141">
          <cell r="B141" t="str">
            <v>11290</v>
          </cell>
          <cell r="C141" t="str">
            <v>Direct</v>
          </cell>
          <cell r="D141" t="str">
            <v>UEC</v>
          </cell>
        </row>
        <row r="142">
          <cell r="B142" t="str">
            <v>11306</v>
          </cell>
          <cell r="C142" t="str">
            <v>Direct</v>
          </cell>
          <cell r="D142" t="str">
            <v>UEC</v>
          </cell>
        </row>
        <row r="143">
          <cell r="B143" t="str">
            <v>11354</v>
          </cell>
          <cell r="C143" t="str">
            <v>Direct</v>
          </cell>
          <cell r="D143" t="str">
            <v>UEC</v>
          </cell>
        </row>
        <row r="144">
          <cell r="B144" t="str">
            <v>11363</v>
          </cell>
          <cell r="C144" t="str">
            <v>Direct</v>
          </cell>
          <cell r="D144" t="str">
            <v>UEC</v>
          </cell>
        </row>
        <row r="145">
          <cell r="B145" t="str">
            <v>11366</v>
          </cell>
          <cell r="C145" t="str">
            <v>Direct</v>
          </cell>
          <cell r="D145" t="str">
            <v>CIP</v>
          </cell>
        </row>
        <row r="146">
          <cell r="B146" t="str">
            <v>11370</v>
          </cell>
          <cell r="C146" t="str">
            <v>Direct</v>
          </cell>
          <cell r="D146" t="str">
            <v>CIP</v>
          </cell>
        </row>
        <row r="147">
          <cell r="B147" t="str">
            <v>11378</v>
          </cell>
          <cell r="C147" t="str">
            <v>Direct</v>
          </cell>
          <cell r="D147" t="str">
            <v>UEC</v>
          </cell>
        </row>
        <row r="148">
          <cell r="B148" t="str">
            <v>11427</v>
          </cell>
          <cell r="C148" t="str">
            <v>Direct</v>
          </cell>
          <cell r="D148" t="str">
            <v>UEC</v>
          </cell>
        </row>
        <row r="149">
          <cell r="B149" t="str">
            <v>11488</v>
          </cell>
          <cell r="C149" t="str">
            <v>Direct</v>
          </cell>
          <cell r="D149" t="str">
            <v>UEC</v>
          </cell>
        </row>
        <row r="150">
          <cell r="B150" t="str">
            <v>11506</v>
          </cell>
          <cell r="C150" t="str">
            <v>Direct</v>
          </cell>
          <cell r="D150" t="str">
            <v>UEC</v>
          </cell>
        </row>
        <row r="151">
          <cell r="B151" t="str">
            <v>11507</v>
          </cell>
          <cell r="C151" t="str">
            <v>Direct</v>
          </cell>
          <cell r="D151" t="str">
            <v>UEC</v>
          </cell>
        </row>
        <row r="152">
          <cell r="B152" t="str">
            <v>11508</v>
          </cell>
          <cell r="C152" t="str">
            <v>Direct</v>
          </cell>
          <cell r="D152" t="str">
            <v>UEC</v>
          </cell>
        </row>
        <row r="153">
          <cell r="B153" t="str">
            <v>11515</v>
          </cell>
          <cell r="C153" t="str">
            <v>Direct</v>
          </cell>
          <cell r="D153" t="str">
            <v>UEC</v>
          </cell>
        </row>
        <row r="154">
          <cell r="B154" t="str">
            <v>11560</v>
          </cell>
          <cell r="C154" t="str">
            <v>Direct</v>
          </cell>
          <cell r="D154" t="str">
            <v>UEC</v>
          </cell>
        </row>
        <row r="155">
          <cell r="B155" t="str">
            <v>11601</v>
          </cell>
          <cell r="C155" t="str">
            <v>Direct</v>
          </cell>
          <cell r="D155" t="str">
            <v>UEC</v>
          </cell>
        </row>
        <row r="156">
          <cell r="B156" t="str">
            <v>11619</v>
          </cell>
          <cell r="C156" t="str">
            <v>Direct</v>
          </cell>
          <cell r="D156" t="str">
            <v>UEC</v>
          </cell>
        </row>
        <row r="157">
          <cell r="B157" t="str">
            <v>11645</v>
          </cell>
          <cell r="C157" t="str">
            <v>Direct</v>
          </cell>
          <cell r="D157" t="str">
            <v>UEC</v>
          </cell>
        </row>
        <row r="158">
          <cell r="B158" t="str">
            <v>11647</v>
          </cell>
          <cell r="C158" t="str">
            <v>Direct</v>
          </cell>
          <cell r="D158" t="str">
            <v>UEC</v>
          </cell>
        </row>
        <row r="159">
          <cell r="B159" t="str">
            <v>11650</v>
          </cell>
          <cell r="C159" t="str">
            <v>Direct</v>
          </cell>
          <cell r="D159" t="str">
            <v>UEC</v>
          </cell>
        </row>
        <row r="160">
          <cell r="B160" t="str">
            <v>11747</v>
          </cell>
          <cell r="C160" t="str">
            <v>Direct</v>
          </cell>
          <cell r="D160" t="str">
            <v>UEC</v>
          </cell>
        </row>
        <row r="161">
          <cell r="B161" t="str">
            <v>11753</v>
          </cell>
          <cell r="C161" t="str">
            <v>Direct</v>
          </cell>
          <cell r="D161" t="str">
            <v>UEC</v>
          </cell>
        </row>
        <row r="162">
          <cell r="B162" t="str">
            <v>11757</v>
          </cell>
          <cell r="C162" t="str">
            <v>Direct</v>
          </cell>
          <cell r="D162" t="str">
            <v>UEC</v>
          </cell>
        </row>
        <row r="163">
          <cell r="B163" t="str">
            <v>11758</v>
          </cell>
          <cell r="C163" t="str">
            <v>Direct</v>
          </cell>
          <cell r="D163" t="str">
            <v>UEC</v>
          </cell>
        </row>
        <row r="164">
          <cell r="B164" t="str">
            <v>11789</v>
          </cell>
          <cell r="C164" t="str">
            <v>Direct</v>
          </cell>
          <cell r="D164" t="str">
            <v>UEC</v>
          </cell>
        </row>
        <row r="165">
          <cell r="B165" t="str">
            <v>11800</v>
          </cell>
          <cell r="C165" t="str">
            <v>Direct</v>
          </cell>
          <cell r="D165" t="str">
            <v>UEC</v>
          </cell>
        </row>
        <row r="166">
          <cell r="B166" t="str">
            <v>11801</v>
          </cell>
          <cell r="C166" t="str">
            <v>Direct</v>
          </cell>
          <cell r="D166" t="str">
            <v>UEC</v>
          </cell>
        </row>
        <row r="167">
          <cell r="B167" t="str">
            <v>11819</v>
          </cell>
          <cell r="C167" t="str">
            <v>Direct</v>
          </cell>
          <cell r="D167" t="str">
            <v>UEC</v>
          </cell>
        </row>
        <row r="168">
          <cell r="B168" t="str">
            <v>11847</v>
          </cell>
          <cell r="C168" t="str">
            <v>Direct</v>
          </cell>
          <cell r="D168" t="str">
            <v>UEC</v>
          </cell>
        </row>
        <row r="169">
          <cell r="B169" t="str">
            <v>11907</v>
          </cell>
          <cell r="C169" t="str">
            <v>Direct</v>
          </cell>
          <cell r="D169" t="str">
            <v>UEC</v>
          </cell>
        </row>
        <row r="170">
          <cell r="B170" t="str">
            <v>11920</v>
          </cell>
          <cell r="C170" t="str">
            <v>Direct</v>
          </cell>
          <cell r="D170" t="str">
            <v>UEC</v>
          </cell>
        </row>
        <row r="171">
          <cell r="B171" t="str">
            <v>11940</v>
          </cell>
          <cell r="C171" t="str">
            <v>Direct</v>
          </cell>
          <cell r="D171" t="str">
            <v>UEC</v>
          </cell>
        </row>
        <row r="172">
          <cell r="B172" t="str">
            <v>11941</v>
          </cell>
          <cell r="C172" t="str">
            <v>Direct</v>
          </cell>
          <cell r="D172" t="str">
            <v>UEC</v>
          </cell>
        </row>
        <row r="173">
          <cell r="B173" t="str">
            <v>11995</v>
          </cell>
          <cell r="C173" t="str">
            <v>Direct</v>
          </cell>
          <cell r="D173" t="str">
            <v>UEC</v>
          </cell>
        </row>
        <row r="174">
          <cell r="B174" t="str">
            <v>12001</v>
          </cell>
          <cell r="C174" t="str">
            <v>Direct</v>
          </cell>
          <cell r="D174" t="str">
            <v>UEC</v>
          </cell>
        </row>
        <row r="175">
          <cell r="B175" t="str">
            <v>12275</v>
          </cell>
          <cell r="C175" t="str">
            <v>Direct</v>
          </cell>
          <cell r="D175" t="str">
            <v>GEN</v>
          </cell>
        </row>
        <row r="176">
          <cell r="B176" t="str">
            <v>12397</v>
          </cell>
          <cell r="C176" t="str">
            <v>Direct</v>
          </cell>
          <cell r="D176" t="str">
            <v>UEC</v>
          </cell>
        </row>
        <row r="177">
          <cell r="B177" t="str">
            <v>12444</v>
          </cell>
          <cell r="C177" t="str">
            <v>Direct</v>
          </cell>
          <cell r="D177" t="str">
            <v>UEC</v>
          </cell>
        </row>
        <row r="178">
          <cell r="B178" t="str">
            <v>12449</v>
          </cell>
          <cell r="C178" t="str">
            <v>Direct</v>
          </cell>
          <cell r="D178" t="str">
            <v>UEC</v>
          </cell>
        </row>
        <row r="179">
          <cell r="B179" t="str">
            <v>12474</v>
          </cell>
          <cell r="C179" t="str">
            <v>Direct</v>
          </cell>
          <cell r="D179" t="str">
            <v>UEC</v>
          </cell>
        </row>
        <row r="180">
          <cell r="B180" t="str">
            <v>12491</v>
          </cell>
          <cell r="C180" t="str">
            <v>Direct</v>
          </cell>
          <cell r="D180" t="str">
            <v>UEC</v>
          </cell>
        </row>
        <row r="181">
          <cell r="B181" t="str">
            <v>12636</v>
          </cell>
          <cell r="C181" t="str">
            <v>Direct</v>
          </cell>
          <cell r="D181" t="str">
            <v>UEC</v>
          </cell>
        </row>
        <row r="182">
          <cell r="B182" t="str">
            <v>12644</v>
          </cell>
          <cell r="C182" t="str">
            <v>Direct</v>
          </cell>
          <cell r="D182" t="str">
            <v>UEC</v>
          </cell>
        </row>
        <row r="183">
          <cell r="B183" t="str">
            <v>12676</v>
          </cell>
          <cell r="C183" t="str">
            <v>Direct</v>
          </cell>
          <cell r="D183" t="str">
            <v>CIP</v>
          </cell>
        </row>
        <row r="184">
          <cell r="B184" t="str">
            <v>12684</v>
          </cell>
          <cell r="C184" t="str">
            <v>Direct</v>
          </cell>
          <cell r="D184" t="str">
            <v>UEC</v>
          </cell>
        </row>
        <row r="185">
          <cell r="B185" t="str">
            <v>12705</v>
          </cell>
          <cell r="C185" t="str">
            <v>Direct</v>
          </cell>
          <cell r="D185" t="str">
            <v>UEC</v>
          </cell>
        </row>
        <row r="186">
          <cell r="B186" t="str">
            <v>12711</v>
          </cell>
          <cell r="C186" t="str">
            <v>Direct</v>
          </cell>
          <cell r="D186" t="str">
            <v>UEC</v>
          </cell>
        </row>
        <row r="187">
          <cell r="B187" t="str">
            <v>12732</v>
          </cell>
          <cell r="C187" t="str">
            <v>Direct</v>
          </cell>
          <cell r="D187" t="str">
            <v>CIP</v>
          </cell>
        </row>
        <row r="188">
          <cell r="B188" t="str">
            <v>12737</v>
          </cell>
          <cell r="C188" t="str">
            <v>Direct</v>
          </cell>
          <cell r="D188" t="str">
            <v>CIP</v>
          </cell>
        </row>
        <row r="189">
          <cell r="B189" t="str">
            <v>12744</v>
          </cell>
          <cell r="C189" t="str">
            <v>Direct</v>
          </cell>
          <cell r="D189" t="str">
            <v>UEC</v>
          </cell>
        </row>
        <row r="190">
          <cell r="B190" t="str">
            <v>12749</v>
          </cell>
          <cell r="C190" t="str">
            <v>Direct</v>
          </cell>
          <cell r="D190" t="str">
            <v>UEC</v>
          </cell>
        </row>
        <row r="191">
          <cell r="B191" t="str">
            <v>12756</v>
          </cell>
          <cell r="C191" t="str">
            <v>Direct</v>
          </cell>
          <cell r="D191" t="str">
            <v>CIP</v>
          </cell>
        </row>
        <row r="192">
          <cell r="B192" t="str">
            <v>12768</v>
          </cell>
          <cell r="C192" t="str">
            <v>Direct</v>
          </cell>
          <cell r="D192" t="str">
            <v>UEC</v>
          </cell>
        </row>
        <row r="193">
          <cell r="B193" t="str">
            <v>12773</v>
          </cell>
          <cell r="C193" t="str">
            <v>Direct</v>
          </cell>
          <cell r="D193" t="str">
            <v>UEC</v>
          </cell>
        </row>
        <row r="194">
          <cell r="B194" t="str">
            <v>12775</v>
          </cell>
          <cell r="C194" t="str">
            <v>Direct</v>
          </cell>
          <cell r="D194" t="str">
            <v>UEC</v>
          </cell>
        </row>
        <row r="195">
          <cell r="B195" t="str">
            <v>12789</v>
          </cell>
          <cell r="C195" t="str">
            <v>Direct</v>
          </cell>
          <cell r="D195" t="str">
            <v>UEC</v>
          </cell>
        </row>
        <row r="196">
          <cell r="B196" t="str">
            <v>12794</v>
          </cell>
          <cell r="C196" t="str">
            <v>Direct</v>
          </cell>
          <cell r="D196" t="str">
            <v>UEC</v>
          </cell>
        </row>
        <row r="197">
          <cell r="B197" t="str">
            <v>12795</v>
          </cell>
          <cell r="C197" t="str">
            <v>Direct</v>
          </cell>
          <cell r="D197" t="str">
            <v>UEC</v>
          </cell>
        </row>
        <row r="198">
          <cell r="B198" t="str">
            <v>12810</v>
          </cell>
          <cell r="C198" t="str">
            <v>Direct</v>
          </cell>
          <cell r="D198" t="str">
            <v>UEC</v>
          </cell>
        </row>
        <row r="199">
          <cell r="B199" t="str">
            <v>12813</v>
          </cell>
          <cell r="C199" t="str">
            <v>Direct</v>
          </cell>
          <cell r="D199" t="str">
            <v>UEC</v>
          </cell>
        </row>
        <row r="200">
          <cell r="B200" t="str">
            <v>12814</v>
          </cell>
          <cell r="C200" t="str">
            <v>Direct</v>
          </cell>
          <cell r="D200" t="str">
            <v>UEC</v>
          </cell>
        </row>
        <row r="201">
          <cell r="B201" t="str">
            <v>12815</v>
          </cell>
          <cell r="C201" t="str">
            <v>Direct</v>
          </cell>
          <cell r="D201" t="str">
            <v>CIP</v>
          </cell>
        </row>
        <row r="202">
          <cell r="B202" t="str">
            <v>12819</v>
          </cell>
          <cell r="C202" t="str">
            <v>Direct</v>
          </cell>
          <cell r="D202" t="str">
            <v>CIP</v>
          </cell>
        </row>
        <row r="203">
          <cell r="B203" t="str">
            <v>12822</v>
          </cell>
          <cell r="C203" t="str">
            <v>Direct</v>
          </cell>
          <cell r="D203" t="str">
            <v>UEC</v>
          </cell>
        </row>
        <row r="204">
          <cell r="B204" t="str">
            <v>12826</v>
          </cell>
          <cell r="C204" t="str">
            <v>Direct</v>
          </cell>
          <cell r="D204" t="str">
            <v>UEC</v>
          </cell>
        </row>
        <row r="205">
          <cell r="B205" t="str">
            <v>12839</v>
          </cell>
          <cell r="C205" t="str">
            <v>Direct</v>
          </cell>
          <cell r="D205" t="str">
            <v>UEC</v>
          </cell>
        </row>
        <row r="206">
          <cell r="B206" t="str">
            <v>12848</v>
          </cell>
          <cell r="C206" t="str">
            <v>Direct</v>
          </cell>
          <cell r="D206" t="str">
            <v>UEC</v>
          </cell>
        </row>
        <row r="207">
          <cell r="B207" t="str">
            <v>12851</v>
          </cell>
          <cell r="C207" t="str">
            <v>Direct</v>
          </cell>
          <cell r="D207" t="str">
            <v>UEC</v>
          </cell>
        </row>
        <row r="208">
          <cell r="B208" t="str">
            <v>12861</v>
          </cell>
          <cell r="C208" t="str">
            <v>Direct</v>
          </cell>
          <cell r="D208" t="str">
            <v>UEC</v>
          </cell>
        </row>
        <row r="209">
          <cell r="B209" t="str">
            <v>12862</v>
          </cell>
          <cell r="C209" t="str">
            <v>Direct</v>
          </cell>
          <cell r="D209" t="str">
            <v>UEC</v>
          </cell>
        </row>
        <row r="210">
          <cell r="B210" t="str">
            <v>12864</v>
          </cell>
          <cell r="C210" t="str">
            <v>Direct</v>
          </cell>
          <cell r="D210" t="str">
            <v>UEC</v>
          </cell>
        </row>
        <row r="211">
          <cell r="B211" t="str">
            <v>12865</v>
          </cell>
          <cell r="C211" t="str">
            <v>Direct</v>
          </cell>
          <cell r="D211" t="str">
            <v>UEC</v>
          </cell>
        </row>
        <row r="212">
          <cell r="B212" t="str">
            <v>12891</v>
          </cell>
          <cell r="C212" t="str">
            <v>Direct</v>
          </cell>
          <cell r="D212" t="str">
            <v>UEC</v>
          </cell>
        </row>
        <row r="213">
          <cell r="B213" t="str">
            <v>12893</v>
          </cell>
          <cell r="C213" t="str">
            <v>Direct</v>
          </cell>
          <cell r="D213" t="str">
            <v>UEC</v>
          </cell>
        </row>
        <row r="214">
          <cell r="B214" t="str">
            <v>12895</v>
          </cell>
          <cell r="C214" t="str">
            <v>Direct</v>
          </cell>
          <cell r="D214" t="str">
            <v>UEC</v>
          </cell>
        </row>
        <row r="215">
          <cell r="B215" t="str">
            <v>12896</v>
          </cell>
          <cell r="C215" t="str">
            <v>Direct</v>
          </cell>
          <cell r="D215" t="str">
            <v>UEC</v>
          </cell>
        </row>
        <row r="216">
          <cell r="B216" t="str">
            <v>12899</v>
          </cell>
          <cell r="C216" t="str">
            <v>Direct</v>
          </cell>
          <cell r="D216" t="str">
            <v>CIP</v>
          </cell>
        </row>
        <row r="217">
          <cell r="B217" t="str">
            <v>12905</v>
          </cell>
          <cell r="C217" t="str">
            <v>Direct</v>
          </cell>
          <cell r="D217" t="str">
            <v>UEC</v>
          </cell>
        </row>
        <row r="218">
          <cell r="B218" t="str">
            <v>12906</v>
          </cell>
          <cell r="C218" t="str">
            <v>Direct</v>
          </cell>
          <cell r="D218" t="str">
            <v>UEC</v>
          </cell>
        </row>
        <row r="219">
          <cell r="B219" t="str">
            <v>12907</v>
          </cell>
          <cell r="C219" t="str">
            <v>Direct</v>
          </cell>
          <cell r="D219" t="str">
            <v>UEC</v>
          </cell>
        </row>
        <row r="220">
          <cell r="B220" t="str">
            <v>12921</v>
          </cell>
          <cell r="C220" t="str">
            <v>Direct</v>
          </cell>
          <cell r="D220" t="str">
            <v>UEC</v>
          </cell>
        </row>
        <row r="221">
          <cell r="B221" t="str">
            <v>12933</v>
          </cell>
          <cell r="C221" t="str">
            <v>Direct</v>
          </cell>
          <cell r="D221" t="str">
            <v>UEC</v>
          </cell>
        </row>
        <row r="222">
          <cell r="B222" t="str">
            <v>12937</v>
          </cell>
          <cell r="C222" t="str">
            <v>Direct</v>
          </cell>
          <cell r="D222" t="str">
            <v>UEC</v>
          </cell>
        </row>
        <row r="223">
          <cell r="B223" t="str">
            <v>12942</v>
          </cell>
          <cell r="C223" t="str">
            <v>Direct</v>
          </cell>
          <cell r="D223" t="str">
            <v>UEC</v>
          </cell>
        </row>
        <row r="224">
          <cell r="B224" t="str">
            <v>12950</v>
          </cell>
          <cell r="C224" t="str">
            <v>Direct</v>
          </cell>
          <cell r="D224" t="str">
            <v>UEC</v>
          </cell>
        </row>
        <row r="225">
          <cell r="B225" t="str">
            <v>12955</v>
          </cell>
          <cell r="C225" t="str">
            <v>Direct</v>
          </cell>
          <cell r="D225" t="str">
            <v>UEC</v>
          </cell>
        </row>
        <row r="226">
          <cell r="B226" t="str">
            <v>12973</v>
          </cell>
          <cell r="C226" t="str">
            <v>Direct</v>
          </cell>
          <cell r="D226" t="str">
            <v>UEC</v>
          </cell>
        </row>
        <row r="227">
          <cell r="B227" t="str">
            <v>12976</v>
          </cell>
          <cell r="C227" t="str">
            <v>Direct</v>
          </cell>
          <cell r="D227" t="str">
            <v>UEC</v>
          </cell>
        </row>
        <row r="228">
          <cell r="B228" t="str">
            <v>12977</v>
          </cell>
          <cell r="C228" t="str">
            <v>Direct</v>
          </cell>
          <cell r="D228" t="str">
            <v>UEC</v>
          </cell>
        </row>
        <row r="229">
          <cell r="B229" t="str">
            <v>12978</v>
          </cell>
          <cell r="C229" t="str">
            <v>Direct</v>
          </cell>
          <cell r="D229" t="str">
            <v>UEC</v>
          </cell>
        </row>
        <row r="230">
          <cell r="B230" t="str">
            <v>12989</v>
          </cell>
          <cell r="C230" t="str">
            <v>Direct</v>
          </cell>
          <cell r="D230" t="str">
            <v>UEC</v>
          </cell>
        </row>
        <row r="231">
          <cell r="B231" t="str">
            <v>12990</v>
          </cell>
          <cell r="C231" t="str">
            <v>Direct</v>
          </cell>
          <cell r="D231" t="str">
            <v>UEC</v>
          </cell>
        </row>
        <row r="232">
          <cell r="B232" t="str">
            <v>13014</v>
          </cell>
          <cell r="C232" t="str">
            <v>Direct</v>
          </cell>
          <cell r="D232" t="str">
            <v>GEN</v>
          </cell>
        </row>
        <row r="233">
          <cell r="B233" t="str">
            <v>13076</v>
          </cell>
          <cell r="C233" t="str">
            <v>Direct</v>
          </cell>
          <cell r="D233" t="str">
            <v>GEN</v>
          </cell>
        </row>
        <row r="234">
          <cell r="B234" t="str">
            <v>13101</v>
          </cell>
          <cell r="C234" t="str">
            <v>Direct</v>
          </cell>
          <cell r="D234" t="str">
            <v>UEC</v>
          </cell>
        </row>
        <row r="235">
          <cell r="B235" t="str">
            <v>13174</v>
          </cell>
          <cell r="C235" t="str">
            <v>Direct</v>
          </cell>
          <cell r="D235" t="str">
            <v>UEC</v>
          </cell>
        </row>
        <row r="236">
          <cell r="B236" t="str">
            <v>13270</v>
          </cell>
          <cell r="C236" t="str">
            <v>Direct</v>
          </cell>
          <cell r="D236" t="str">
            <v>UEC</v>
          </cell>
        </row>
        <row r="237">
          <cell r="B237" t="str">
            <v>13326</v>
          </cell>
          <cell r="C237" t="str">
            <v>Direct</v>
          </cell>
          <cell r="D237" t="str">
            <v>AMC</v>
          </cell>
        </row>
        <row r="238">
          <cell r="B238" t="str">
            <v>13328</v>
          </cell>
          <cell r="C238" t="str">
            <v>Direct</v>
          </cell>
          <cell r="D238" t="str">
            <v>UEC</v>
          </cell>
        </row>
        <row r="239">
          <cell r="B239" t="str">
            <v>13329</v>
          </cell>
          <cell r="C239" t="str">
            <v>Direct</v>
          </cell>
          <cell r="D239" t="str">
            <v>UEC</v>
          </cell>
        </row>
        <row r="240">
          <cell r="B240" t="str">
            <v>13354</v>
          </cell>
          <cell r="C240" t="str">
            <v>Direct</v>
          </cell>
          <cell r="D240" t="str">
            <v>UEC</v>
          </cell>
        </row>
        <row r="241">
          <cell r="B241" t="str">
            <v>13355</v>
          </cell>
          <cell r="C241" t="str">
            <v>Direct</v>
          </cell>
          <cell r="D241" t="str">
            <v>UEC</v>
          </cell>
        </row>
        <row r="242">
          <cell r="B242" t="str">
            <v>13358</v>
          </cell>
          <cell r="C242" t="str">
            <v>Direct</v>
          </cell>
          <cell r="D242" t="str">
            <v>UEC</v>
          </cell>
        </row>
        <row r="243">
          <cell r="B243" t="str">
            <v>13372</v>
          </cell>
          <cell r="C243" t="str">
            <v>Direct</v>
          </cell>
          <cell r="D243" t="str">
            <v>UEC</v>
          </cell>
        </row>
        <row r="244">
          <cell r="B244" t="str">
            <v>13376</v>
          </cell>
          <cell r="C244" t="str">
            <v>Direct</v>
          </cell>
          <cell r="D244" t="str">
            <v>UEC</v>
          </cell>
        </row>
        <row r="245">
          <cell r="B245" t="str">
            <v>13377</v>
          </cell>
          <cell r="C245" t="str">
            <v>Direct</v>
          </cell>
          <cell r="D245" t="str">
            <v>UEC</v>
          </cell>
        </row>
        <row r="246">
          <cell r="B246" t="str">
            <v>13391</v>
          </cell>
          <cell r="C246" t="str">
            <v>Direct</v>
          </cell>
          <cell r="D246" t="str">
            <v>UEC</v>
          </cell>
        </row>
        <row r="247">
          <cell r="B247" t="str">
            <v>13395</v>
          </cell>
          <cell r="C247" t="str">
            <v>Direct</v>
          </cell>
          <cell r="D247" t="str">
            <v>UEC</v>
          </cell>
        </row>
        <row r="248">
          <cell r="B248" t="str">
            <v>13396</v>
          </cell>
          <cell r="C248" t="str">
            <v>Direct</v>
          </cell>
          <cell r="D248" t="str">
            <v>UEC</v>
          </cell>
        </row>
        <row r="249">
          <cell r="B249" t="str">
            <v>13398</v>
          </cell>
          <cell r="C249" t="str">
            <v>Direct</v>
          </cell>
          <cell r="D249" t="str">
            <v>UEC</v>
          </cell>
        </row>
        <row r="250">
          <cell r="B250" t="str">
            <v>13403</v>
          </cell>
          <cell r="C250" t="str">
            <v>Direct</v>
          </cell>
          <cell r="D250" t="str">
            <v>CIP</v>
          </cell>
        </row>
        <row r="251">
          <cell r="B251" t="str">
            <v>13421</v>
          </cell>
          <cell r="C251" t="str">
            <v>Direct</v>
          </cell>
          <cell r="D251" t="str">
            <v>UEC</v>
          </cell>
        </row>
        <row r="252">
          <cell r="B252" t="str">
            <v>13428</v>
          </cell>
          <cell r="C252" t="str">
            <v>Direct</v>
          </cell>
          <cell r="D252" t="str">
            <v>UEC</v>
          </cell>
        </row>
        <row r="253">
          <cell r="B253" t="str">
            <v>13429</v>
          </cell>
          <cell r="C253" t="str">
            <v>Direct</v>
          </cell>
          <cell r="D253" t="str">
            <v>UEC</v>
          </cell>
        </row>
        <row r="254">
          <cell r="B254" t="str">
            <v>13434</v>
          </cell>
          <cell r="C254" t="str">
            <v>Direct</v>
          </cell>
          <cell r="D254" t="str">
            <v>UEC</v>
          </cell>
        </row>
        <row r="255">
          <cell r="B255" t="str">
            <v>13477</v>
          </cell>
          <cell r="C255" t="str">
            <v>Direct</v>
          </cell>
          <cell r="D255" t="str">
            <v>UEC</v>
          </cell>
        </row>
        <row r="256">
          <cell r="B256" t="str">
            <v>13479</v>
          </cell>
          <cell r="C256" t="str">
            <v>Direct</v>
          </cell>
          <cell r="D256" t="str">
            <v>UEC</v>
          </cell>
        </row>
        <row r="257">
          <cell r="B257" t="str">
            <v>13488</v>
          </cell>
          <cell r="C257" t="str">
            <v>Direct</v>
          </cell>
          <cell r="D257" t="str">
            <v>UEC</v>
          </cell>
        </row>
        <row r="258">
          <cell r="B258" t="str">
            <v>13497</v>
          </cell>
          <cell r="C258" t="str">
            <v>Direct</v>
          </cell>
          <cell r="D258" t="str">
            <v>UEC</v>
          </cell>
        </row>
        <row r="259">
          <cell r="B259" t="str">
            <v>13504</v>
          </cell>
          <cell r="C259" t="str">
            <v>Direct</v>
          </cell>
          <cell r="D259" t="str">
            <v>CIP</v>
          </cell>
        </row>
        <row r="260">
          <cell r="B260" t="str">
            <v>13552</v>
          </cell>
          <cell r="C260" t="str">
            <v>Direct</v>
          </cell>
          <cell r="D260" t="str">
            <v>UEC</v>
          </cell>
        </row>
        <row r="261">
          <cell r="B261" t="str">
            <v>13560</v>
          </cell>
          <cell r="C261" t="str">
            <v>Direct</v>
          </cell>
          <cell r="D261" t="str">
            <v>UEC</v>
          </cell>
        </row>
        <row r="262">
          <cell r="B262" t="str">
            <v>13563</v>
          </cell>
          <cell r="C262" t="str">
            <v>Direct</v>
          </cell>
          <cell r="D262" t="str">
            <v>UEC</v>
          </cell>
        </row>
        <row r="263">
          <cell r="B263" t="str">
            <v>13568</v>
          </cell>
          <cell r="C263" t="str">
            <v>Direct</v>
          </cell>
          <cell r="D263" t="str">
            <v>UEC</v>
          </cell>
        </row>
        <row r="264">
          <cell r="B264" t="str">
            <v>13573</v>
          </cell>
          <cell r="C264" t="str">
            <v>Direct</v>
          </cell>
          <cell r="D264" t="str">
            <v>UEC</v>
          </cell>
        </row>
        <row r="265">
          <cell r="B265" t="str">
            <v>13576</v>
          </cell>
          <cell r="C265" t="str">
            <v>Direct</v>
          </cell>
          <cell r="D265" t="str">
            <v>UEC</v>
          </cell>
        </row>
        <row r="266">
          <cell r="B266" t="str">
            <v>13607</v>
          </cell>
          <cell r="C266" t="str">
            <v>Direct</v>
          </cell>
          <cell r="D266" t="str">
            <v>UEC</v>
          </cell>
        </row>
        <row r="267">
          <cell r="B267" t="str">
            <v>13609</v>
          </cell>
          <cell r="C267" t="str">
            <v>Direct</v>
          </cell>
          <cell r="D267" t="str">
            <v>UEC</v>
          </cell>
        </row>
        <row r="268">
          <cell r="B268" t="str">
            <v>13622</v>
          </cell>
          <cell r="C268" t="str">
            <v>Direct</v>
          </cell>
          <cell r="D268" t="str">
            <v>UEC</v>
          </cell>
        </row>
        <row r="269">
          <cell r="B269" t="str">
            <v>13625</v>
          </cell>
          <cell r="C269" t="str">
            <v>Direct</v>
          </cell>
          <cell r="D269" t="str">
            <v>UEC</v>
          </cell>
        </row>
        <row r="270">
          <cell r="B270" t="str">
            <v>13631</v>
          </cell>
          <cell r="C270" t="str">
            <v>Direct</v>
          </cell>
          <cell r="D270" t="str">
            <v>UEC</v>
          </cell>
        </row>
        <row r="271">
          <cell r="B271" t="str">
            <v>13634</v>
          </cell>
          <cell r="C271" t="str">
            <v>Direct</v>
          </cell>
          <cell r="D271" t="str">
            <v>UEC</v>
          </cell>
        </row>
        <row r="272">
          <cell r="B272" t="str">
            <v>13636</v>
          </cell>
          <cell r="C272" t="str">
            <v>Direct</v>
          </cell>
          <cell r="D272" t="str">
            <v>UEC</v>
          </cell>
        </row>
        <row r="273">
          <cell r="B273" t="str">
            <v>13638</v>
          </cell>
          <cell r="C273" t="str">
            <v>Direct</v>
          </cell>
          <cell r="D273" t="str">
            <v>UEC</v>
          </cell>
        </row>
        <row r="274">
          <cell r="B274" t="str">
            <v>13646</v>
          </cell>
          <cell r="C274" t="str">
            <v>Direct</v>
          </cell>
          <cell r="D274" t="str">
            <v>UEC</v>
          </cell>
        </row>
        <row r="275">
          <cell r="B275" t="str">
            <v>13668</v>
          </cell>
          <cell r="C275" t="str">
            <v>Direct</v>
          </cell>
          <cell r="D275" t="str">
            <v>UEC</v>
          </cell>
        </row>
        <row r="276">
          <cell r="B276" t="str">
            <v>13700</v>
          </cell>
          <cell r="C276" t="str">
            <v>Direct</v>
          </cell>
          <cell r="D276" t="str">
            <v>UEC</v>
          </cell>
        </row>
        <row r="277">
          <cell r="B277" t="str">
            <v>13712</v>
          </cell>
          <cell r="C277" t="str">
            <v>Direct</v>
          </cell>
          <cell r="D277" t="str">
            <v>UEC</v>
          </cell>
        </row>
        <row r="278">
          <cell r="B278" t="str">
            <v>13714</v>
          </cell>
          <cell r="C278" t="str">
            <v>Direct</v>
          </cell>
          <cell r="D278" t="str">
            <v>UEC</v>
          </cell>
        </row>
        <row r="279">
          <cell r="B279" t="str">
            <v>13722</v>
          </cell>
          <cell r="C279" t="str">
            <v>Direct</v>
          </cell>
          <cell r="D279" t="str">
            <v>UEC</v>
          </cell>
        </row>
        <row r="280">
          <cell r="B280" t="str">
            <v>13730</v>
          </cell>
          <cell r="C280" t="str">
            <v>Direct</v>
          </cell>
          <cell r="D280" t="str">
            <v>UEC</v>
          </cell>
        </row>
        <row r="281">
          <cell r="B281" t="str">
            <v>13745</v>
          </cell>
          <cell r="C281" t="str">
            <v>Direct</v>
          </cell>
          <cell r="D281" t="str">
            <v>UEC</v>
          </cell>
        </row>
        <row r="282">
          <cell r="B282" t="str">
            <v>13767</v>
          </cell>
          <cell r="C282" t="str">
            <v>Direct</v>
          </cell>
          <cell r="D282" t="str">
            <v>GEN</v>
          </cell>
        </row>
        <row r="283">
          <cell r="B283" t="str">
            <v>13769</v>
          </cell>
          <cell r="C283" t="str">
            <v>Direct</v>
          </cell>
          <cell r="D283" t="str">
            <v>UEC</v>
          </cell>
        </row>
        <row r="284">
          <cell r="B284" t="str">
            <v>13772</v>
          </cell>
          <cell r="C284" t="str">
            <v>Direct</v>
          </cell>
          <cell r="D284" t="str">
            <v>UEC</v>
          </cell>
        </row>
        <row r="285">
          <cell r="B285" t="str">
            <v>13778</v>
          </cell>
          <cell r="C285" t="str">
            <v>Direct</v>
          </cell>
          <cell r="D285" t="str">
            <v>UEC</v>
          </cell>
        </row>
        <row r="286">
          <cell r="B286" t="str">
            <v>13781</v>
          </cell>
          <cell r="C286" t="str">
            <v>Direct</v>
          </cell>
          <cell r="D286" t="str">
            <v>UEC</v>
          </cell>
        </row>
        <row r="287">
          <cell r="B287" t="str">
            <v>13795</v>
          </cell>
          <cell r="C287" t="str">
            <v>Direct</v>
          </cell>
          <cell r="D287" t="str">
            <v>UEC</v>
          </cell>
        </row>
        <row r="288">
          <cell r="B288" t="str">
            <v>13807</v>
          </cell>
          <cell r="C288" t="str">
            <v>Direct</v>
          </cell>
          <cell r="D288" t="str">
            <v>UEC</v>
          </cell>
        </row>
        <row r="289">
          <cell r="B289" t="str">
            <v>13809</v>
          </cell>
          <cell r="C289" t="str">
            <v>Direct</v>
          </cell>
          <cell r="D289" t="str">
            <v>UEC</v>
          </cell>
        </row>
        <row r="290">
          <cell r="B290" t="str">
            <v>13830</v>
          </cell>
          <cell r="C290" t="str">
            <v>Direct</v>
          </cell>
          <cell r="D290" t="str">
            <v>UEC</v>
          </cell>
        </row>
        <row r="291">
          <cell r="B291" t="str">
            <v>13833</v>
          </cell>
          <cell r="C291" t="str">
            <v>Direct</v>
          </cell>
          <cell r="D291" t="str">
            <v>UEC</v>
          </cell>
        </row>
        <row r="292">
          <cell r="B292" t="str">
            <v>13834</v>
          </cell>
          <cell r="C292" t="str">
            <v>Direct</v>
          </cell>
          <cell r="D292" t="str">
            <v>UEC</v>
          </cell>
        </row>
        <row r="293">
          <cell r="B293" t="str">
            <v>13837</v>
          </cell>
          <cell r="C293" t="str">
            <v>Direct</v>
          </cell>
          <cell r="D293" t="str">
            <v>UEC</v>
          </cell>
        </row>
        <row r="294">
          <cell r="B294" t="str">
            <v>13838</v>
          </cell>
          <cell r="C294" t="str">
            <v>Direct</v>
          </cell>
          <cell r="D294" t="str">
            <v>UEC</v>
          </cell>
        </row>
        <row r="295">
          <cell r="B295" t="str">
            <v>13839</v>
          </cell>
          <cell r="C295" t="str">
            <v>Direct</v>
          </cell>
          <cell r="D295" t="str">
            <v>UEC</v>
          </cell>
        </row>
        <row r="296">
          <cell r="B296" t="str">
            <v>13843</v>
          </cell>
          <cell r="C296" t="str">
            <v>Direct</v>
          </cell>
          <cell r="D296" t="str">
            <v>UEC</v>
          </cell>
        </row>
        <row r="297">
          <cell r="B297" t="str">
            <v>13851</v>
          </cell>
          <cell r="C297" t="str">
            <v>Direct</v>
          </cell>
          <cell r="D297" t="str">
            <v>UEC</v>
          </cell>
        </row>
        <row r="298">
          <cell r="B298" t="str">
            <v>13856</v>
          </cell>
          <cell r="C298" t="str">
            <v>Direct</v>
          </cell>
          <cell r="D298" t="str">
            <v>UEC</v>
          </cell>
        </row>
        <row r="299">
          <cell r="B299" t="str">
            <v>13878</v>
          </cell>
          <cell r="C299" t="str">
            <v>Direct</v>
          </cell>
          <cell r="D299" t="str">
            <v>UEC</v>
          </cell>
        </row>
        <row r="300">
          <cell r="B300" t="str">
            <v>13879</v>
          </cell>
          <cell r="C300" t="str">
            <v>Direct</v>
          </cell>
          <cell r="D300" t="str">
            <v>UEC</v>
          </cell>
        </row>
        <row r="301">
          <cell r="B301" t="str">
            <v>13880</v>
          </cell>
          <cell r="C301" t="str">
            <v>Direct</v>
          </cell>
          <cell r="D301" t="str">
            <v>UEC</v>
          </cell>
        </row>
        <row r="302">
          <cell r="B302" t="str">
            <v>13888</v>
          </cell>
          <cell r="C302" t="str">
            <v>Direct</v>
          </cell>
          <cell r="D302" t="str">
            <v>UEC</v>
          </cell>
        </row>
        <row r="303">
          <cell r="B303" t="str">
            <v>13919</v>
          </cell>
          <cell r="C303" t="str">
            <v>Direct</v>
          </cell>
          <cell r="D303" t="str">
            <v>CIP</v>
          </cell>
        </row>
        <row r="304">
          <cell r="B304" t="str">
            <v>13920</v>
          </cell>
          <cell r="C304" t="str">
            <v>Direct</v>
          </cell>
          <cell r="D304" t="str">
            <v>UEC</v>
          </cell>
        </row>
        <row r="305">
          <cell r="B305" t="str">
            <v>13921</v>
          </cell>
          <cell r="C305" t="str">
            <v>Direct</v>
          </cell>
          <cell r="D305" t="str">
            <v>UEC</v>
          </cell>
        </row>
        <row r="306">
          <cell r="B306" t="str">
            <v>13922</v>
          </cell>
          <cell r="C306" t="str">
            <v>Direct</v>
          </cell>
          <cell r="D306" t="str">
            <v>UEC</v>
          </cell>
        </row>
        <row r="307">
          <cell r="B307" t="str">
            <v>13942</v>
          </cell>
          <cell r="C307" t="str">
            <v>Direct</v>
          </cell>
          <cell r="D307" t="str">
            <v>UEC</v>
          </cell>
        </row>
        <row r="308">
          <cell r="B308" t="str">
            <v>13946</v>
          </cell>
          <cell r="C308" t="str">
            <v>Direct</v>
          </cell>
          <cell r="D308" t="str">
            <v>UEC</v>
          </cell>
        </row>
        <row r="309">
          <cell r="B309" t="str">
            <v>13953</v>
          </cell>
          <cell r="C309" t="str">
            <v>Direct</v>
          </cell>
          <cell r="D309" t="str">
            <v>CIP</v>
          </cell>
        </row>
        <row r="310">
          <cell r="B310" t="str">
            <v>13955</v>
          </cell>
          <cell r="C310" t="str">
            <v>Direct</v>
          </cell>
          <cell r="D310" t="str">
            <v>UEC</v>
          </cell>
        </row>
        <row r="311">
          <cell r="B311" t="str">
            <v>13965</v>
          </cell>
          <cell r="C311" t="str">
            <v>Direct</v>
          </cell>
          <cell r="D311" t="str">
            <v>UEC</v>
          </cell>
        </row>
        <row r="312">
          <cell r="B312" t="str">
            <v>13987</v>
          </cell>
          <cell r="C312" t="str">
            <v>Direct</v>
          </cell>
          <cell r="D312" t="str">
            <v>CIL</v>
          </cell>
        </row>
        <row r="313">
          <cell r="B313" t="str">
            <v>14036</v>
          </cell>
          <cell r="C313" t="str">
            <v>Direct</v>
          </cell>
          <cell r="D313" t="str">
            <v>UEC</v>
          </cell>
        </row>
        <row r="314">
          <cell r="B314" t="str">
            <v>14041</v>
          </cell>
          <cell r="C314" t="str">
            <v>Direct</v>
          </cell>
          <cell r="D314" t="str">
            <v>UEC</v>
          </cell>
        </row>
        <row r="315">
          <cell r="B315" t="str">
            <v>14045</v>
          </cell>
          <cell r="C315" t="str">
            <v>Direct</v>
          </cell>
          <cell r="D315" t="str">
            <v>UEC</v>
          </cell>
        </row>
        <row r="316">
          <cell r="B316" t="str">
            <v>14057</v>
          </cell>
          <cell r="C316" t="str">
            <v>Direct</v>
          </cell>
          <cell r="D316" t="str">
            <v>UEC</v>
          </cell>
        </row>
        <row r="317">
          <cell r="B317" t="str">
            <v>14091</v>
          </cell>
          <cell r="C317" t="str">
            <v>Direct</v>
          </cell>
          <cell r="D317" t="str">
            <v>UEC</v>
          </cell>
        </row>
        <row r="318">
          <cell r="B318" t="str">
            <v>14114</v>
          </cell>
          <cell r="C318" t="str">
            <v>Direct</v>
          </cell>
          <cell r="D318" t="str">
            <v>UEC</v>
          </cell>
        </row>
        <row r="319">
          <cell r="B319" t="str">
            <v>14115</v>
          </cell>
          <cell r="C319" t="str">
            <v>Direct</v>
          </cell>
          <cell r="D319" t="str">
            <v>UEC</v>
          </cell>
        </row>
        <row r="320">
          <cell r="B320" t="str">
            <v>14117</v>
          </cell>
          <cell r="C320" t="str">
            <v>Direct</v>
          </cell>
          <cell r="D320" t="str">
            <v>UEC</v>
          </cell>
        </row>
        <row r="321">
          <cell r="B321" t="str">
            <v>14119</v>
          </cell>
          <cell r="C321" t="str">
            <v>Direct</v>
          </cell>
          <cell r="D321" t="str">
            <v>UEC</v>
          </cell>
        </row>
        <row r="322">
          <cell r="B322" t="str">
            <v>14130</v>
          </cell>
          <cell r="C322" t="str">
            <v>Direct</v>
          </cell>
          <cell r="D322" t="str">
            <v>CIL</v>
          </cell>
        </row>
        <row r="323">
          <cell r="B323" t="str">
            <v>14142</v>
          </cell>
          <cell r="C323" t="str">
            <v>Direct</v>
          </cell>
          <cell r="D323" t="str">
            <v>UEC</v>
          </cell>
        </row>
        <row r="324">
          <cell r="B324" t="str">
            <v>14181</v>
          </cell>
          <cell r="C324" t="str">
            <v>Direct</v>
          </cell>
          <cell r="D324" t="str">
            <v>UEC</v>
          </cell>
        </row>
        <row r="325">
          <cell r="B325" t="str">
            <v>14192</v>
          </cell>
          <cell r="C325" t="str">
            <v>Direct</v>
          </cell>
          <cell r="D325" t="str">
            <v>GEN</v>
          </cell>
        </row>
        <row r="326">
          <cell r="B326" t="str">
            <v>14202</v>
          </cell>
          <cell r="C326" t="str">
            <v>Direct</v>
          </cell>
          <cell r="D326" t="str">
            <v>UEC</v>
          </cell>
        </row>
        <row r="327">
          <cell r="B327" t="str">
            <v>14212</v>
          </cell>
          <cell r="C327" t="str">
            <v>Direct</v>
          </cell>
          <cell r="D327" t="str">
            <v>UEC</v>
          </cell>
        </row>
        <row r="328">
          <cell r="B328" t="str">
            <v>14216</v>
          </cell>
          <cell r="C328" t="str">
            <v>Direct</v>
          </cell>
          <cell r="D328" t="str">
            <v>UEC</v>
          </cell>
        </row>
        <row r="329">
          <cell r="B329" t="str">
            <v>14252</v>
          </cell>
          <cell r="C329" t="str">
            <v>Direct</v>
          </cell>
          <cell r="D329" t="str">
            <v>CIP</v>
          </cell>
        </row>
        <row r="330">
          <cell r="B330" t="str">
            <v>14295</v>
          </cell>
          <cell r="C330" t="str">
            <v>Direct</v>
          </cell>
          <cell r="D330" t="str">
            <v>UEC</v>
          </cell>
        </row>
        <row r="331">
          <cell r="B331" t="str">
            <v>14300</v>
          </cell>
          <cell r="C331" t="str">
            <v>Direct</v>
          </cell>
          <cell r="D331" t="str">
            <v>GEN</v>
          </cell>
        </row>
        <row r="332">
          <cell r="B332" t="str">
            <v>14303</v>
          </cell>
          <cell r="C332" t="str">
            <v>Direct</v>
          </cell>
          <cell r="D332" t="str">
            <v>GEN</v>
          </cell>
        </row>
        <row r="333">
          <cell r="B333" t="str">
            <v>14308</v>
          </cell>
          <cell r="C333" t="str">
            <v>Direct</v>
          </cell>
          <cell r="D333" t="str">
            <v>ARG</v>
          </cell>
        </row>
        <row r="334">
          <cell r="B334" t="str">
            <v>14309</v>
          </cell>
          <cell r="C334" t="str">
            <v>Direct</v>
          </cell>
          <cell r="D334" t="str">
            <v>ARG</v>
          </cell>
        </row>
        <row r="335">
          <cell r="B335" t="str">
            <v>14314</v>
          </cell>
          <cell r="C335" t="str">
            <v>Direct</v>
          </cell>
          <cell r="D335" t="str">
            <v>UEC</v>
          </cell>
        </row>
        <row r="336">
          <cell r="B336" t="str">
            <v>14318</v>
          </cell>
          <cell r="C336" t="str">
            <v>Direct</v>
          </cell>
          <cell r="D336" t="str">
            <v>UEC</v>
          </cell>
        </row>
        <row r="337">
          <cell r="B337" t="str">
            <v>14320</v>
          </cell>
          <cell r="C337" t="str">
            <v>Direct</v>
          </cell>
          <cell r="D337" t="str">
            <v>CIL</v>
          </cell>
        </row>
        <row r="338">
          <cell r="B338" t="str">
            <v>14328</v>
          </cell>
          <cell r="C338" t="str">
            <v>Direct</v>
          </cell>
          <cell r="D338" t="str">
            <v>UEC</v>
          </cell>
        </row>
        <row r="339">
          <cell r="B339" t="str">
            <v>14334</v>
          </cell>
          <cell r="C339" t="str">
            <v>Direct</v>
          </cell>
          <cell r="D339" t="str">
            <v>CIP</v>
          </cell>
        </row>
        <row r="340">
          <cell r="B340" t="str">
            <v>14336</v>
          </cell>
          <cell r="C340" t="str">
            <v>Direct</v>
          </cell>
          <cell r="D340" t="str">
            <v>UEC</v>
          </cell>
        </row>
        <row r="341">
          <cell r="B341" t="str">
            <v>14337</v>
          </cell>
          <cell r="C341" t="str">
            <v>Direct</v>
          </cell>
          <cell r="D341" t="str">
            <v>UEC</v>
          </cell>
        </row>
        <row r="342">
          <cell r="B342" t="str">
            <v>14377</v>
          </cell>
          <cell r="C342" t="str">
            <v>Direct</v>
          </cell>
          <cell r="D342" t="str">
            <v>UEC</v>
          </cell>
        </row>
        <row r="343">
          <cell r="B343" t="str">
            <v>14379</v>
          </cell>
          <cell r="C343" t="str">
            <v>Direct</v>
          </cell>
          <cell r="D343" t="str">
            <v>UEC</v>
          </cell>
        </row>
        <row r="344">
          <cell r="B344" t="str">
            <v>14385</v>
          </cell>
          <cell r="C344" t="str">
            <v>Direct</v>
          </cell>
          <cell r="D344" t="str">
            <v>UEC</v>
          </cell>
        </row>
        <row r="345">
          <cell r="B345" t="str">
            <v>14405</v>
          </cell>
          <cell r="C345" t="str">
            <v>Direct</v>
          </cell>
          <cell r="D345" t="str">
            <v>UEC</v>
          </cell>
        </row>
        <row r="346">
          <cell r="B346" t="str">
            <v>14413</v>
          </cell>
          <cell r="C346" t="str">
            <v>Direct</v>
          </cell>
          <cell r="D346" t="str">
            <v>UEC</v>
          </cell>
        </row>
        <row r="347">
          <cell r="B347" t="str">
            <v>14414</v>
          </cell>
          <cell r="C347" t="str">
            <v>Direct</v>
          </cell>
          <cell r="D347" t="str">
            <v>UEC</v>
          </cell>
        </row>
        <row r="348">
          <cell r="B348" t="str">
            <v>14416</v>
          </cell>
          <cell r="C348" t="str">
            <v>Direct</v>
          </cell>
          <cell r="D348" t="str">
            <v>UEC</v>
          </cell>
        </row>
        <row r="349">
          <cell r="B349" t="str">
            <v>14418</v>
          </cell>
          <cell r="C349" t="str">
            <v>Direct</v>
          </cell>
          <cell r="D349" t="str">
            <v>CIP</v>
          </cell>
        </row>
        <row r="350">
          <cell r="B350" t="str">
            <v>14429</v>
          </cell>
          <cell r="C350" t="str">
            <v>Direct</v>
          </cell>
          <cell r="D350" t="str">
            <v>UEC</v>
          </cell>
        </row>
        <row r="351">
          <cell r="B351" t="str">
            <v>14454</v>
          </cell>
          <cell r="C351" t="str">
            <v>Direct</v>
          </cell>
          <cell r="D351" t="str">
            <v>UEC</v>
          </cell>
        </row>
        <row r="352">
          <cell r="B352" t="str">
            <v>14464</v>
          </cell>
          <cell r="C352" t="str">
            <v>Direct</v>
          </cell>
          <cell r="D352" t="str">
            <v>UEC</v>
          </cell>
        </row>
        <row r="353">
          <cell r="B353" t="str">
            <v>14465</v>
          </cell>
          <cell r="C353" t="str">
            <v>Direct</v>
          </cell>
          <cell r="D353" t="str">
            <v>UEC</v>
          </cell>
        </row>
        <row r="354">
          <cell r="B354" t="str">
            <v>14478</v>
          </cell>
          <cell r="C354" t="str">
            <v>Direct</v>
          </cell>
          <cell r="D354" t="str">
            <v>UEC</v>
          </cell>
        </row>
        <row r="355">
          <cell r="B355" t="str">
            <v>14479</v>
          </cell>
          <cell r="C355" t="str">
            <v>Direct</v>
          </cell>
          <cell r="D355" t="str">
            <v>UEC</v>
          </cell>
        </row>
        <row r="356">
          <cell r="B356" t="str">
            <v>14483</v>
          </cell>
          <cell r="C356" t="str">
            <v>Direct</v>
          </cell>
          <cell r="D356" t="str">
            <v>UEC</v>
          </cell>
        </row>
        <row r="357">
          <cell r="B357" t="str">
            <v>14489</v>
          </cell>
          <cell r="C357" t="str">
            <v>Direct</v>
          </cell>
          <cell r="D357" t="str">
            <v>CIP</v>
          </cell>
        </row>
        <row r="358">
          <cell r="B358" t="str">
            <v>14490</v>
          </cell>
          <cell r="C358" t="str">
            <v>Direct</v>
          </cell>
          <cell r="D358" t="str">
            <v>UEC</v>
          </cell>
        </row>
        <row r="359">
          <cell r="B359" t="str">
            <v>14491</v>
          </cell>
          <cell r="C359" t="str">
            <v>Direct</v>
          </cell>
          <cell r="D359" t="str">
            <v>UEC</v>
          </cell>
        </row>
        <row r="360">
          <cell r="B360" t="str">
            <v>14503</v>
          </cell>
          <cell r="C360" t="str">
            <v>Direct</v>
          </cell>
          <cell r="D360" t="str">
            <v>CIP</v>
          </cell>
        </row>
        <row r="361">
          <cell r="B361" t="str">
            <v>14504</v>
          </cell>
          <cell r="C361" t="str">
            <v>Direct</v>
          </cell>
          <cell r="D361" t="str">
            <v>CIL</v>
          </cell>
        </row>
        <row r="362">
          <cell r="B362" t="str">
            <v>14506</v>
          </cell>
          <cell r="C362" t="str">
            <v>Direct</v>
          </cell>
          <cell r="D362" t="str">
            <v>CIL</v>
          </cell>
        </row>
        <row r="363">
          <cell r="B363" t="str">
            <v>14508</v>
          </cell>
          <cell r="C363" t="str">
            <v>Direct</v>
          </cell>
          <cell r="D363" t="str">
            <v>UEC</v>
          </cell>
        </row>
        <row r="364">
          <cell r="B364" t="str">
            <v>14509</v>
          </cell>
          <cell r="C364" t="str">
            <v>Direct</v>
          </cell>
          <cell r="D364" t="str">
            <v>UEC</v>
          </cell>
        </row>
        <row r="365">
          <cell r="B365" t="str">
            <v>14514</v>
          </cell>
          <cell r="C365" t="str">
            <v>Direct</v>
          </cell>
          <cell r="D365" t="str">
            <v>UEC</v>
          </cell>
        </row>
        <row r="366">
          <cell r="B366" t="str">
            <v>14519</v>
          </cell>
          <cell r="C366" t="str">
            <v>Direct</v>
          </cell>
          <cell r="D366" t="str">
            <v>UEC</v>
          </cell>
        </row>
        <row r="367">
          <cell r="B367" t="str">
            <v>14520</v>
          </cell>
          <cell r="C367" t="str">
            <v>Direct</v>
          </cell>
          <cell r="D367" t="str">
            <v>UEC</v>
          </cell>
        </row>
        <row r="368">
          <cell r="B368" t="str">
            <v>14525</v>
          </cell>
          <cell r="C368" t="str">
            <v>Direct</v>
          </cell>
          <cell r="D368" t="str">
            <v>UEC</v>
          </cell>
        </row>
        <row r="369">
          <cell r="B369" t="str">
            <v>14540</v>
          </cell>
          <cell r="C369" t="str">
            <v>Direct</v>
          </cell>
          <cell r="D369" t="str">
            <v>UEC</v>
          </cell>
        </row>
        <row r="370">
          <cell r="B370" t="str">
            <v>14541</v>
          </cell>
          <cell r="C370" t="str">
            <v>Direct</v>
          </cell>
          <cell r="D370" t="str">
            <v>UEC</v>
          </cell>
        </row>
        <row r="371">
          <cell r="B371" t="str">
            <v>14546</v>
          </cell>
          <cell r="C371" t="str">
            <v>Direct</v>
          </cell>
          <cell r="D371" t="str">
            <v>UEC</v>
          </cell>
        </row>
        <row r="372">
          <cell r="B372" t="str">
            <v>14548</v>
          </cell>
          <cell r="C372" t="str">
            <v>Direct</v>
          </cell>
          <cell r="D372" t="str">
            <v>UEC</v>
          </cell>
        </row>
        <row r="373">
          <cell r="B373" t="str">
            <v>14551</v>
          </cell>
          <cell r="C373" t="str">
            <v>Direct</v>
          </cell>
          <cell r="D373" t="str">
            <v>CIL</v>
          </cell>
        </row>
        <row r="374">
          <cell r="B374" t="str">
            <v>14552</v>
          </cell>
          <cell r="C374" t="str">
            <v>Direct</v>
          </cell>
          <cell r="D374" t="str">
            <v>CIL</v>
          </cell>
        </row>
        <row r="375">
          <cell r="B375" t="str">
            <v>14554</v>
          </cell>
          <cell r="C375" t="str">
            <v>Direct</v>
          </cell>
          <cell r="D375" t="str">
            <v>CIL</v>
          </cell>
        </row>
        <row r="376">
          <cell r="B376" t="str">
            <v>14555</v>
          </cell>
          <cell r="C376" t="str">
            <v>Direct</v>
          </cell>
          <cell r="D376" t="str">
            <v>CIL</v>
          </cell>
        </row>
        <row r="377">
          <cell r="B377" t="str">
            <v>14556</v>
          </cell>
          <cell r="C377" t="str">
            <v>Direct</v>
          </cell>
          <cell r="D377" t="str">
            <v>CIL</v>
          </cell>
        </row>
        <row r="378">
          <cell r="B378" t="str">
            <v>14557</v>
          </cell>
          <cell r="C378" t="str">
            <v>Direct</v>
          </cell>
          <cell r="D378" t="str">
            <v>CIL</v>
          </cell>
        </row>
        <row r="379">
          <cell r="B379" t="str">
            <v>14558</v>
          </cell>
          <cell r="C379" t="str">
            <v>Direct</v>
          </cell>
          <cell r="D379" t="str">
            <v>CIP</v>
          </cell>
        </row>
        <row r="380">
          <cell r="B380" t="str">
            <v>14559</v>
          </cell>
          <cell r="C380" t="str">
            <v>Direct</v>
          </cell>
          <cell r="D380" t="str">
            <v>CIP</v>
          </cell>
        </row>
        <row r="381">
          <cell r="B381" t="str">
            <v>14561</v>
          </cell>
          <cell r="C381" t="str">
            <v>Direct</v>
          </cell>
          <cell r="D381" t="str">
            <v>UEC</v>
          </cell>
        </row>
        <row r="382">
          <cell r="B382" t="str">
            <v>14566</v>
          </cell>
          <cell r="C382" t="str">
            <v>Direct</v>
          </cell>
          <cell r="D382" t="str">
            <v>UEC</v>
          </cell>
        </row>
        <row r="383">
          <cell r="B383" t="str">
            <v>14568</v>
          </cell>
          <cell r="C383" t="str">
            <v>Direct</v>
          </cell>
          <cell r="D383" t="str">
            <v>UEC</v>
          </cell>
        </row>
        <row r="384">
          <cell r="B384" t="str">
            <v>14569</v>
          </cell>
          <cell r="C384" t="str">
            <v>Direct</v>
          </cell>
          <cell r="D384" t="str">
            <v>AMC</v>
          </cell>
        </row>
        <row r="385">
          <cell r="B385" t="str">
            <v>14572</v>
          </cell>
          <cell r="C385" t="str">
            <v>Direct</v>
          </cell>
          <cell r="D385" t="str">
            <v>UEC</v>
          </cell>
        </row>
        <row r="386">
          <cell r="B386" t="str">
            <v>14574</v>
          </cell>
          <cell r="C386" t="str">
            <v>Direct</v>
          </cell>
          <cell r="D386" t="str">
            <v>UEC</v>
          </cell>
        </row>
        <row r="387">
          <cell r="B387" t="str">
            <v>14575</v>
          </cell>
          <cell r="C387" t="str">
            <v>Direct</v>
          </cell>
          <cell r="D387" t="str">
            <v>UEC</v>
          </cell>
        </row>
        <row r="388">
          <cell r="B388" t="str">
            <v>14578</v>
          </cell>
          <cell r="C388" t="str">
            <v>Direct</v>
          </cell>
          <cell r="D388" t="str">
            <v>UEC</v>
          </cell>
        </row>
        <row r="389">
          <cell r="B389" t="str">
            <v>14579</v>
          </cell>
          <cell r="C389" t="str">
            <v>Direct</v>
          </cell>
          <cell r="D389" t="str">
            <v>UEC</v>
          </cell>
        </row>
        <row r="390">
          <cell r="B390" t="str">
            <v>14580</v>
          </cell>
          <cell r="C390" t="str">
            <v>Direct</v>
          </cell>
          <cell r="D390" t="str">
            <v>UEC</v>
          </cell>
        </row>
        <row r="391">
          <cell r="B391" t="str">
            <v>14581</v>
          </cell>
          <cell r="C391" t="str">
            <v>Direct</v>
          </cell>
          <cell r="D391" t="str">
            <v>UEC</v>
          </cell>
        </row>
        <row r="392">
          <cell r="B392" t="str">
            <v>14589</v>
          </cell>
          <cell r="C392" t="str">
            <v>Direct</v>
          </cell>
          <cell r="D392" t="str">
            <v>UEC</v>
          </cell>
        </row>
        <row r="393">
          <cell r="B393" t="str">
            <v>14590</v>
          </cell>
          <cell r="C393" t="str">
            <v>Direct</v>
          </cell>
          <cell r="D393" t="str">
            <v>UEC</v>
          </cell>
        </row>
        <row r="394">
          <cell r="B394" t="str">
            <v>14594</v>
          </cell>
          <cell r="C394" t="str">
            <v>Direct</v>
          </cell>
          <cell r="D394" t="str">
            <v>UEC</v>
          </cell>
        </row>
        <row r="395">
          <cell r="B395" t="str">
            <v>14608</v>
          </cell>
          <cell r="C395" t="str">
            <v>Direct</v>
          </cell>
          <cell r="D395" t="str">
            <v>UEC</v>
          </cell>
        </row>
        <row r="396">
          <cell r="B396" t="str">
            <v>14611</v>
          </cell>
          <cell r="C396" t="str">
            <v>Direct</v>
          </cell>
          <cell r="D396" t="str">
            <v>UEC</v>
          </cell>
        </row>
        <row r="397">
          <cell r="B397" t="str">
            <v>14613</v>
          </cell>
          <cell r="C397" t="str">
            <v>Direct</v>
          </cell>
          <cell r="D397" t="str">
            <v>UEC</v>
          </cell>
        </row>
        <row r="398">
          <cell r="B398" t="str">
            <v>14614</v>
          </cell>
          <cell r="C398" t="str">
            <v>Direct</v>
          </cell>
          <cell r="D398" t="str">
            <v>UEC</v>
          </cell>
        </row>
        <row r="399">
          <cell r="B399" t="str">
            <v>14616</v>
          </cell>
          <cell r="C399" t="str">
            <v>Direct</v>
          </cell>
          <cell r="D399" t="str">
            <v>CIL</v>
          </cell>
        </row>
        <row r="400">
          <cell r="B400" t="str">
            <v>14617</v>
          </cell>
          <cell r="C400" t="str">
            <v>Direct</v>
          </cell>
          <cell r="D400" t="str">
            <v>CIL</v>
          </cell>
        </row>
        <row r="401">
          <cell r="B401" t="str">
            <v>14683</v>
          </cell>
          <cell r="C401" t="str">
            <v>Direct</v>
          </cell>
          <cell r="D401" t="str">
            <v>UEC</v>
          </cell>
        </row>
        <row r="402">
          <cell r="B402" t="str">
            <v>14686</v>
          </cell>
          <cell r="C402" t="str">
            <v>Direct</v>
          </cell>
          <cell r="D402" t="str">
            <v>UEC</v>
          </cell>
        </row>
        <row r="403">
          <cell r="B403" t="str">
            <v>14690</v>
          </cell>
          <cell r="C403" t="str">
            <v>Direct</v>
          </cell>
          <cell r="D403" t="str">
            <v>UEC</v>
          </cell>
        </row>
        <row r="404">
          <cell r="B404" t="str">
            <v>14722</v>
          </cell>
          <cell r="C404" t="str">
            <v>Direct</v>
          </cell>
          <cell r="D404" t="str">
            <v>UEC</v>
          </cell>
        </row>
        <row r="405">
          <cell r="B405" t="str">
            <v>14725</v>
          </cell>
          <cell r="C405" t="str">
            <v>Direct</v>
          </cell>
          <cell r="D405" t="str">
            <v>UEC</v>
          </cell>
        </row>
        <row r="406">
          <cell r="B406" t="str">
            <v>14742</v>
          </cell>
          <cell r="C406" t="str">
            <v>Direct</v>
          </cell>
          <cell r="D406" t="str">
            <v>UEC</v>
          </cell>
        </row>
        <row r="407">
          <cell r="B407" t="str">
            <v>14746</v>
          </cell>
          <cell r="C407" t="str">
            <v>Direct</v>
          </cell>
          <cell r="D407" t="str">
            <v>UEC</v>
          </cell>
        </row>
        <row r="408">
          <cell r="B408" t="str">
            <v>14762</v>
          </cell>
          <cell r="C408" t="str">
            <v>Direct</v>
          </cell>
          <cell r="D408" t="str">
            <v>UEC</v>
          </cell>
        </row>
        <row r="409">
          <cell r="B409" t="str">
            <v>14798</v>
          </cell>
          <cell r="C409" t="str">
            <v>Direct</v>
          </cell>
          <cell r="D409" t="str">
            <v>UEC</v>
          </cell>
        </row>
        <row r="410">
          <cell r="B410" t="str">
            <v>14804</v>
          </cell>
          <cell r="C410" t="str">
            <v>Direct</v>
          </cell>
          <cell r="D410" t="str">
            <v>ARG</v>
          </cell>
        </row>
        <row r="411">
          <cell r="B411" t="str">
            <v>14808</v>
          </cell>
          <cell r="C411" t="str">
            <v>Direct</v>
          </cell>
          <cell r="D411" t="str">
            <v>UEC</v>
          </cell>
        </row>
        <row r="412">
          <cell r="B412" t="str">
            <v>14809</v>
          </cell>
          <cell r="C412" t="str">
            <v>Direct</v>
          </cell>
          <cell r="D412" t="str">
            <v>UEC</v>
          </cell>
        </row>
        <row r="413">
          <cell r="B413" t="str">
            <v>14810</v>
          </cell>
          <cell r="C413" t="str">
            <v>Direct</v>
          </cell>
          <cell r="D413" t="str">
            <v>UEC</v>
          </cell>
        </row>
        <row r="414">
          <cell r="B414" t="str">
            <v>14832</v>
          </cell>
          <cell r="C414" t="str">
            <v>Direct</v>
          </cell>
          <cell r="D414" t="str">
            <v>UEC</v>
          </cell>
        </row>
        <row r="415">
          <cell r="B415" t="str">
            <v>14835</v>
          </cell>
          <cell r="C415" t="str">
            <v>Direct</v>
          </cell>
          <cell r="D415" t="str">
            <v>UEC</v>
          </cell>
        </row>
        <row r="416">
          <cell r="B416" t="str">
            <v>14884</v>
          </cell>
          <cell r="C416" t="str">
            <v>Direct</v>
          </cell>
          <cell r="D416" t="str">
            <v>UEC</v>
          </cell>
        </row>
        <row r="417">
          <cell r="B417" t="str">
            <v>14963</v>
          </cell>
          <cell r="C417" t="str">
            <v>Direct</v>
          </cell>
          <cell r="D417" t="str">
            <v>ARG</v>
          </cell>
        </row>
        <row r="418">
          <cell r="B418" t="str">
            <v>15021</v>
          </cell>
          <cell r="C418" t="str">
            <v>Direct</v>
          </cell>
          <cell r="D418" t="str">
            <v>UEC</v>
          </cell>
        </row>
        <row r="419">
          <cell r="B419" t="str">
            <v>15070</v>
          </cell>
          <cell r="C419" t="str">
            <v>Direct</v>
          </cell>
          <cell r="D419" t="str">
            <v>ARG</v>
          </cell>
        </row>
        <row r="420">
          <cell r="B420" t="str">
            <v>15071</v>
          </cell>
          <cell r="C420" t="str">
            <v>Direct</v>
          </cell>
          <cell r="D420" t="str">
            <v>ARG</v>
          </cell>
        </row>
        <row r="421">
          <cell r="B421" t="str">
            <v>15073</v>
          </cell>
          <cell r="C421" t="str">
            <v>Direct</v>
          </cell>
          <cell r="D421" t="str">
            <v>UEC</v>
          </cell>
        </row>
        <row r="422">
          <cell r="B422" t="str">
            <v>15089</v>
          </cell>
          <cell r="C422" t="str">
            <v>Direct</v>
          </cell>
          <cell r="D422" t="str">
            <v>UEC</v>
          </cell>
        </row>
        <row r="423">
          <cell r="B423" t="str">
            <v>15100</v>
          </cell>
          <cell r="C423" t="str">
            <v>Direct</v>
          </cell>
          <cell r="D423" t="str">
            <v>CIL</v>
          </cell>
        </row>
        <row r="424">
          <cell r="B424" t="str">
            <v>15105</v>
          </cell>
          <cell r="C424" t="str">
            <v>Direct</v>
          </cell>
          <cell r="D424" t="str">
            <v>CIL</v>
          </cell>
        </row>
        <row r="425">
          <cell r="B425" t="str">
            <v>15107</v>
          </cell>
          <cell r="C425" t="str">
            <v>Direct</v>
          </cell>
          <cell r="D425" t="str">
            <v>ARG</v>
          </cell>
        </row>
        <row r="426">
          <cell r="B426" t="str">
            <v>15140</v>
          </cell>
          <cell r="C426" t="str">
            <v>Direct</v>
          </cell>
          <cell r="D426" t="str">
            <v>UEC</v>
          </cell>
        </row>
        <row r="427">
          <cell r="B427" t="str">
            <v>15180</v>
          </cell>
          <cell r="C427" t="str">
            <v>Direct</v>
          </cell>
          <cell r="D427" t="str">
            <v>CIP</v>
          </cell>
        </row>
        <row r="428">
          <cell r="B428" t="str">
            <v>15199</v>
          </cell>
          <cell r="C428" t="str">
            <v>Direct</v>
          </cell>
          <cell r="D428" t="str">
            <v>UEC</v>
          </cell>
        </row>
        <row r="429">
          <cell r="B429" t="str">
            <v>15204</v>
          </cell>
          <cell r="C429" t="str">
            <v>Direct</v>
          </cell>
          <cell r="D429" t="str">
            <v>UEC</v>
          </cell>
        </row>
        <row r="430">
          <cell r="B430" t="str">
            <v>15219</v>
          </cell>
          <cell r="C430" t="str">
            <v>Direct</v>
          </cell>
          <cell r="D430" t="str">
            <v>UEC</v>
          </cell>
        </row>
        <row r="431">
          <cell r="B431" t="str">
            <v>15229</v>
          </cell>
          <cell r="C431" t="str">
            <v>Direct</v>
          </cell>
          <cell r="D431" t="str">
            <v>UEC</v>
          </cell>
        </row>
        <row r="432">
          <cell r="B432" t="str">
            <v>15250</v>
          </cell>
          <cell r="C432" t="str">
            <v>Direct</v>
          </cell>
          <cell r="D432" t="str">
            <v>CIP</v>
          </cell>
        </row>
        <row r="433">
          <cell r="B433" t="str">
            <v>15253</v>
          </cell>
          <cell r="C433" t="str">
            <v>Direct</v>
          </cell>
          <cell r="D433" t="str">
            <v>UEC</v>
          </cell>
        </row>
        <row r="434">
          <cell r="B434" t="str">
            <v>15261</v>
          </cell>
          <cell r="C434" t="str">
            <v>Direct</v>
          </cell>
          <cell r="D434" t="str">
            <v>UEC</v>
          </cell>
        </row>
        <row r="435">
          <cell r="B435" t="str">
            <v>15277</v>
          </cell>
          <cell r="C435" t="str">
            <v>Direct</v>
          </cell>
          <cell r="D435" t="str">
            <v>IPC</v>
          </cell>
        </row>
        <row r="436">
          <cell r="B436" t="str">
            <v>15291</v>
          </cell>
          <cell r="C436" t="str">
            <v>Direct</v>
          </cell>
          <cell r="D436" t="str">
            <v>UEC</v>
          </cell>
        </row>
        <row r="437">
          <cell r="B437" t="str">
            <v>15297</v>
          </cell>
          <cell r="C437" t="str">
            <v>Direct</v>
          </cell>
          <cell r="D437" t="str">
            <v>ARG</v>
          </cell>
        </row>
        <row r="438">
          <cell r="B438" t="str">
            <v>15299</v>
          </cell>
          <cell r="C438" t="str">
            <v>Direct</v>
          </cell>
          <cell r="D438" t="str">
            <v>ARG</v>
          </cell>
        </row>
        <row r="439">
          <cell r="B439" t="str">
            <v>15301</v>
          </cell>
          <cell r="C439" t="str">
            <v>Direct</v>
          </cell>
          <cell r="D439" t="str">
            <v>ARG</v>
          </cell>
        </row>
        <row r="440">
          <cell r="B440" t="str">
            <v>15321</v>
          </cell>
          <cell r="C440" t="str">
            <v>Direct</v>
          </cell>
          <cell r="D440" t="str">
            <v>ARG</v>
          </cell>
        </row>
        <row r="441">
          <cell r="B441" t="str">
            <v>15370</v>
          </cell>
          <cell r="C441" t="str">
            <v>Direct</v>
          </cell>
          <cell r="D441" t="str">
            <v>ARG</v>
          </cell>
        </row>
        <row r="442">
          <cell r="B442" t="str">
            <v>15375</v>
          </cell>
          <cell r="C442" t="str">
            <v>Direct</v>
          </cell>
          <cell r="D442" t="str">
            <v>GEN</v>
          </cell>
        </row>
        <row r="443">
          <cell r="B443" t="str">
            <v>15398</v>
          </cell>
          <cell r="C443" t="str">
            <v>Direct</v>
          </cell>
          <cell r="D443" t="str">
            <v>GEN</v>
          </cell>
        </row>
        <row r="444">
          <cell r="B444" t="str">
            <v>15428</v>
          </cell>
          <cell r="C444" t="str">
            <v>Direct</v>
          </cell>
          <cell r="D444" t="str">
            <v>UEC</v>
          </cell>
        </row>
        <row r="445">
          <cell r="B445" t="str">
            <v>15430</v>
          </cell>
          <cell r="C445" t="str">
            <v>Direct</v>
          </cell>
          <cell r="D445" t="str">
            <v>UEC</v>
          </cell>
        </row>
        <row r="446">
          <cell r="B446" t="str">
            <v>15436</v>
          </cell>
          <cell r="C446" t="str">
            <v>Direct</v>
          </cell>
          <cell r="D446" t="str">
            <v>GEN</v>
          </cell>
        </row>
        <row r="447">
          <cell r="B447" t="str">
            <v>15443</v>
          </cell>
          <cell r="C447" t="str">
            <v>Direct</v>
          </cell>
          <cell r="D447" t="str">
            <v>UEC</v>
          </cell>
        </row>
        <row r="448">
          <cell r="B448" t="str">
            <v>15449</v>
          </cell>
          <cell r="C448" t="str">
            <v>Direct</v>
          </cell>
          <cell r="D448" t="str">
            <v>UEC</v>
          </cell>
        </row>
        <row r="449">
          <cell r="B449" t="str">
            <v>15452</v>
          </cell>
          <cell r="C449" t="str">
            <v>Direct</v>
          </cell>
          <cell r="D449" t="str">
            <v>CIP</v>
          </cell>
        </row>
        <row r="450">
          <cell r="B450" t="str">
            <v>15475</v>
          </cell>
          <cell r="C450" t="str">
            <v>Direct</v>
          </cell>
          <cell r="D450" t="str">
            <v>UEC</v>
          </cell>
        </row>
        <row r="451">
          <cell r="B451" t="str">
            <v>15477</v>
          </cell>
          <cell r="C451" t="str">
            <v>Direct</v>
          </cell>
          <cell r="D451" t="str">
            <v>UEC</v>
          </cell>
        </row>
        <row r="452">
          <cell r="B452" t="str">
            <v>15478</v>
          </cell>
          <cell r="C452" t="str">
            <v>Direct</v>
          </cell>
          <cell r="D452" t="str">
            <v>UEC</v>
          </cell>
        </row>
        <row r="453">
          <cell r="B453" t="str">
            <v>15481</v>
          </cell>
          <cell r="C453" t="str">
            <v>Direct</v>
          </cell>
          <cell r="D453" t="str">
            <v>GEN</v>
          </cell>
        </row>
        <row r="454">
          <cell r="B454" t="str">
            <v>15496</v>
          </cell>
          <cell r="C454" t="str">
            <v>Direct</v>
          </cell>
          <cell r="D454" t="str">
            <v>UEC</v>
          </cell>
        </row>
        <row r="455">
          <cell r="B455" t="str">
            <v>15519</v>
          </cell>
          <cell r="C455" t="str">
            <v>Direct</v>
          </cell>
          <cell r="D455" t="str">
            <v>UEC</v>
          </cell>
        </row>
        <row r="456">
          <cell r="B456" t="str">
            <v>15520</v>
          </cell>
          <cell r="C456" t="str">
            <v>Direct</v>
          </cell>
          <cell r="D456" t="str">
            <v>UEC</v>
          </cell>
        </row>
        <row r="457">
          <cell r="B457" t="str">
            <v>15522</v>
          </cell>
          <cell r="C457" t="str">
            <v>Direct</v>
          </cell>
          <cell r="D457" t="str">
            <v>UEC</v>
          </cell>
        </row>
        <row r="458">
          <cell r="B458" t="str">
            <v>15526</v>
          </cell>
          <cell r="C458" t="str">
            <v>Direct</v>
          </cell>
          <cell r="D458" t="str">
            <v>UEC</v>
          </cell>
        </row>
        <row r="459">
          <cell r="B459" t="str">
            <v>15527</v>
          </cell>
          <cell r="C459" t="str">
            <v>Direct</v>
          </cell>
          <cell r="D459" t="str">
            <v>UEC</v>
          </cell>
        </row>
        <row r="460">
          <cell r="B460" t="str">
            <v>15528</v>
          </cell>
          <cell r="C460" t="str">
            <v>Direct</v>
          </cell>
          <cell r="D460" t="str">
            <v>UEC</v>
          </cell>
        </row>
        <row r="461">
          <cell r="B461" t="str">
            <v>15529</v>
          </cell>
          <cell r="C461" t="str">
            <v>Direct</v>
          </cell>
          <cell r="D461" t="str">
            <v>UEC</v>
          </cell>
        </row>
        <row r="462">
          <cell r="B462" t="str">
            <v>15531</v>
          </cell>
          <cell r="C462" t="str">
            <v>Direct</v>
          </cell>
          <cell r="D462" t="str">
            <v>UEC</v>
          </cell>
        </row>
        <row r="463">
          <cell r="B463" t="str">
            <v>15548</v>
          </cell>
          <cell r="C463" t="str">
            <v>Direct</v>
          </cell>
          <cell r="D463" t="str">
            <v>UEC</v>
          </cell>
        </row>
        <row r="464">
          <cell r="B464" t="str">
            <v>15567</v>
          </cell>
          <cell r="C464" t="str">
            <v>Direct</v>
          </cell>
          <cell r="D464" t="str">
            <v>UEC</v>
          </cell>
        </row>
        <row r="465">
          <cell r="B465" t="str">
            <v>15568</v>
          </cell>
          <cell r="C465" t="str">
            <v>Direct</v>
          </cell>
          <cell r="D465" t="str">
            <v>UEC</v>
          </cell>
        </row>
        <row r="466">
          <cell r="B466" t="str">
            <v>15569</v>
          </cell>
          <cell r="C466" t="str">
            <v>Direct</v>
          </cell>
          <cell r="D466" t="str">
            <v>UEC</v>
          </cell>
        </row>
        <row r="467">
          <cell r="B467" t="str">
            <v>15578</v>
          </cell>
          <cell r="C467" t="str">
            <v>Direct</v>
          </cell>
          <cell r="D467" t="str">
            <v>UEC</v>
          </cell>
        </row>
        <row r="468">
          <cell r="B468" t="str">
            <v>15579</v>
          </cell>
          <cell r="C468" t="str">
            <v>Direct</v>
          </cell>
          <cell r="D468" t="str">
            <v>UEC</v>
          </cell>
        </row>
        <row r="469">
          <cell r="B469" t="str">
            <v>15580</v>
          </cell>
          <cell r="C469" t="str">
            <v>Direct</v>
          </cell>
          <cell r="D469" t="str">
            <v>UEC</v>
          </cell>
        </row>
        <row r="470">
          <cell r="B470" t="str">
            <v>15588</v>
          </cell>
          <cell r="C470" t="str">
            <v>Direct</v>
          </cell>
          <cell r="D470" t="str">
            <v>UEC</v>
          </cell>
        </row>
        <row r="471">
          <cell r="B471" t="str">
            <v>15590</v>
          </cell>
          <cell r="C471" t="str">
            <v>Direct</v>
          </cell>
          <cell r="D471" t="str">
            <v>UEC</v>
          </cell>
        </row>
        <row r="472">
          <cell r="B472" t="str">
            <v>15604</v>
          </cell>
          <cell r="C472" t="str">
            <v>Direct</v>
          </cell>
          <cell r="D472" t="str">
            <v>UEC</v>
          </cell>
        </row>
        <row r="473">
          <cell r="B473" t="str">
            <v>15605</v>
          </cell>
          <cell r="C473" t="str">
            <v>Direct</v>
          </cell>
          <cell r="D473" t="str">
            <v>UEC</v>
          </cell>
        </row>
        <row r="474">
          <cell r="B474" t="str">
            <v>15665</v>
          </cell>
          <cell r="C474" t="str">
            <v>Direct</v>
          </cell>
          <cell r="D474" t="str">
            <v>UEC</v>
          </cell>
        </row>
        <row r="475">
          <cell r="B475" t="str">
            <v>15673</v>
          </cell>
          <cell r="C475" t="str">
            <v>Direct</v>
          </cell>
          <cell r="D475" t="str">
            <v>UEC</v>
          </cell>
        </row>
        <row r="476">
          <cell r="B476" t="str">
            <v>15680</v>
          </cell>
          <cell r="C476" t="str">
            <v>Direct</v>
          </cell>
          <cell r="D476" t="str">
            <v>UEC</v>
          </cell>
        </row>
        <row r="477">
          <cell r="B477" t="str">
            <v>15682</v>
          </cell>
          <cell r="C477" t="str">
            <v>Direct</v>
          </cell>
          <cell r="D477" t="str">
            <v>UEC</v>
          </cell>
        </row>
        <row r="478">
          <cell r="B478" t="str">
            <v>15686</v>
          </cell>
          <cell r="C478" t="str">
            <v>Direct</v>
          </cell>
          <cell r="D478" t="str">
            <v>UEC</v>
          </cell>
        </row>
        <row r="479">
          <cell r="B479" t="str">
            <v>15700</v>
          </cell>
          <cell r="C479" t="str">
            <v>Direct</v>
          </cell>
          <cell r="D479" t="str">
            <v>UEC</v>
          </cell>
        </row>
        <row r="480">
          <cell r="B480" t="str">
            <v>15718</v>
          </cell>
          <cell r="C480" t="str">
            <v>Direct</v>
          </cell>
          <cell r="D480" t="str">
            <v>UEC</v>
          </cell>
        </row>
        <row r="481">
          <cell r="B481" t="str">
            <v>15723</v>
          </cell>
          <cell r="C481" t="str">
            <v>Direct</v>
          </cell>
          <cell r="D481" t="str">
            <v>UEC</v>
          </cell>
        </row>
        <row r="482">
          <cell r="B482" t="str">
            <v>15736</v>
          </cell>
          <cell r="C482" t="str">
            <v>Direct</v>
          </cell>
          <cell r="D482" t="str">
            <v>UEC</v>
          </cell>
        </row>
        <row r="483">
          <cell r="B483" t="str">
            <v>15739</v>
          </cell>
          <cell r="C483" t="str">
            <v>Direct</v>
          </cell>
          <cell r="D483" t="str">
            <v>UEC</v>
          </cell>
        </row>
        <row r="484">
          <cell r="B484" t="str">
            <v>15782</v>
          </cell>
          <cell r="C484" t="str">
            <v>Direct</v>
          </cell>
          <cell r="D484" t="str">
            <v>IPC</v>
          </cell>
        </row>
        <row r="485">
          <cell r="B485" t="str">
            <v>15790</v>
          </cell>
          <cell r="C485" t="str">
            <v>Direct</v>
          </cell>
          <cell r="D485" t="str">
            <v>UEC</v>
          </cell>
        </row>
        <row r="486">
          <cell r="B486" t="str">
            <v>15792</v>
          </cell>
          <cell r="C486" t="str">
            <v>Direct</v>
          </cell>
          <cell r="D486" t="str">
            <v>CIP</v>
          </cell>
        </row>
        <row r="487">
          <cell r="B487" t="str">
            <v>15804</v>
          </cell>
          <cell r="C487" t="str">
            <v>Direct</v>
          </cell>
          <cell r="D487" t="str">
            <v>GEN</v>
          </cell>
        </row>
        <row r="488">
          <cell r="B488" t="str">
            <v>15805</v>
          </cell>
          <cell r="C488" t="str">
            <v>Direct</v>
          </cell>
          <cell r="D488" t="str">
            <v>ARG</v>
          </cell>
        </row>
        <row r="489">
          <cell r="B489" t="str">
            <v>15806</v>
          </cell>
          <cell r="C489" t="str">
            <v>Direct</v>
          </cell>
          <cell r="D489" t="str">
            <v>GEN</v>
          </cell>
        </row>
        <row r="490">
          <cell r="B490" t="str">
            <v>15807</v>
          </cell>
          <cell r="C490" t="str">
            <v>Direct</v>
          </cell>
          <cell r="D490" t="str">
            <v>GEN</v>
          </cell>
        </row>
        <row r="491">
          <cell r="B491" t="str">
            <v>15808</v>
          </cell>
          <cell r="C491" t="str">
            <v>Direct</v>
          </cell>
          <cell r="D491" t="str">
            <v>GEN</v>
          </cell>
        </row>
        <row r="492">
          <cell r="B492" t="str">
            <v>15809</v>
          </cell>
          <cell r="C492" t="str">
            <v>Direct</v>
          </cell>
          <cell r="D492" t="str">
            <v>GEN</v>
          </cell>
        </row>
        <row r="493">
          <cell r="B493" t="str">
            <v>15850</v>
          </cell>
          <cell r="C493" t="str">
            <v>Direct</v>
          </cell>
          <cell r="D493" t="str">
            <v>UEC</v>
          </cell>
        </row>
        <row r="494">
          <cell r="B494" t="str">
            <v>15871</v>
          </cell>
          <cell r="C494" t="str">
            <v>Direct</v>
          </cell>
          <cell r="D494" t="str">
            <v>UEC</v>
          </cell>
        </row>
        <row r="495">
          <cell r="B495" t="str">
            <v>15909</v>
          </cell>
          <cell r="C495" t="str">
            <v>Direct</v>
          </cell>
          <cell r="D495" t="str">
            <v>UEC</v>
          </cell>
        </row>
        <row r="496">
          <cell r="B496" t="str">
            <v>15931</v>
          </cell>
          <cell r="C496" t="str">
            <v>Direct</v>
          </cell>
          <cell r="D496" t="str">
            <v>CIP</v>
          </cell>
        </row>
        <row r="497">
          <cell r="B497" t="str">
            <v>15932</v>
          </cell>
          <cell r="C497" t="str">
            <v>Direct</v>
          </cell>
          <cell r="D497" t="str">
            <v>UEC</v>
          </cell>
        </row>
        <row r="498">
          <cell r="B498" t="str">
            <v>15933</v>
          </cell>
          <cell r="C498" t="str">
            <v>Direct</v>
          </cell>
          <cell r="D498" t="str">
            <v>UEC</v>
          </cell>
        </row>
        <row r="499">
          <cell r="B499" t="str">
            <v>15936</v>
          </cell>
          <cell r="C499" t="str">
            <v>Direct</v>
          </cell>
          <cell r="D499" t="str">
            <v>CIP</v>
          </cell>
        </row>
        <row r="500">
          <cell r="B500" t="str">
            <v>15938</v>
          </cell>
          <cell r="C500" t="str">
            <v>Direct</v>
          </cell>
          <cell r="D500" t="str">
            <v>UEC</v>
          </cell>
        </row>
        <row r="501">
          <cell r="B501" t="str">
            <v>15964</v>
          </cell>
          <cell r="C501" t="str">
            <v>Direct</v>
          </cell>
          <cell r="D501" t="str">
            <v>ARG</v>
          </cell>
        </row>
        <row r="502">
          <cell r="B502" t="str">
            <v>15966</v>
          </cell>
          <cell r="C502" t="str">
            <v>Direct</v>
          </cell>
          <cell r="D502" t="str">
            <v>UEC</v>
          </cell>
        </row>
        <row r="503">
          <cell r="B503" t="str">
            <v>15971</v>
          </cell>
          <cell r="C503" t="str">
            <v>Direct</v>
          </cell>
          <cell r="D503" t="str">
            <v>UEC</v>
          </cell>
        </row>
        <row r="504">
          <cell r="B504" t="str">
            <v>15973</v>
          </cell>
          <cell r="C504" t="str">
            <v>Direct</v>
          </cell>
          <cell r="D504" t="str">
            <v>UEC</v>
          </cell>
        </row>
        <row r="505">
          <cell r="B505" t="str">
            <v>15974</v>
          </cell>
          <cell r="C505" t="str">
            <v>Direct</v>
          </cell>
          <cell r="D505" t="str">
            <v>UEC</v>
          </cell>
        </row>
        <row r="506">
          <cell r="B506" t="str">
            <v>15975</v>
          </cell>
          <cell r="C506" t="str">
            <v>Direct</v>
          </cell>
          <cell r="D506" t="str">
            <v>UEC</v>
          </cell>
        </row>
        <row r="507">
          <cell r="B507" t="str">
            <v>15978</v>
          </cell>
          <cell r="C507" t="str">
            <v>Direct</v>
          </cell>
          <cell r="D507" t="str">
            <v>UEC</v>
          </cell>
        </row>
        <row r="508">
          <cell r="B508" t="str">
            <v>15979</v>
          </cell>
          <cell r="C508" t="str">
            <v>Direct</v>
          </cell>
          <cell r="D508" t="str">
            <v>UEC</v>
          </cell>
        </row>
        <row r="509">
          <cell r="B509" t="str">
            <v>15983</v>
          </cell>
          <cell r="C509" t="str">
            <v>Direct</v>
          </cell>
          <cell r="D509" t="str">
            <v>GEN</v>
          </cell>
        </row>
        <row r="510">
          <cell r="B510" t="str">
            <v>15984</v>
          </cell>
          <cell r="C510" t="str">
            <v>Direct</v>
          </cell>
          <cell r="D510" t="str">
            <v>CIP</v>
          </cell>
        </row>
        <row r="511">
          <cell r="B511" t="str">
            <v>15989</v>
          </cell>
          <cell r="C511" t="str">
            <v>Direct</v>
          </cell>
          <cell r="D511" t="str">
            <v>CIP</v>
          </cell>
        </row>
        <row r="512">
          <cell r="B512" t="str">
            <v>15993</v>
          </cell>
          <cell r="C512" t="str">
            <v>Direct</v>
          </cell>
          <cell r="D512" t="str">
            <v>CIP</v>
          </cell>
        </row>
        <row r="513">
          <cell r="B513" t="str">
            <v>15996</v>
          </cell>
          <cell r="C513" t="str">
            <v>Direct</v>
          </cell>
          <cell r="D513" t="str">
            <v>CIP</v>
          </cell>
        </row>
        <row r="514">
          <cell r="B514" t="str">
            <v>15997</v>
          </cell>
          <cell r="C514" t="str">
            <v>Direct</v>
          </cell>
          <cell r="D514" t="str">
            <v>UEC</v>
          </cell>
        </row>
        <row r="515">
          <cell r="B515" t="str">
            <v>15998</v>
          </cell>
          <cell r="C515" t="str">
            <v>Direct</v>
          </cell>
          <cell r="D515" t="str">
            <v>UEC</v>
          </cell>
        </row>
        <row r="516">
          <cell r="B516" t="str">
            <v>16001</v>
          </cell>
          <cell r="C516" t="str">
            <v>Direct</v>
          </cell>
          <cell r="D516" t="str">
            <v>UEC</v>
          </cell>
        </row>
        <row r="517">
          <cell r="B517" t="str">
            <v>16002</v>
          </cell>
          <cell r="C517" t="str">
            <v>Direct</v>
          </cell>
          <cell r="D517" t="str">
            <v>UEC</v>
          </cell>
        </row>
        <row r="518">
          <cell r="B518" t="str">
            <v>16003</v>
          </cell>
          <cell r="C518" t="str">
            <v>Direct</v>
          </cell>
          <cell r="D518" t="str">
            <v>CIL</v>
          </cell>
        </row>
        <row r="519">
          <cell r="B519" t="str">
            <v>16030</v>
          </cell>
          <cell r="C519" t="str">
            <v>Direct</v>
          </cell>
          <cell r="D519" t="str">
            <v>UEC</v>
          </cell>
        </row>
        <row r="520">
          <cell r="B520" t="str">
            <v>16053</v>
          </cell>
          <cell r="C520" t="str">
            <v>Direct</v>
          </cell>
          <cell r="D520" t="str">
            <v>UEC</v>
          </cell>
        </row>
        <row r="521">
          <cell r="B521" t="str">
            <v>16088</v>
          </cell>
          <cell r="C521" t="str">
            <v>Direct</v>
          </cell>
          <cell r="D521" t="str">
            <v>UEC</v>
          </cell>
        </row>
        <row r="522">
          <cell r="B522" t="str">
            <v>16090</v>
          </cell>
          <cell r="C522" t="str">
            <v>Direct</v>
          </cell>
          <cell r="D522" t="str">
            <v>UEC</v>
          </cell>
        </row>
        <row r="523">
          <cell r="B523" t="str">
            <v>16095</v>
          </cell>
          <cell r="C523" t="str">
            <v>Direct</v>
          </cell>
          <cell r="D523" t="str">
            <v>CIP</v>
          </cell>
        </row>
        <row r="524">
          <cell r="B524" t="str">
            <v>16106</v>
          </cell>
          <cell r="C524" t="str">
            <v>Direct</v>
          </cell>
          <cell r="D524" t="str">
            <v>CIP</v>
          </cell>
        </row>
        <row r="525">
          <cell r="B525" t="str">
            <v>16107</v>
          </cell>
          <cell r="C525" t="str">
            <v>Direct</v>
          </cell>
          <cell r="D525" t="str">
            <v>CIP</v>
          </cell>
        </row>
        <row r="526">
          <cell r="B526" t="str">
            <v>16108</v>
          </cell>
          <cell r="C526" t="str">
            <v>Direct</v>
          </cell>
          <cell r="D526" t="str">
            <v>CIP</v>
          </cell>
        </row>
        <row r="527">
          <cell r="B527" t="str">
            <v>16109</v>
          </cell>
          <cell r="C527" t="str">
            <v>Direct</v>
          </cell>
          <cell r="D527" t="str">
            <v>CIP</v>
          </cell>
        </row>
        <row r="528">
          <cell r="B528" t="str">
            <v>16114</v>
          </cell>
          <cell r="C528" t="str">
            <v>Direct</v>
          </cell>
          <cell r="D528" t="str">
            <v>CIP</v>
          </cell>
        </row>
        <row r="529">
          <cell r="B529" t="str">
            <v>16116</v>
          </cell>
          <cell r="C529" t="str">
            <v>Direct</v>
          </cell>
          <cell r="D529" t="str">
            <v>IPC</v>
          </cell>
        </row>
        <row r="530">
          <cell r="B530" t="str">
            <v>16117</v>
          </cell>
          <cell r="C530" t="str">
            <v>Direct</v>
          </cell>
          <cell r="D530" t="str">
            <v>UEC</v>
          </cell>
        </row>
        <row r="531">
          <cell r="B531" t="str">
            <v>16129</v>
          </cell>
          <cell r="C531" t="str">
            <v>Direct</v>
          </cell>
          <cell r="D531" t="str">
            <v>UEC</v>
          </cell>
        </row>
        <row r="532">
          <cell r="B532" t="str">
            <v>16130</v>
          </cell>
          <cell r="C532" t="str">
            <v>Direct</v>
          </cell>
          <cell r="D532" t="str">
            <v>GEN</v>
          </cell>
        </row>
        <row r="533">
          <cell r="B533" t="str">
            <v>16143</v>
          </cell>
          <cell r="C533" t="str">
            <v>Direct</v>
          </cell>
          <cell r="D533" t="str">
            <v>CIP</v>
          </cell>
        </row>
        <row r="534">
          <cell r="B534" t="str">
            <v>16145</v>
          </cell>
          <cell r="C534" t="str">
            <v>Direct</v>
          </cell>
          <cell r="D534" t="str">
            <v>GEN</v>
          </cell>
        </row>
        <row r="535">
          <cell r="B535" t="str">
            <v>16147</v>
          </cell>
          <cell r="C535" t="str">
            <v>Direct</v>
          </cell>
          <cell r="D535" t="str">
            <v>UEC</v>
          </cell>
        </row>
        <row r="536">
          <cell r="B536" t="str">
            <v>16162</v>
          </cell>
          <cell r="C536" t="str">
            <v>Direct</v>
          </cell>
          <cell r="D536" t="str">
            <v>CIP</v>
          </cell>
        </row>
        <row r="537">
          <cell r="B537" t="str">
            <v>16179</v>
          </cell>
          <cell r="C537" t="str">
            <v>Direct</v>
          </cell>
          <cell r="D537" t="str">
            <v>GEN</v>
          </cell>
        </row>
        <row r="538">
          <cell r="B538" t="str">
            <v>16185</v>
          </cell>
          <cell r="C538" t="str">
            <v>Direct</v>
          </cell>
          <cell r="D538" t="str">
            <v>CIP</v>
          </cell>
        </row>
        <row r="539">
          <cell r="B539" t="str">
            <v>16190</v>
          </cell>
          <cell r="C539" t="str">
            <v>Direct</v>
          </cell>
          <cell r="D539" t="str">
            <v>CIP</v>
          </cell>
        </row>
        <row r="540">
          <cell r="B540" t="str">
            <v>16217</v>
          </cell>
          <cell r="C540" t="str">
            <v>Direct</v>
          </cell>
          <cell r="D540" t="str">
            <v>GEN</v>
          </cell>
        </row>
        <row r="541">
          <cell r="B541" t="str">
            <v>16218</v>
          </cell>
          <cell r="C541" t="str">
            <v>Direct</v>
          </cell>
          <cell r="D541" t="str">
            <v>GEN</v>
          </cell>
        </row>
        <row r="542">
          <cell r="B542" t="str">
            <v>16219</v>
          </cell>
          <cell r="C542" t="str">
            <v>Direct</v>
          </cell>
          <cell r="D542" t="str">
            <v>GEN</v>
          </cell>
        </row>
        <row r="543">
          <cell r="B543" t="str">
            <v>16220</v>
          </cell>
          <cell r="C543" t="str">
            <v>Direct</v>
          </cell>
          <cell r="D543" t="str">
            <v>GEN</v>
          </cell>
        </row>
        <row r="544">
          <cell r="B544" t="str">
            <v>16221</v>
          </cell>
          <cell r="C544" t="str">
            <v>Direct</v>
          </cell>
          <cell r="D544" t="str">
            <v>GEN</v>
          </cell>
        </row>
        <row r="545">
          <cell r="B545" t="str">
            <v>16222</v>
          </cell>
          <cell r="C545" t="str">
            <v>Direct</v>
          </cell>
          <cell r="D545" t="str">
            <v>ARG</v>
          </cell>
        </row>
        <row r="546">
          <cell r="B546" t="str">
            <v>16223</v>
          </cell>
          <cell r="C546" t="str">
            <v>Direct</v>
          </cell>
          <cell r="D546" t="str">
            <v>ARG</v>
          </cell>
        </row>
        <row r="547">
          <cell r="B547" t="str">
            <v>16229</v>
          </cell>
          <cell r="C547" t="str">
            <v>Direct</v>
          </cell>
          <cell r="D547" t="str">
            <v>UEC</v>
          </cell>
        </row>
        <row r="548">
          <cell r="B548" t="str">
            <v>16231</v>
          </cell>
          <cell r="C548" t="str">
            <v>Direct</v>
          </cell>
          <cell r="D548" t="str">
            <v>UEC</v>
          </cell>
        </row>
        <row r="549">
          <cell r="B549" t="str">
            <v>16246</v>
          </cell>
          <cell r="C549" t="str">
            <v>Direct</v>
          </cell>
          <cell r="D549" t="str">
            <v>UEC</v>
          </cell>
        </row>
        <row r="550">
          <cell r="B550" t="str">
            <v>16268</v>
          </cell>
          <cell r="C550" t="str">
            <v>Direct</v>
          </cell>
          <cell r="D550" t="str">
            <v>GEN</v>
          </cell>
        </row>
        <row r="551">
          <cell r="B551" t="str">
            <v>16282</v>
          </cell>
          <cell r="C551" t="str">
            <v>Direct</v>
          </cell>
          <cell r="D551" t="str">
            <v>IPC</v>
          </cell>
        </row>
        <row r="552">
          <cell r="B552" t="str">
            <v>16283</v>
          </cell>
          <cell r="C552" t="str">
            <v>Direct</v>
          </cell>
          <cell r="D552" t="str">
            <v>IPC</v>
          </cell>
        </row>
        <row r="553">
          <cell r="B553" t="str">
            <v>16284</v>
          </cell>
          <cell r="C553" t="str">
            <v>Direct</v>
          </cell>
          <cell r="D553" t="str">
            <v>IPC</v>
          </cell>
        </row>
        <row r="554">
          <cell r="B554" t="str">
            <v>16292</v>
          </cell>
          <cell r="C554" t="str">
            <v>Direct</v>
          </cell>
          <cell r="D554" t="str">
            <v>AFS</v>
          </cell>
        </row>
        <row r="555">
          <cell r="B555" t="str">
            <v>16295</v>
          </cell>
          <cell r="C555" t="str">
            <v>Direct</v>
          </cell>
          <cell r="D555" t="str">
            <v>UEC</v>
          </cell>
        </row>
        <row r="556">
          <cell r="B556" t="str">
            <v>16303</v>
          </cell>
          <cell r="C556" t="str">
            <v>Direct</v>
          </cell>
          <cell r="D556" t="str">
            <v>IPC</v>
          </cell>
        </row>
        <row r="557">
          <cell r="B557" t="str">
            <v>16304</v>
          </cell>
          <cell r="C557" t="str">
            <v>Direct</v>
          </cell>
          <cell r="D557" t="str">
            <v>IPC</v>
          </cell>
        </row>
        <row r="558">
          <cell r="B558" t="str">
            <v>16305</v>
          </cell>
          <cell r="C558" t="str">
            <v>Direct</v>
          </cell>
          <cell r="D558" t="str">
            <v>UEC</v>
          </cell>
        </row>
        <row r="559">
          <cell r="B559" t="str">
            <v>16306</v>
          </cell>
          <cell r="C559" t="str">
            <v>Direct</v>
          </cell>
          <cell r="D559" t="str">
            <v>IPC</v>
          </cell>
        </row>
        <row r="560">
          <cell r="B560" t="str">
            <v>16310</v>
          </cell>
          <cell r="C560" t="str">
            <v>Direct</v>
          </cell>
          <cell r="D560" t="str">
            <v>IPC</v>
          </cell>
        </row>
        <row r="561">
          <cell r="B561" t="str">
            <v>16321</v>
          </cell>
          <cell r="C561" t="str">
            <v>Direct</v>
          </cell>
          <cell r="D561" t="str">
            <v>IPC</v>
          </cell>
        </row>
        <row r="562">
          <cell r="B562" t="str">
            <v>16322</v>
          </cell>
          <cell r="C562" t="str">
            <v>Direct</v>
          </cell>
          <cell r="D562" t="str">
            <v>IPC</v>
          </cell>
        </row>
        <row r="563">
          <cell r="B563" t="str">
            <v>16331</v>
          </cell>
          <cell r="C563" t="str">
            <v>Direct</v>
          </cell>
          <cell r="D563" t="str">
            <v>IPC</v>
          </cell>
        </row>
        <row r="564">
          <cell r="B564" t="str">
            <v>16336</v>
          </cell>
          <cell r="C564" t="str">
            <v>Direct</v>
          </cell>
          <cell r="D564" t="str">
            <v>IPC</v>
          </cell>
        </row>
        <row r="565">
          <cell r="B565" t="str">
            <v>16337</v>
          </cell>
          <cell r="C565" t="str">
            <v>Direct</v>
          </cell>
          <cell r="D565" t="str">
            <v>IPC</v>
          </cell>
        </row>
        <row r="566">
          <cell r="B566" t="str">
            <v>16338</v>
          </cell>
          <cell r="C566" t="str">
            <v>Direct</v>
          </cell>
          <cell r="D566" t="str">
            <v>IPC</v>
          </cell>
        </row>
        <row r="567">
          <cell r="B567" t="str">
            <v>16339</v>
          </cell>
          <cell r="C567" t="str">
            <v>Direct</v>
          </cell>
          <cell r="D567" t="str">
            <v>IPC</v>
          </cell>
        </row>
        <row r="568">
          <cell r="B568" t="str">
            <v>16340</v>
          </cell>
          <cell r="C568" t="str">
            <v>Direct</v>
          </cell>
          <cell r="D568" t="str">
            <v>IPC</v>
          </cell>
        </row>
        <row r="569">
          <cell r="B569" t="str">
            <v>16342</v>
          </cell>
          <cell r="C569" t="str">
            <v>Direct</v>
          </cell>
          <cell r="D569" t="str">
            <v>IPC</v>
          </cell>
        </row>
        <row r="570">
          <cell r="B570" t="str">
            <v>16344</v>
          </cell>
          <cell r="C570" t="str">
            <v>Direct</v>
          </cell>
          <cell r="D570" t="str">
            <v>IPC</v>
          </cell>
        </row>
        <row r="571">
          <cell r="B571" t="str">
            <v>16347</v>
          </cell>
          <cell r="C571" t="str">
            <v>Direct</v>
          </cell>
          <cell r="D571" t="str">
            <v>IPC</v>
          </cell>
        </row>
        <row r="572">
          <cell r="B572" t="str">
            <v>16348</v>
          </cell>
          <cell r="C572" t="str">
            <v>Direct</v>
          </cell>
          <cell r="D572" t="str">
            <v>IPC</v>
          </cell>
        </row>
        <row r="573">
          <cell r="B573" t="str">
            <v>16349</v>
          </cell>
          <cell r="C573" t="str">
            <v>Direct</v>
          </cell>
          <cell r="D573" t="str">
            <v>IPC</v>
          </cell>
        </row>
        <row r="574">
          <cell r="B574" t="str">
            <v>16350</v>
          </cell>
          <cell r="C574" t="str">
            <v>Direct</v>
          </cell>
          <cell r="D574" t="str">
            <v>IPC</v>
          </cell>
        </row>
        <row r="575">
          <cell r="B575" t="str">
            <v>16354</v>
          </cell>
          <cell r="C575" t="str">
            <v>Direct</v>
          </cell>
          <cell r="D575" t="str">
            <v>IPC</v>
          </cell>
        </row>
        <row r="576">
          <cell r="B576" t="str">
            <v>16355</v>
          </cell>
          <cell r="C576" t="str">
            <v>Direct</v>
          </cell>
          <cell r="D576" t="str">
            <v>IPC</v>
          </cell>
        </row>
        <row r="577">
          <cell r="B577" t="str">
            <v>16356</v>
          </cell>
          <cell r="C577" t="str">
            <v>Direct</v>
          </cell>
          <cell r="D577" t="str">
            <v>IPC</v>
          </cell>
        </row>
        <row r="578">
          <cell r="B578" t="str">
            <v>16357</v>
          </cell>
          <cell r="C578" t="str">
            <v>Direct</v>
          </cell>
          <cell r="D578" t="str">
            <v>IPC</v>
          </cell>
        </row>
        <row r="579">
          <cell r="B579" t="str">
            <v>16360</v>
          </cell>
          <cell r="C579" t="str">
            <v>Direct</v>
          </cell>
          <cell r="D579" t="str">
            <v>IPC</v>
          </cell>
        </row>
        <row r="580">
          <cell r="B580" t="str">
            <v>16361</v>
          </cell>
          <cell r="C580" t="str">
            <v>Direct</v>
          </cell>
          <cell r="D580" t="str">
            <v>IPC</v>
          </cell>
        </row>
        <row r="581">
          <cell r="B581" t="str">
            <v>16362</v>
          </cell>
          <cell r="C581" t="str">
            <v>Direct</v>
          </cell>
          <cell r="D581" t="str">
            <v>IPC</v>
          </cell>
        </row>
        <row r="582">
          <cell r="B582" t="str">
            <v>16363</v>
          </cell>
          <cell r="C582" t="str">
            <v>Direct</v>
          </cell>
          <cell r="D582" t="str">
            <v>IPC</v>
          </cell>
        </row>
        <row r="583">
          <cell r="B583" t="str">
            <v>16364</v>
          </cell>
          <cell r="C583" t="str">
            <v>Direct</v>
          </cell>
          <cell r="D583" t="str">
            <v>IPC</v>
          </cell>
        </row>
        <row r="584">
          <cell r="B584" t="str">
            <v>16365</v>
          </cell>
          <cell r="C584" t="str">
            <v>Direct</v>
          </cell>
          <cell r="D584" t="str">
            <v>IPC</v>
          </cell>
        </row>
        <row r="585">
          <cell r="B585" t="str">
            <v>16366</v>
          </cell>
          <cell r="C585" t="str">
            <v>Direct</v>
          </cell>
          <cell r="D585" t="str">
            <v>IPC</v>
          </cell>
        </row>
        <row r="586">
          <cell r="B586" t="str">
            <v>16367</v>
          </cell>
          <cell r="C586" t="str">
            <v>Direct</v>
          </cell>
          <cell r="D586" t="str">
            <v>IPC</v>
          </cell>
        </row>
        <row r="587">
          <cell r="B587" t="str">
            <v>16371</v>
          </cell>
          <cell r="C587" t="str">
            <v>Direct</v>
          </cell>
          <cell r="D587" t="str">
            <v>IPC</v>
          </cell>
        </row>
        <row r="588">
          <cell r="B588" t="str">
            <v>16373</v>
          </cell>
          <cell r="C588" t="str">
            <v>Direct</v>
          </cell>
          <cell r="D588" t="str">
            <v>IPC</v>
          </cell>
        </row>
        <row r="589">
          <cell r="B589" t="str">
            <v>16374</v>
          </cell>
          <cell r="C589" t="str">
            <v>Direct</v>
          </cell>
          <cell r="D589" t="str">
            <v>IPC</v>
          </cell>
        </row>
        <row r="590">
          <cell r="B590" t="str">
            <v>16375</v>
          </cell>
          <cell r="C590" t="str">
            <v>Direct</v>
          </cell>
          <cell r="D590" t="str">
            <v>IPC</v>
          </cell>
        </row>
        <row r="591">
          <cell r="B591" t="str">
            <v>16377</v>
          </cell>
          <cell r="C591" t="str">
            <v>Direct</v>
          </cell>
          <cell r="D591" t="str">
            <v>IPC</v>
          </cell>
        </row>
        <row r="592">
          <cell r="B592" t="str">
            <v>16378</v>
          </cell>
          <cell r="C592" t="str">
            <v>Direct</v>
          </cell>
          <cell r="D592" t="str">
            <v>IPC</v>
          </cell>
        </row>
        <row r="593">
          <cell r="B593" t="str">
            <v>16379</v>
          </cell>
          <cell r="C593" t="str">
            <v>Direct</v>
          </cell>
          <cell r="D593" t="str">
            <v>IPC</v>
          </cell>
        </row>
        <row r="594">
          <cell r="B594" t="str">
            <v>16380</v>
          </cell>
          <cell r="C594" t="str">
            <v>Direct</v>
          </cell>
          <cell r="D594" t="str">
            <v>IPC</v>
          </cell>
        </row>
        <row r="595">
          <cell r="B595" t="str">
            <v>16381</v>
          </cell>
          <cell r="C595" t="str">
            <v>Direct</v>
          </cell>
          <cell r="D595" t="str">
            <v>IPC</v>
          </cell>
        </row>
        <row r="596">
          <cell r="B596" t="str">
            <v>16384</v>
          </cell>
          <cell r="C596" t="str">
            <v>Direct</v>
          </cell>
          <cell r="D596" t="str">
            <v>IPC</v>
          </cell>
        </row>
        <row r="597">
          <cell r="B597" t="str">
            <v>16419</v>
          </cell>
          <cell r="C597" t="str">
            <v>Direct</v>
          </cell>
          <cell r="D597" t="str">
            <v>UEC</v>
          </cell>
        </row>
        <row r="598">
          <cell r="B598" t="str">
            <v>16420</v>
          </cell>
          <cell r="C598" t="str">
            <v>Direct</v>
          </cell>
          <cell r="D598" t="str">
            <v>ARG</v>
          </cell>
        </row>
        <row r="599">
          <cell r="B599" t="str">
            <v>16422</v>
          </cell>
          <cell r="C599" t="str">
            <v>Direct</v>
          </cell>
          <cell r="D599" t="str">
            <v>UEC</v>
          </cell>
        </row>
        <row r="600">
          <cell r="B600" t="str">
            <v>16424</v>
          </cell>
          <cell r="C600" t="str">
            <v>Direct</v>
          </cell>
          <cell r="D600" t="str">
            <v>UEC</v>
          </cell>
        </row>
        <row r="601">
          <cell r="B601" t="str">
            <v>16428</v>
          </cell>
          <cell r="C601" t="str">
            <v>Direct</v>
          </cell>
          <cell r="D601" t="str">
            <v>UEC</v>
          </cell>
        </row>
        <row r="602">
          <cell r="B602" t="str">
            <v>16432</v>
          </cell>
          <cell r="C602" t="str">
            <v>Direct</v>
          </cell>
          <cell r="D602" t="str">
            <v>UEC</v>
          </cell>
        </row>
        <row r="603">
          <cell r="B603" t="str">
            <v>16434</v>
          </cell>
          <cell r="C603" t="str">
            <v>Direct</v>
          </cell>
          <cell r="D603" t="str">
            <v>CIP</v>
          </cell>
        </row>
        <row r="604">
          <cell r="B604" t="str">
            <v>16435</v>
          </cell>
          <cell r="C604" t="str">
            <v>Direct</v>
          </cell>
          <cell r="D604" t="str">
            <v>CIP</v>
          </cell>
        </row>
        <row r="605">
          <cell r="B605" t="str">
            <v>16448</v>
          </cell>
          <cell r="C605" t="str">
            <v>Direct</v>
          </cell>
          <cell r="D605" t="str">
            <v>CIL</v>
          </cell>
        </row>
        <row r="606">
          <cell r="B606" t="str">
            <v>16453</v>
          </cell>
          <cell r="C606" t="str">
            <v>Direct</v>
          </cell>
          <cell r="D606" t="str">
            <v>UEC</v>
          </cell>
        </row>
        <row r="607">
          <cell r="B607" t="str">
            <v>16455</v>
          </cell>
          <cell r="C607" t="str">
            <v>Direct</v>
          </cell>
          <cell r="D607" t="str">
            <v>CIP</v>
          </cell>
        </row>
        <row r="608">
          <cell r="B608" t="str">
            <v>16456</v>
          </cell>
          <cell r="C608" t="str">
            <v>Direct</v>
          </cell>
          <cell r="D608" t="str">
            <v>UEC</v>
          </cell>
        </row>
        <row r="609">
          <cell r="B609" t="str">
            <v>16459</v>
          </cell>
          <cell r="C609" t="str">
            <v>Direct</v>
          </cell>
          <cell r="D609" t="str">
            <v>ARG</v>
          </cell>
        </row>
        <row r="610">
          <cell r="B610" t="str">
            <v>16462</v>
          </cell>
          <cell r="C610" t="str">
            <v>Direct</v>
          </cell>
          <cell r="D610" t="str">
            <v>GEN</v>
          </cell>
        </row>
        <row r="611">
          <cell r="B611" t="str">
            <v>16470</v>
          </cell>
          <cell r="C611" t="str">
            <v>Direct</v>
          </cell>
          <cell r="D611" t="str">
            <v>CIP</v>
          </cell>
        </row>
        <row r="612">
          <cell r="B612" t="str">
            <v>16472</v>
          </cell>
          <cell r="C612" t="str">
            <v>Direct</v>
          </cell>
          <cell r="D612" t="str">
            <v>ARG</v>
          </cell>
        </row>
        <row r="613">
          <cell r="B613" t="str">
            <v>16473</v>
          </cell>
          <cell r="C613" t="str">
            <v>Direct</v>
          </cell>
          <cell r="D613" t="str">
            <v>UEC</v>
          </cell>
        </row>
        <row r="614">
          <cell r="B614" t="str">
            <v>16478</v>
          </cell>
          <cell r="C614" t="str">
            <v>Direct</v>
          </cell>
          <cell r="D614" t="str">
            <v>ARG</v>
          </cell>
        </row>
        <row r="615">
          <cell r="B615" t="str">
            <v>16479</v>
          </cell>
          <cell r="C615" t="str">
            <v>Direct</v>
          </cell>
          <cell r="D615" t="str">
            <v>GEN</v>
          </cell>
        </row>
        <row r="616">
          <cell r="B616" t="str">
            <v>16480</v>
          </cell>
          <cell r="C616" t="str">
            <v>Direct</v>
          </cell>
          <cell r="D616" t="str">
            <v>UEC</v>
          </cell>
        </row>
        <row r="617">
          <cell r="B617" t="str">
            <v>16481</v>
          </cell>
          <cell r="C617" t="str">
            <v>Direct</v>
          </cell>
          <cell r="D617" t="str">
            <v>GEN</v>
          </cell>
        </row>
        <row r="618">
          <cell r="B618" t="str">
            <v>16492</v>
          </cell>
          <cell r="C618" t="str">
            <v>Direct</v>
          </cell>
          <cell r="D618" t="str">
            <v>GEN</v>
          </cell>
        </row>
        <row r="619">
          <cell r="B619" t="str">
            <v>16503</v>
          </cell>
          <cell r="C619" t="str">
            <v>Direct</v>
          </cell>
          <cell r="D619" t="str">
            <v>UEC</v>
          </cell>
        </row>
        <row r="620">
          <cell r="B620" t="str">
            <v>16507</v>
          </cell>
          <cell r="C620" t="str">
            <v>Direct</v>
          </cell>
          <cell r="D620" t="str">
            <v>UEC</v>
          </cell>
        </row>
        <row r="621">
          <cell r="B621" t="str">
            <v>16508</v>
          </cell>
          <cell r="C621" t="str">
            <v>Direct</v>
          </cell>
          <cell r="D621" t="str">
            <v>CIL</v>
          </cell>
        </row>
        <row r="622">
          <cell r="B622" t="str">
            <v>16516</v>
          </cell>
          <cell r="C622" t="str">
            <v>Direct</v>
          </cell>
          <cell r="D622" t="str">
            <v>UEC</v>
          </cell>
        </row>
        <row r="623">
          <cell r="B623" t="str">
            <v>16521</v>
          </cell>
          <cell r="C623" t="str">
            <v>Direct</v>
          </cell>
          <cell r="D623" t="str">
            <v>IPC</v>
          </cell>
        </row>
        <row r="624">
          <cell r="B624" t="str">
            <v>16522</v>
          </cell>
          <cell r="C624" t="str">
            <v>Direct</v>
          </cell>
          <cell r="D624" t="str">
            <v>IPC</v>
          </cell>
        </row>
        <row r="625">
          <cell r="B625" t="str">
            <v>16527</v>
          </cell>
          <cell r="C625" t="str">
            <v>Direct</v>
          </cell>
          <cell r="D625" t="str">
            <v>UEC</v>
          </cell>
        </row>
        <row r="626">
          <cell r="B626" t="str">
            <v>16533</v>
          </cell>
          <cell r="C626" t="str">
            <v>Direct</v>
          </cell>
          <cell r="D626" t="str">
            <v>ARG</v>
          </cell>
        </row>
        <row r="627">
          <cell r="B627" t="str">
            <v>16534</v>
          </cell>
          <cell r="C627" t="str">
            <v>Direct</v>
          </cell>
          <cell r="D627" t="str">
            <v>ARG</v>
          </cell>
        </row>
        <row r="628">
          <cell r="B628" t="str">
            <v>16535</v>
          </cell>
          <cell r="C628" t="str">
            <v>Direct</v>
          </cell>
          <cell r="D628" t="str">
            <v>ARG</v>
          </cell>
        </row>
        <row r="629">
          <cell r="B629" t="str">
            <v>16536</v>
          </cell>
          <cell r="C629" t="str">
            <v>Direct</v>
          </cell>
          <cell r="D629" t="str">
            <v>ARG</v>
          </cell>
        </row>
        <row r="630">
          <cell r="B630" t="str">
            <v>16543</v>
          </cell>
          <cell r="C630" t="str">
            <v>Direct</v>
          </cell>
          <cell r="D630" t="str">
            <v>IPC</v>
          </cell>
        </row>
        <row r="631">
          <cell r="B631" t="str">
            <v>16544</v>
          </cell>
          <cell r="C631" t="str">
            <v>Direct</v>
          </cell>
          <cell r="D631" t="str">
            <v>IPC</v>
          </cell>
        </row>
        <row r="632">
          <cell r="B632" t="str">
            <v>16547</v>
          </cell>
          <cell r="C632" t="str">
            <v>Direct</v>
          </cell>
          <cell r="D632" t="str">
            <v>IPC</v>
          </cell>
        </row>
        <row r="633">
          <cell r="B633" t="str">
            <v>16548</v>
          </cell>
          <cell r="C633" t="str">
            <v>Direct</v>
          </cell>
          <cell r="D633" t="str">
            <v>IPC</v>
          </cell>
        </row>
        <row r="634">
          <cell r="B634" t="str">
            <v>16557</v>
          </cell>
          <cell r="C634" t="str">
            <v>Direct</v>
          </cell>
          <cell r="D634" t="str">
            <v>AMC</v>
          </cell>
        </row>
        <row r="635">
          <cell r="B635" t="str">
            <v>16558</v>
          </cell>
          <cell r="C635" t="str">
            <v>Direct</v>
          </cell>
          <cell r="D635" t="str">
            <v>CIL</v>
          </cell>
        </row>
        <row r="636">
          <cell r="B636" t="str">
            <v>16561</v>
          </cell>
          <cell r="C636" t="str">
            <v>Direct</v>
          </cell>
          <cell r="D636" t="str">
            <v>IPC</v>
          </cell>
        </row>
        <row r="637">
          <cell r="B637" t="str">
            <v>16562</v>
          </cell>
          <cell r="C637" t="str">
            <v>Direct</v>
          </cell>
          <cell r="D637" t="str">
            <v>IPC</v>
          </cell>
        </row>
        <row r="638">
          <cell r="B638" t="str">
            <v>16564</v>
          </cell>
          <cell r="C638" t="str">
            <v>Direct</v>
          </cell>
          <cell r="D638" t="str">
            <v>IPC</v>
          </cell>
        </row>
        <row r="639">
          <cell r="B639" t="str">
            <v>16565</v>
          </cell>
          <cell r="C639" t="str">
            <v>Direct</v>
          </cell>
          <cell r="D639" t="str">
            <v>UEC</v>
          </cell>
        </row>
        <row r="640">
          <cell r="B640" t="str">
            <v>16566</v>
          </cell>
          <cell r="C640" t="str">
            <v>Direct</v>
          </cell>
          <cell r="D640" t="str">
            <v>UEC</v>
          </cell>
        </row>
        <row r="641">
          <cell r="B641" t="str">
            <v>16567</v>
          </cell>
          <cell r="C641" t="str">
            <v>Direct</v>
          </cell>
          <cell r="D641" t="str">
            <v>IPC</v>
          </cell>
        </row>
        <row r="642">
          <cell r="B642" t="str">
            <v>16574</v>
          </cell>
          <cell r="C642" t="str">
            <v>Direct</v>
          </cell>
          <cell r="D642" t="str">
            <v>UEC</v>
          </cell>
        </row>
        <row r="643">
          <cell r="B643" t="str">
            <v>16575</v>
          </cell>
          <cell r="C643" t="str">
            <v>Direct</v>
          </cell>
          <cell r="D643" t="str">
            <v>CIP</v>
          </cell>
        </row>
        <row r="644">
          <cell r="B644" t="str">
            <v>16577</v>
          </cell>
          <cell r="C644" t="str">
            <v>Direct</v>
          </cell>
          <cell r="D644" t="str">
            <v>AMC</v>
          </cell>
        </row>
        <row r="645">
          <cell r="B645" t="str">
            <v>16582</v>
          </cell>
          <cell r="C645" t="str">
            <v>Direct</v>
          </cell>
          <cell r="D645" t="str">
            <v>UEC</v>
          </cell>
        </row>
        <row r="646">
          <cell r="B646" t="str">
            <v>16583</v>
          </cell>
          <cell r="C646" t="str">
            <v>Direct</v>
          </cell>
          <cell r="D646" t="str">
            <v>UEC</v>
          </cell>
        </row>
        <row r="647">
          <cell r="B647" t="str">
            <v>16584</v>
          </cell>
          <cell r="C647" t="str">
            <v>Direct</v>
          </cell>
          <cell r="D647" t="str">
            <v>UEC</v>
          </cell>
        </row>
        <row r="648">
          <cell r="B648" t="str">
            <v>16585</v>
          </cell>
          <cell r="C648" t="str">
            <v>Direct</v>
          </cell>
          <cell r="D648" t="str">
            <v>GEN</v>
          </cell>
        </row>
        <row r="649">
          <cell r="B649" t="str">
            <v>16587</v>
          </cell>
          <cell r="C649" t="str">
            <v>Direct</v>
          </cell>
          <cell r="D649" t="str">
            <v>GEN</v>
          </cell>
        </row>
        <row r="650">
          <cell r="B650" t="str">
            <v>16588</v>
          </cell>
          <cell r="C650" t="str">
            <v>Direct</v>
          </cell>
          <cell r="D650" t="str">
            <v>GEN</v>
          </cell>
        </row>
        <row r="651">
          <cell r="B651" t="str">
            <v>16589</v>
          </cell>
          <cell r="C651" t="str">
            <v>Direct</v>
          </cell>
          <cell r="D651" t="str">
            <v>UEC</v>
          </cell>
        </row>
        <row r="652">
          <cell r="B652" t="str">
            <v>16590</v>
          </cell>
          <cell r="C652" t="str">
            <v>Direct</v>
          </cell>
          <cell r="D652" t="str">
            <v>CIP</v>
          </cell>
        </row>
        <row r="653">
          <cell r="B653" t="str">
            <v>16609</v>
          </cell>
          <cell r="C653" t="str">
            <v>Direct</v>
          </cell>
          <cell r="D653" t="str">
            <v>IPC</v>
          </cell>
        </row>
        <row r="654">
          <cell r="B654" t="str">
            <v>16610</v>
          </cell>
          <cell r="C654" t="str">
            <v>Direct</v>
          </cell>
          <cell r="D654" t="str">
            <v>CIP</v>
          </cell>
        </row>
        <row r="655">
          <cell r="B655" t="str">
            <v>16626</v>
          </cell>
          <cell r="C655" t="str">
            <v>Direct</v>
          </cell>
          <cell r="D655" t="str">
            <v>UEC</v>
          </cell>
        </row>
        <row r="656">
          <cell r="B656" t="str">
            <v>16628</v>
          </cell>
          <cell r="C656" t="str">
            <v>Direct</v>
          </cell>
          <cell r="D656" t="str">
            <v>GEN</v>
          </cell>
        </row>
        <row r="657">
          <cell r="B657" t="str">
            <v>16639</v>
          </cell>
          <cell r="C657" t="str">
            <v>Direct</v>
          </cell>
          <cell r="D657" t="str">
            <v>ARG</v>
          </cell>
        </row>
        <row r="658">
          <cell r="B658" t="str">
            <v>16650</v>
          </cell>
          <cell r="C658" t="str">
            <v>Direct</v>
          </cell>
          <cell r="D658" t="str">
            <v>UEC</v>
          </cell>
        </row>
        <row r="659">
          <cell r="B659" t="str">
            <v>16653</v>
          </cell>
          <cell r="C659" t="str">
            <v>Direct</v>
          </cell>
          <cell r="D659" t="str">
            <v>IPC</v>
          </cell>
        </row>
        <row r="660">
          <cell r="B660" t="str">
            <v>16654</v>
          </cell>
          <cell r="C660" t="str">
            <v>Direct</v>
          </cell>
          <cell r="D660" t="str">
            <v>IPC</v>
          </cell>
        </row>
        <row r="661">
          <cell r="B661" t="str">
            <v>16655</v>
          </cell>
          <cell r="C661" t="str">
            <v>Direct</v>
          </cell>
          <cell r="D661" t="str">
            <v>IPC</v>
          </cell>
        </row>
        <row r="662">
          <cell r="B662" t="str">
            <v>16656</v>
          </cell>
          <cell r="C662" t="str">
            <v>Direct</v>
          </cell>
          <cell r="D662" t="str">
            <v>IPC</v>
          </cell>
        </row>
        <row r="663">
          <cell r="B663" t="str">
            <v>16657</v>
          </cell>
          <cell r="C663" t="str">
            <v>Direct</v>
          </cell>
          <cell r="D663" t="str">
            <v>UEC</v>
          </cell>
        </row>
        <row r="664">
          <cell r="B664" t="str">
            <v>16684</v>
          </cell>
          <cell r="C664" t="str">
            <v>Direct</v>
          </cell>
          <cell r="D664" t="str">
            <v>GEN</v>
          </cell>
        </row>
        <row r="665">
          <cell r="B665" t="str">
            <v>16690</v>
          </cell>
          <cell r="C665" t="str">
            <v>Direct</v>
          </cell>
          <cell r="D665" t="str">
            <v>UEC</v>
          </cell>
        </row>
        <row r="666">
          <cell r="B666" t="str">
            <v>16699</v>
          </cell>
          <cell r="C666" t="str">
            <v>Direct</v>
          </cell>
          <cell r="D666" t="str">
            <v>ARG</v>
          </cell>
        </row>
        <row r="667">
          <cell r="B667" t="str">
            <v>16724</v>
          </cell>
          <cell r="C667" t="str">
            <v>Direct</v>
          </cell>
          <cell r="D667" t="str">
            <v>GEN</v>
          </cell>
        </row>
        <row r="668">
          <cell r="B668" t="str">
            <v>16725</v>
          </cell>
          <cell r="C668" t="str">
            <v>Direct</v>
          </cell>
          <cell r="D668" t="str">
            <v>GEN</v>
          </cell>
        </row>
        <row r="669">
          <cell r="B669" t="str">
            <v>16733</v>
          </cell>
          <cell r="C669" t="str">
            <v>Direct</v>
          </cell>
          <cell r="D669" t="str">
            <v>GEN</v>
          </cell>
        </row>
        <row r="670">
          <cell r="B670" t="str">
            <v>16736</v>
          </cell>
          <cell r="C670" t="str">
            <v>Direct</v>
          </cell>
          <cell r="D670" t="str">
            <v>GEN</v>
          </cell>
        </row>
        <row r="671">
          <cell r="B671" t="str">
            <v>16744</v>
          </cell>
          <cell r="C671" t="str">
            <v>Direct</v>
          </cell>
          <cell r="D671" t="str">
            <v>UEC</v>
          </cell>
        </row>
        <row r="672">
          <cell r="B672" t="str">
            <v>16749</v>
          </cell>
          <cell r="C672" t="str">
            <v>Direct</v>
          </cell>
          <cell r="D672" t="str">
            <v>GEN</v>
          </cell>
        </row>
        <row r="673">
          <cell r="B673" t="str">
            <v>16757</v>
          </cell>
          <cell r="C673" t="str">
            <v>Direct</v>
          </cell>
          <cell r="D673" t="str">
            <v>UEC</v>
          </cell>
        </row>
        <row r="674">
          <cell r="B674" t="str">
            <v>16759</v>
          </cell>
          <cell r="C674" t="str">
            <v>Direct</v>
          </cell>
          <cell r="D674" t="str">
            <v>CIP</v>
          </cell>
        </row>
        <row r="675">
          <cell r="B675" t="str">
            <v>16761</v>
          </cell>
          <cell r="C675" t="str">
            <v>Direct</v>
          </cell>
          <cell r="D675" t="str">
            <v>ARG</v>
          </cell>
        </row>
        <row r="676">
          <cell r="B676" t="str">
            <v>16763</v>
          </cell>
          <cell r="C676" t="str">
            <v>Direct</v>
          </cell>
          <cell r="D676" t="str">
            <v>GEN</v>
          </cell>
        </row>
        <row r="677">
          <cell r="B677" t="str">
            <v>16775</v>
          </cell>
          <cell r="C677" t="str">
            <v>Direct</v>
          </cell>
          <cell r="D677" t="str">
            <v>UEC</v>
          </cell>
        </row>
        <row r="678">
          <cell r="B678" t="str">
            <v>16788</v>
          </cell>
          <cell r="C678" t="str">
            <v>Direct</v>
          </cell>
          <cell r="D678" t="str">
            <v>GEN</v>
          </cell>
        </row>
        <row r="679">
          <cell r="B679" t="str">
            <v>16789</v>
          </cell>
          <cell r="C679" t="str">
            <v>Direct</v>
          </cell>
          <cell r="D679" t="str">
            <v>UEC</v>
          </cell>
        </row>
        <row r="680">
          <cell r="B680" t="str">
            <v>16797</v>
          </cell>
          <cell r="C680" t="str">
            <v>Direct</v>
          </cell>
          <cell r="D680" t="str">
            <v>UEC</v>
          </cell>
        </row>
        <row r="681">
          <cell r="B681" t="str">
            <v>16802</v>
          </cell>
          <cell r="C681" t="str">
            <v>Direct</v>
          </cell>
          <cell r="D681" t="str">
            <v>IPC</v>
          </cell>
        </row>
        <row r="682">
          <cell r="B682" t="str">
            <v>16822</v>
          </cell>
          <cell r="C682" t="str">
            <v>Direct</v>
          </cell>
          <cell r="D682" t="str">
            <v>UEC</v>
          </cell>
        </row>
        <row r="683">
          <cell r="B683" t="str">
            <v>16828</v>
          </cell>
          <cell r="C683" t="str">
            <v>Direct</v>
          </cell>
          <cell r="D683" t="str">
            <v>IPC</v>
          </cell>
        </row>
        <row r="684">
          <cell r="B684" t="str">
            <v>16831</v>
          </cell>
          <cell r="C684" t="str">
            <v>Direct</v>
          </cell>
          <cell r="D684" t="str">
            <v>IPC</v>
          </cell>
        </row>
        <row r="685">
          <cell r="B685" t="str">
            <v>16832</v>
          </cell>
          <cell r="C685" t="str">
            <v>Direct</v>
          </cell>
          <cell r="D685" t="str">
            <v>UEC</v>
          </cell>
        </row>
        <row r="686">
          <cell r="B686" t="str">
            <v>16835</v>
          </cell>
          <cell r="C686" t="str">
            <v>Direct</v>
          </cell>
          <cell r="D686" t="str">
            <v>GEN</v>
          </cell>
        </row>
        <row r="687">
          <cell r="B687" t="str">
            <v>16840</v>
          </cell>
          <cell r="C687" t="str">
            <v>Direct</v>
          </cell>
          <cell r="D687" t="str">
            <v>UEC</v>
          </cell>
        </row>
        <row r="688">
          <cell r="B688" t="str">
            <v>16841</v>
          </cell>
          <cell r="C688" t="str">
            <v>Direct</v>
          </cell>
          <cell r="D688" t="str">
            <v>UEC</v>
          </cell>
        </row>
        <row r="689">
          <cell r="B689" t="str">
            <v>16843</v>
          </cell>
          <cell r="C689" t="str">
            <v>Direct</v>
          </cell>
          <cell r="D689" t="str">
            <v>UEC</v>
          </cell>
        </row>
        <row r="690">
          <cell r="B690" t="str">
            <v>16845</v>
          </cell>
          <cell r="C690" t="str">
            <v>Direct</v>
          </cell>
          <cell r="D690" t="str">
            <v>GEN</v>
          </cell>
        </row>
        <row r="691">
          <cell r="B691" t="str">
            <v>16846</v>
          </cell>
          <cell r="C691" t="str">
            <v>Direct</v>
          </cell>
          <cell r="D691" t="str">
            <v>UEC</v>
          </cell>
        </row>
        <row r="692">
          <cell r="B692" t="str">
            <v>16847</v>
          </cell>
          <cell r="C692" t="str">
            <v>Direct</v>
          </cell>
          <cell r="D692" t="str">
            <v>GEN</v>
          </cell>
        </row>
        <row r="693">
          <cell r="B693" t="str">
            <v>16848</v>
          </cell>
          <cell r="C693" t="str">
            <v>Direct</v>
          </cell>
          <cell r="D693" t="str">
            <v>CIL</v>
          </cell>
        </row>
        <row r="694">
          <cell r="B694" t="str">
            <v>16852</v>
          </cell>
          <cell r="C694" t="str">
            <v>Direct</v>
          </cell>
          <cell r="D694" t="str">
            <v>CIL</v>
          </cell>
        </row>
        <row r="695">
          <cell r="B695" t="str">
            <v>16862</v>
          </cell>
          <cell r="C695" t="str">
            <v>Direct</v>
          </cell>
          <cell r="D695" t="str">
            <v>UEC</v>
          </cell>
        </row>
        <row r="696">
          <cell r="B696" t="str">
            <v>16863</v>
          </cell>
          <cell r="C696" t="str">
            <v>Direct</v>
          </cell>
          <cell r="D696" t="str">
            <v>UEC</v>
          </cell>
        </row>
        <row r="697">
          <cell r="B697" t="str">
            <v>16864</v>
          </cell>
          <cell r="C697" t="str">
            <v>Direct</v>
          </cell>
          <cell r="D697" t="str">
            <v>UEC</v>
          </cell>
        </row>
        <row r="698">
          <cell r="B698" t="str">
            <v>16866</v>
          </cell>
          <cell r="C698" t="str">
            <v>Direct</v>
          </cell>
          <cell r="D698" t="str">
            <v>UEC</v>
          </cell>
        </row>
        <row r="699">
          <cell r="B699" t="str">
            <v>16922</v>
          </cell>
          <cell r="C699" t="str">
            <v>Direct</v>
          </cell>
          <cell r="D699" t="str">
            <v>CIP</v>
          </cell>
        </row>
        <row r="700">
          <cell r="B700" t="str">
            <v>16934</v>
          </cell>
          <cell r="C700" t="str">
            <v>Direct</v>
          </cell>
          <cell r="D700" t="str">
            <v>IPC</v>
          </cell>
        </row>
        <row r="701">
          <cell r="B701" t="str">
            <v>16937</v>
          </cell>
          <cell r="C701" t="str">
            <v>Direct</v>
          </cell>
          <cell r="D701" t="str">
            <v>IPC</v>
          </cell>
        </row>
        <row r="702">
          <cell r="B702" t="str">
            <v>16938</v>
          </cell>
          <cell r="C702" t="str">
            <v>Direct</v>
          </cell>
          <cell r="D702" t="str">
            <v>IPC</v>
          </cell>
        </row>
        <row r="703">
          <cell r="B703" t="str">
            <v>16939</v>
          </cell>
          <cell r="C703" t="str">
            <v>Direct</v>
          </cell>
          <cell r="D703" t="str">
            <v>IPC</v>
          </cell>
        </row>
        <row r="704">
          <cell r="B704" t="str">
            <v>16940</v>
          </cell>
          <cell r="C704" t="str">
            <v>Direct</v>
          </cell>
          <cell r="D704" t="str">
            <v>UEC</v>
          </cell>
        </row>
        <row r="705">
          <cell r="B705" t="str">
            <v>16944</v>
          </cell>
          <cell r="C705" t="str">
            <v>Direct</v>
          </cell>
          <cell r="D705" t="str">
            <v>UEC</v>
          </cell>
        </row>
        <row r="706">
          <cell r="B706" t="str">
            <v>16952</v>
          </cell>
          <cell r="C706" t="str">
            <v>Direct</v>
          </cell>
          <cell r="D706" t="str">
            <v>UEC</v>
          </cell>
        </row>
        <row r="707">
          <cell r="B707" t="str">
            <v>16953</v>
          </cell>
          <cell r="C707" t="str">
            <v>Direct</v>
          </cell>
          <cell r="D707" t="str">
            <v>CIL</v>
          </cell>
        </row>
        <row r="708">
          <cell r="B708" t="str">
            <v>16956</v>
          </cell>
          <cell r="C708" t="str">
            <v>Direct</v>
          </cell>
          <cell r="D708" t="str">
            <v>IPC</v>
          </cell>
        </row>
        <row r="709">
          <cell r="B709" t="str">
            <v>16957</v>
          </cell>
          <cell r="C709" t="str">
            <v>Direct</v>
          </cell>
          <cell r="D709" t="str">
            <v>IPC</v>
          </cell>
        </row>
        <row r="710">
          <cell r="B710" t="str">
            <v>16959</v>
          </cell>
          <cell r="C710" t="str">
            <v>Direct</v>
          </cell>
          <cell r="D710" t="str">
            <v>IPC</v>
          </cell>
        </row>
        <row r="711">
          <cell r="B711" t="str">
            <v>16977</v>
          </cell>
          <cell r="C711" t="str">
            <v>Direct</v>
          </cell>
          <cell r="D711" t="str">
            <v>UEC</v>
          </cell>
        </row>
        <row r="712">
          <cell r="B712" t="str">
            <v>16983</v>
          </cell>
          <cell r="C712" t="str">
            <v>Direct</v>
          </cell>
          <cell r="D712" t="str">
            <v>CIL</v>
          </cell>
        </row>
        <row r="713">
          <cell r="B713" t="str">
            <v>16984</v>
          </cell>
          <cell r="C713" t="str">
            <v>Direct</v>
          </cell>
          <cell r="D713" t="str">
            <v>CIL</v>
          </cell>
        </row>
        <row r="714">
          <cell r="B714" t="str">
            <v>16996</v>
          </cell>
          <cell r="C714" t="str">
            <v>Direct</v>
          </cell>
          <cell r="D714" t="str">
            <v>CIL</v>
          </cell>
        </row>
        <row r="715">
          <cell r="B715" t="str">
            <v>17007</v>
          </cell>
          <cell r="C715" t="str">
            <v>Direct</v>
          </cell>
          <cell r="D715" t="str">
            <v>UEC</v>
          </cell>
        </row>
        <row r="716">
          <cell r="B716" t="str">
            <v>17017</v>
          </cell>
          <cell r="C716" t="str">
            <v>Direct</v>
          </cell>
          <cell r="D716" t="str">
            <v>UEC</v>
          </cell>
        </row>
        <row r="717">
          <cell r="B717" t="str">
            <v>17020</v>
          </cell>
          <cell r="C717" t="str">
            <v>Direct</v>
          </cell>
          <cell r="D717" t="str">
            <v>UEC</v>
          </cell>
        </row>
        <row r="718">
          <cell r="B718" t="str">
            <v>17022</v>
          </cell>
          <cell r="C718" t="str">
            <v>Direct</v>
          </cell>
          <cell r="D718" t="str">
            <v>GEN</v>
          </cell>
        </row>
        <row r="719">
          <cell r="B719" t="str">
            <v>17027</v>
          </cell>
          <cell r="C719" t="str">
            <v>Direct</v>
          </cell>
          <cell r="D719" t="str">
            <v>UEC</v>
          </cell>
        </row>
        <row r="720">
          <cell r="B720" t="str">
            <v>17030</v>
          </cell>
          <cell r="C720" t="str">
            <v>Direct</v>
          </cell>
          <cell r="D720" t="str">
            <v>IPC</v>
          </cell>
        </row>
        <row r="721">
          <cell r="B721" t="str">
            <v>17032</v>
          </cell>
          <cell r="C721" t="str">
            <v>Direct</v>
          </cell>
          <cell r="D721" t="str">
            <v>IPC</v>
          </cell>
        </row>
        <row r="722">
          <cell r="B722" t="str">
            <v>17038</v>
          </cell>
          <cell r="C722" t="str">
            <v>Direct</v>
          </cell>
          <cell r="D722" t="str">
            <v>UEC</v>
          </cell>
        </row>
        <row r="723">
          <cell r="B723" t="str">
            <v>17042</v>
          </cell>
          <cell r="C723" t="str">
            <v>Direct</v>
          </cell>
          <cell r="D723" t="str">
            <v>IPC</v>
          </cell>
        </row>
        <row r="724">
          <cell r="B724" t="str">
            <v>17044</v>
          </cell>
          <cell r="C724" t="str">
            <v>Direct</v>
          </cell>
          <cell r="D724" t="str">
            <v>IPC</v>
          </cell>
        </row>
        <row r="725">
          <cell r="B725" t="str">
            <v>17045</v>
          </cell>
          <cell r="C725" t="str">
            <v>Direct</v>
          </cell>
          <cell r="D725" t="str">
            <v>IPC</v>
          </cell>
        </row>
        <row r="726">
          <cell r="B726" t="str">
            <v>17049</v>
          </cell>
          <cell r="C726" t="str">
            <v>Direct</v>
          </cell>
          <cell r="D726" t="str">
            <v>CIL</v>
          </cell>
        </row>
        <row r="727">
          <cell r="B727" t="str">
            <v>17055</v>
          </cell>
          <cell r="C727" t="str">
            <v>Direct</v>
          </cell>
          <cell r="D727" t="str">
            <v>IPC</v>
          </cell>
        </row>
        <row r="728">
          <cell r="B728" t="str">
            <v>17059</v>
          </cell>
          <cell r="C728" t="str">
            <v>Direct</v>
          </cell>
          <cell r="D728" t="str">
            <v>CIL</v>
          </cell>
        </row>
        <row r="729">
          <cell r="B729" t="str">
            <v>17060</v>
          </cell>
          <cell r="C729" t="str">
            <v>Direct</v>
          </cell>
          <cell r="D729" t="str">
            <v>CIL</v>
          </cell>
        </row>
        <row r="730">
          <cell r="B730" t="str">
            <v>17221</v>
          </cell>
          <cell r="C730" t="str">
            <v>Direct</v>
          </cell>
          <cell r="D730" t="str">
            <v>IPC</v>
          </cell>
        </row>
        <row r="731">
          <cell r="B731" t="str">
            <v>17226</v>
          </cell>
          <cell r="C731" t="str">
            <v>Direct</v>
          </cell>
          <cell r="D731" t="str">
            <v>IPC</v>
          </cell>
        </row>
        <row r="732">
          <cell r="B732" t="str">
            <v>17232</v>
          </cell>
          <cell r="C732" t="str">
            <v>Direct</v>
          </cell>
          <cell r="D732" t="str">
            <v>IPC</v>
          </cell>
        </row>
        <row r="733">
          <cell r="B733" t="str">
            <v>17233</v>
          </cell>
          <cell r="C733" t="str">
            <v>Direct</v>
          </cell>
          <cell r="D733" t="str">
            <v>IPC</v>
          </cell>
        </row>
        <row r="734">
          <cell r="B734" t="str">
            <v>17287</v>
          </cell>
          <cell r="C734" t="str">
            <v>Direct</v>
          </cell>
          <cell r="D734" t="str">
            <v>IPC</v>
          </cell>
        </row>
        <row r="735">
          <cell r="B735" t="str">
            <v>17309</v>
          </cell>
          <cell r="C735" t="str">
            <v>Direct</v>
          </cell>
          <cell r="D735" t="str">
            <v>IPC</v>
          </cell>
        </row>
        <row r="736">
          <cell r="B736" t="str">
            <v>17310</v>
          </cell>
          <cell r="C736" t="str">
            <v>Direct</v>
          </cell>
          <cell r="D736" t="str">
            <v>IPC</v>
          </cell>
        </row>
        <row r="737">
          <cell r="B737" t="str">
            <v>17311</v>
          </cell>
          <cell r="C737" t="str">
            <v>Direct</v>
          </cell>
          <cell r="D737" t="str">
            <v>IPC</v>
          </cell>
        </row>
        <row r="738">
          <cell r="B738" t="str">
            <v>17328</v>
          </cell>
          <cell r="C738" t="str">
            <v>Direct</v>
          </cell>
          <cell r="D738" t="str">
            <v>IPC</v>
          </cell>
        </row>
        <row r="739">
          <cell r="B739" t="str">
            <v>17409</v>
          </cell>
          <cell r="C739" t="str">
            <v>Direct</v>
          </cell>
          <cell r="D739" t="str">
            <v>IPC</v>
          </cell>
        </row>
        <row r="740">
          <cell r="B740" t="str">
            <v>17415</v>
          </cell>
          <cell r="C740" t="str">
            <v>Direct</v>
          </cell>
          <cell r="D740" t="str">
            <v>IPC</v>
          </cell>
        </row>
        <row r="741">
          <cell r="B741" t="str">
            <v>17521</v>
          </cell>
          <cell r="C741" t="str">
            <v>Direct</v>
          </cell>
          <cell r="D741" t="str">
            <v>IPC</v>
          </cell>
        </row>
        <row r="742">
          <cell r="B742" t="str">
            <v>17532</v>
          </cell>
          <cell r="C742" t="str">
            <v>Direct</v>
          </cell>
          <cell r="D742" t="str">
            <v>UEC</v>
          </cell>
        </row>
        <row r="743">
          <cell r="B743" t="str">
            <v>17561</v>
          </cell>
          <cell r="C743" t="str">
            <v>Direct</v>
          </cell>
          <cell r="D743" t="str">
            <v>IPC</v>
          </cell>
        </row>
        <row r="744">
          <cell r="B744" t="str">
            <v>17565</v>
          </cell>
          <cell r="C744" t="str">
            <v>Direct</v>
          </cell>
          <cell r="D744" t="str">
            <v>IPC</v>
          </cell>
        </row>
        <row r="745">
          <cell r="B745" t="str">
            <v>17840</v>
          </cell>
          <cell r="C745" t="str">
            <v>Direct</v>
          </cell>
          <cell r="D745" t="str">
            <v>UEC</v>
          </cell>
        </row>
        <row r="746">
          <cell r="B746" t="str">
            <v>17947</v>
          </cell>
          <cell r="C746" t="str">
            <v>Direct</v>
          </cell>
          <cell r="D746" t="str">
            <v>UEC</v>
          </cell>
        </row>
        <row r="747">
          <cell r="B747" t="str">
            <v>18062</v>
          </cell>
          <cell r="C747" t="str">
            <v>Direct</v>
          </cell>
          <cell r="D747" t="str">
            <v>UEC</v>
          </cell>
        </row>
        <row r="748">
          <cell r="B748" t="str">
            <v>18063</v>
          </cell>
          <cell r="C748" t="str">
            <v>Direct</v>
          </cell>
          <cell r="D748" t="str">
            <v>CIP</v>
          </cell>
        </row>
        <row r="749">
          <cell r="B749" t="str">
            <v>18166</v>
          </cell>
          <cell r="C749" t="str">
            <v>Direct</v>
          </cell>
          <cell r="D749" t="str">
            <v>IPC</v>
          </cell>
        </row>
        <row r="750">
          <cell r="B750" t="str">
            <v>18261</v>
          </cell>
          <cell r="C750" t="str">
            <v>Direct</v>
          </cell>
          <cell r="D750" t="str">
            <v>IPC</v>
          </cell>
        </row>
        <row r="751">
          <cell r="B751" t="str">
            <v>18314</v>
          </cell>
          <cell r="C751" t="str">
            <v>Direct</v>
          </cell>
          <cell r="D751" t="str">
            <v>IPC</v>
          </cell>
        </row>
        <row r="752">
          <cell r="B752" t="str">
            <v>18315</v>
          </cell>
          <cell r="C752" t="str">
            <v>Direct</v>
          </cell>
          <cell r="D752" t="str">
            <v>IPC</v>
          </cell>
        </row>
        <row r="753">
          <cell r="B753" t="str">
            <v>18317</v>
          </cell>
          <cell r="C753" t="str">
            <v>Direct</v>
          </cell>
          <cell r="D753" t="str">
            <v>IPC</v>
          </cell>
        </row>
        <row r="754">
          <cell r="B754" t="str">
            <v>18385</v>
          </cell>
          <cell r="C754" t="str">
            <v>Direct</v>
          </cell>
          <cell r="D754" t="str">
            <v>UEC</v>
          </cell>
        </row>
        <row r="755">
          <cell r="B755" t="str">
            <v>18441</v>
          </cell>
          <cell r="C755" t="str">
            <v>Direct</v>
          </cell>
          <cell r="D755" t="str">
            <v>UEC</v>
          </cell>
        </row>
        <row r="756">
          <cell r="B756" t="str">
            <v>18447</v>
          </cell>
          <cell r="C756" t="str">
            <v>Direct</v>
          </cell>
          <cell r="D756" t="str">
            <v>IPC</v>
          </cell>
        </row>
        <row r="757">
          <cell r="B757" t="str">
            <v>18450</v>
          </cell>
          <cell r="C757" t="str">
            <v>Direct</v>
          </cell>
          <cell r="D757" t="str">
            <v>IPC</v>
          </cell>
        </row>
        <row r="758">
          <cell r="B758" t="str">
            <v>18458</v>
          </cell>
          <cell r="C758" t="str">
            <v>Direct</v>
          </cell>
          <cell r="D758" t="str">
            <v>IPC</v>
          </cell>
        </row>
        <row r="759">
          <cell r="B759" t="str">
            <v>18461</v>
          </cell>
          <cell r="C759" t="str">
            <v>Direct</v>
          </cell>
          <cell r="D759" t="str">
            <v>IPC</v>
          </cell>
        </row>
        <row r="760">
          <cell r="B760" t="str">
            <v>18462</v>
          </cell>
          <cell r="C760" t="str">
            <v>Direct</v>
          </cell>
          <cell r="D760" t="str">
            <v>IPC</v>
          </cell>
        </row>
        <row r="761">
          <cell r="B761" t="str">
            <v>18501</v>
          </cell>
          <cell r="C761" t="str">
            <v>Direct</v>
          </cell>
          <cell r="D761" t="str">
            <v>IPC</v>
          </cell>
        </row>
        <row r="762">
          <cell r="B762" t="str">
            <v>18502</v>
          </cell>
          <cell r="C762" t="str">
            <v>Direct</v>
          </cell>
          <cell r="D762" t="str">
            <v>IPC</v>
          </cell>
        </row>
        <row r="763">
          <cell r="B763" t="str">
            <v>18503</v>
          </cell>
          <cell r="C763" t="str">
            <v>Direct</v>
          </cell>
          <cell r="D763" t="str">
            <v>IPC</v>
          </cell>
        </row>
        <row r="764">
          <cell r="B764" t="str">
            <v>18629</v>
          </cell>
          <cell r="C764" t="str">
            <v>Direct</v>
          </cell>
          <cell r="D764" t="str">
            <v>IPC</v>
          </cell>
        </row>
        <row r="765">
          <cell r="B765" t="str">
            <v>18634</v>
          </cell>
          <cell r="C765" t="str">
            <v>Direct</v>
          </cell>
          <cell r="D765" t="str">
            <v>IPC</v>
          </cell>
        </row>
        <row r="766">
          <cell r="B766" t="str">
            <v>18650</v>
          </cell>
          <cell r="C766" t="str">
            <v>Direct</v>
          </cell>
          <cell r="D766" t="str">
            <v>IPC</v>
          </cell>
        </row>
        <row r="767">
          <cell r="B767" t="str">
            <v>18679</v>
          </cell>
          <cell r="C767" t="str">
            <v>Direct</v>
          </cell>
          <cell r="D767" t="str">
            <v>IPC</v>
          </cell>
        </row>
        <row r="768">
          <cell r="B768" t="str">
            <v>18684</v>
          </cell>
          <cell r="C768" t="str">
            <v>Direct</v>
          </cell>
          <cell r="D768" t="str">
            <v>IPC</v>
          </cell>
        </row>
        <row r="769">
          <cell r="B769" t="str">
            <v>18688</v>
          </cell>
          <cell r="C769" t="str">
            <v>Direct</v>
          </cell>
          <cell r="D769" t="str">
            <v>IPC</v>
          </cell>
        </row>
        <row r="770">
          <cell r="B770" t="str">
            <v>18692</v>
          </cell>
          <cell r="C770" t="str">
            <v>Direct</v>
          </cell>
          <cell r="D770" t="str">
            <v>IPC</v>
          </cell>
        </row>
        <row r="771">
          <cell r="B771" t="str">
            <v>18698</v>
          </cell>
          <cell r="C771" t="str">
            <v>Direct</v>
          </cell>
          <cell r="D771" t="str">
            <v>IPC</v>
          </cell>
        </row>
        <row r="772">
          <cell r="B772" t="str">
            <v>18708</v>
          </cell>
          <cell r="C772" t="str">
            <v>Direct</v>
          </cell>
          <cell r="D772" t="str">
            <v>IPC</v>
          </cell>
        </row>
        <row r="773">
          <cell r="B773" t="str">
            <v>18710</v>
          </cell>
          <cell r="C773" t="str">
            <v>Direct</v>
          </cell>
          <cell r="D773" t="str">
            <v>IPC</v>
          </cell>
        </row>
        <row r="774">
          <cell r="B774" t="str">
            <v>18732</v>
          </cell>
          <cell r="C774" t="str">
            <v>Direct</v>
          </cell>
          <cell r="D774" t="str">
            <v>IPC</v>
          </cell>
        </row>
        <row r="775">
          <cell r="B775" t="str">
            <v>18734</v>
          </cell>
          <cell r="C775" t="str">
            <v>Direct</v>
          </cell>
          <cell r="D775" t="str">
            <v>IPC</v>
          </cell>
        </row>
        <row r="776">
          <cell r="B776" t="str">
            <v>18736</v>
          </cell>
          <cell r="C776" t="str">
            <v>Direct</v>
          </cell>
          <cell r="D776" t="str">
            <v>IPC</v>
          </cell>
        </row>
        <row r="777">
          <cell r="B777" t="str">
            <v>18737</v>
          </cell>
          <cell r="C777" t="str">
            <v>Direct</v>
          </cell>
          <cell r="D777" t="str">
            <v>IPC</v>
          </cell>
        </row>
        <row r="778">
          <cell r="B778" t="str">
            <v>18738</v>
          </cell>
          <cell r="C778" t="str">
            <v>Direct</v>
          </cell>
          <cell r="D778" t="str">
            <v>IPC</v>
          </cell>
        </row>
        <row r="779">
          <cell r="B779" t="str">
            <v>18740</v>
          </cell>
          <cell r="C779" t="str">
            <v>Direct</v>
          </cell>
          <cell r="D779" t="str">
            <v>IPC</v>
          </cell>
        </row>
        <row r="780">
          <cell r="B780" t="str">
            <v>18741</v>
          </cell>
          <cell r="C780" t="str">
            <v>Direct</v>
          </cell>
          <cell r="D780" t="str">
            <v>IPC</v>
          </cell>
        </row>
        <row r="781">
          <cell r="B781" t="str">
            <v>18742</v>
          </cell>
          <cell r="C781" t="str">
            <v>Direct</v>
          </cell>
          <cell r="D781" t="str">
            <v>IPC</v>
          </cell>
        </row>
        <row r="782">
          <cell r="B782" t="str">
            <v>18758</v>
          </cell>
          <cell r="C782" t="str">
            <v>Direct</v>
          </cell>
          <cell r="D782" t="str">
            <v>IPC</v>
          </cell>
        </row>
        <row r="783">
          <cell r="B783" t="str">
            <v>18946</v>
          </cell>
          <cell r="C783" t="str">
            <v>Direct</v>
          </cell>
          <cell r="D783" t="str">
            <v>CIP</v>
          </cell>
        </row>
        <row r="784">
          <cell r="B784" t="str">
            <v>18947</v>
          </cell>
          <cell r="C784" t="str">
            <v>Direct</v>
          </cell>
          <cell r="D784" t="str">
            <v>IPC</v>
          </cell>
        </row>
        <row r="785">
          <cell r="B785" t="str">
            <v>19085</v>
          </cell>
          <cell r="C785" t="str">
            <v>Direct</v>
          </cell>
          <cell r="D785" t="str">
            <v>IPC</v>
          </cell>
        </row>
        <row r="786">
          <cell r="B786" t="str">
            <v>19089</v>
          </cell>
          <cell r="C786" t="str">
            <v>Direct</v>
          </cell>
          <cell r="D786" t="str">
            <v>UEC</v>
          </cell>
        </row>
        <row r="787">
          <cell r="B787" t="str">
            <v>19091</v>
          </cell>
          <cell r="C787" t="str">
            <v>Direct</v>
          </cell>
          <cell r="D787" t="str">
            <v>UEC</v>
          </cell>
        </row>
        <row r="788">
          <cell r="B788" t="str">
            <v>19092</v>
          </cell>
          <cell r="C788" t="str">
            <v>Direct</v>
          </cell>
          <cell r="D788" t="str">
            <v>UEC</v>
          </cell>
        </row>
        <row r="789">
          <cell r="B789" t="str">
            <v>19093</v>
          </cell>
          <cell r="C789" t="str">
            <v>Direct</v>
          </cell>
          <cell r="D789" t="str">
            <v>UEC</v>
          </cell>
        </row>
        <row r="790">
          <cell r="B790" t="str">
            <v>19097</v>
          </cell>
          <cell r="C790" t="str">
            <v>Direct</v>
          </cell>
          <cell r="D790" t="str">
            <v>CIL</v>
          </cell>
        </row>
        <row r="791">
          <cell r="B791" t="str">
            <v>19098</v>
          </cell>
          <cell r="C791" t="str">
            <v>Direct</v>
          </cell>
          <cell r="D791" t="str">
            <v>GEN</v>
          </cell>
        </row>
        <row r="792">
          <cell r="B792" t="str">
            <v>19099</v>
          </cell>
          <cell r="C792" t="str">
            <v>Direct</v>
          </cell>
          <cell r="D792" t="str">
            <v>IPC</v>
          </cell>
        </row>
        <row r="793">
          <cell r="B793" t="str">
            <v>19104</v>
          </cell>
          <cell r="C793" t="str">
            <v>Direct</v>
          </cell>
          <cell r="D793" t="str">
            <v>IPC</v>
          </cell>
        </row>
        <row r="794">
          <cell r="B794" t="str">
            <v>19106</v>
          </cell>
          <cell r="C794" t="str">
            <v>Direct</v>
          </cell>
          <cell r="D794" t="str">
            <v>IPC</v>
          </cell>
        </row>
        <row r="795">
          <cell r="B795" t="str">
            <v>19115</v>
          </cell>
          <cell r="C795" t="str">
            <v>Direct</v>
          </cell>
          <cell r="D795" t="str">
            <v>IPC</v>
          </cell>
        </row>
        <row r="796">
          <cell r="B796" t="str">
            <v>19116</v>
          </cell>
          <cell r="C796" t="str">
            <v>Direct</v>
          </cell>
          <cell r="D796" t="str">
            <v>IPC</v>
          </cell>
        </row>
        <row r="797">
          <cell r="B797" t="str">
            <v>19118</v>
          </cell>
          <cell r="C797" t="str">
            <v>Direct</v>
          </cell>
          <cell r="D797" t="str">
            <v>IPC</v>
          </cell>
        </row>
        <row r="798">
          <cell r="B798" t="str">
            <v>19126</v>
          </cell>
          <cell r="C798" t="str">
            <v>Direct</v>
          </cell>
          <cell r="D798" t="str">
            <v>IPC</v>
          </cell>
        </row>
        <row r="799">
          <cell r="B799" t="str">
            <v>19127</v>
          </cell>
          <cell r="C799" t="str">
            <v>Direct</v>
          </cell>
          <cell r="D799" t="str">
            <v>IPC</v>
          </cell>
        </row>
        <row r="800">
          <cell r="B800" t="str">
            <v>19130</v>
          </cell>
          <cell r="C800" t="str">
            <v>Direct</v>
          </cell>
          <cell r="D800" t="str">
            <v>CIP</v>
          </cell>
        </row>
        <row r="801">
          <cell r="B801" t="str">
            <v>19137</v>
          </cell>
          <cell r="C801" t="str">
            <v>Direct</v>
          </cell>
          <cell r="D801" t="str">
            <v>IPC</v>
          </cell>
        </row>
        <row r="802">
          <cell r="B802" t="str">
            <v>19156</v>
          </cell>
          <cell r="C802" t="str">
            <v>Direct</v>
          </cell>
          <cell r="D802" t="str">
            <v>UEC</v>
          </cell>
        </row>
        <row r="803">
          <cell r="B803" t="str">
            <v>19157</v>
          </cell>
          <cell r="C803" t="str">
            <v>Direct</v>
          </cell>
          <cell r="D803" t="str">
            <v>AMC</v>
          </cell>
        </row>
        <row r="804">
          <cell r="B804" t="str">
            <v>19205</v>
          </cell>
          <cell r="C804" t="str">
            <v>Direct</v>
          </cell>
          <cell r="D804" t="str">
            <v>UEC</v>
          </cell>
        </row>
        <row r="805">
          <cell r="B805" t="str">
            <v>19208</v>
          </cell>
          <cell r="C805" t="str">
            <v>Direct</v>
          </cell>
          <cell r="D805" t="str">
            <v>UEC</v>
          </cell>
        </row>
        <row r="806">
          <cell r="B806" t="str">
            <v>19214</v>
          </cell>
          <cell r="C806" t="str">
            <v>Direct</v>
          </cell>
          <cell r="D806" t="str">
            <v>IPC</v>
          </cell>
        </row>
        <row r="807">
          <cell r="B807" t="str">
            <v>19215</v>
          </cell>
          <cell r="C807" t="str">
            <v>Direct</v>
          </cell>
          <cell r="D807" t="str">
            <v>IPC</v>
          </cell>
        </row>
        <row r="808">
          <cell r="B808" t="str">
            <v>19216</v>
          </cell>
          <cell r="C808" t="str">
            <v>Direct</v>
          </cell>
          <cell r="D808" t="str">
            <v>IPC</v>
          </cell>
        </row>
        <row r="809">
          <cell r="B809" t="str">
            <v>19217</v>
          </cell>
          <cell r="C809" t="str">
            <v>Direct</v>
          </cell>
          <cell r="D809" t="str">
            <v>IPC</v>
          </cell>
        </row>
        <row r="810">
          <cell r="B810" t="str">
            <v>19218</v>
          </cell>
          <cell r="C810" t="str">
            <v>Direct</v>
          </cell>
          <cell r="D810" t="str">
            <v>IPC</v>
          </cell>
        </row>
        <row r="811">
          <cell r="B811" t="str">
            <v>19229</v>
          </cell>
          <cell r="C811" t="str">
            <v>Direct</v>
          </cell>
          <cell r="D811" t="str">
            <v>UEC</v>
          </cell>
        </row>
        <row r="812">
          <cell r="B812" t="str">
            <v>19234</v>
          </cell>
          <cell r="C812" t="str">
            <v>Direct</v>
          </cell>
          <cell r="D812" t="str">
            <v>IPC</v>
          </cell>
        </row>
        <row r="813">
          <cell r="B813" t="str">
            <v>19236</v>
          </cell>
          <cell r="C813" t="str">
            <v>Direct</v>
          </cell>
          <cell r="D813" t="str">
            <v>UEC</v>
          </cell>
        </row>
        <row r="814">
          <cell r="B814" t="str">
            <v>19238</v>
          </cell>
          <cell r="C814" t="str">
            <v>Direct</v>
          </cell>
          <cell r="D814" t="str">
            <v>UEC</v>
          </cell>
        </row>
        <row r="815">
          <cell r="B815" t="str">
            <v>19249</v>
          </cell>
          <cell r="C815" t="str">
            <v>Direct</v>
          </cell>
          <cell r="D815" t="str">
            <v>CIP</v>
          </cell>
        </row>
        <row r="816">
          <cell r="B816" t="str">
            <v>19254</v>
          </cell>
          <cell r="C816" t="str">
            <v>Direct</v>
          </cell>
          <cell r="D816" t="str">
            <v>GEN</v>
          </cell>
        </row>
        <row r="817">
          <cell r="B817" t="str">
            <v>19267</v>
          </cell>
          <cell r="C817" t="str">
            <v>Direct</v>
          </cell>
          <cell r="D817" t="str">
            <v>IPC</v>
          </cell>
        </row>
        <row r="818">
          <cell r="B818" t="str">
            <v>19272</v>
          </cell>
          <cell r="C818" t="str">
            <v>Direct</v>
          </cell>
          <cell r="D818" t="str">
            <v>CIP</v>
          </cell>
        </row>
        <row r="819">
          <cell r="B819" t="str">
            <v>19275</v>
          </cell>
          <cell r="C819" t="str">
            <v>Direct</v>
          </cell>
          <cell r="D819" t="str">
            <v>GEN</v>
          </cell>
        </row>
        <row r="820">
          <cell r="B820" t="str">
            <v>19294</v>
          </cell>
          <cell r="C820" t="str">
            <v>Direct</v>
          </cell>
          <cell r="D820" t="str">
            <v>UEC</v>
          </cell>
        </row>
        <row r="821">
          <cell r="B821" t="str">
            <v>19300</v>
          </cell>
          <cell r="C821" t="str">
            <v>Direct</v>
          </cell>
          <cell r="D821" t="str">
            <v>IPC</v>
          </cell>
        </row>
        <row r="822">
          <cell r="B822" t="str">
            <v>19310</v>
          </cell>
          <cell r="C822" t="str">
            <v>Direct</v>
          </cell>
          <cell r="D822" t="str">
            <v>GEN</v>
          </cell>
        </row>
        <row r="823">
          <cell r="B823" t="str">
            <v>19314</v>
          </cell>
          <cell r="C823" t="str">
            <v>Direct</v>
          </cell>
          <cell r="D823" t="str">
            <v>CIP</v>
          </cell>
        </row>
        <row r="824">
          <cell r="B824" t="str">
            <v>19315</v>
          </cell>
          <cell r="C824" t="str">
            <v>Direct</v>
          </cell>
          <cell r="D824" t="str">
            <v>CIP</v>
          </cell>
        </row>
        <row r="825">
          <cell r="B825" t="str">
            <v>19321</v>
          </cell>
          <cell r="C825" t="str">
            <v>Direct</v>
          </cell>
          <cell r="D825" t="str">
            <v>ARG</v>
          </cell>
        </row>
        <row r="826">
          <cell r="B826" t="str">
            <v>19341</v>
          </cell>
          <cell r="C826" t="str">
            <v>Direct</v>
          </cell>
          <cell r="D826" t="str">
            <v>GEN</v>
          </cell>
        </row>
        <row r="827">
          <cell r="B827" t="str">
            <v>19343</v>
          </cell>
          <cell r="C827" t="str">
            <v>Direct</v>
          </cell>
          <cell r="D827" t="str">
            <v>CIL</v>
          </cell>
        </row>
        <row r="828">
          <cell r="B828" t="str">
            <v>19350</v>
          </cell>
          <cell r="C828" t="str">
            <v>Direct</v>
          </cell>
          <cell r="D828" t="str">
            <v>IPC</v>
          </cell>
        </row>
        <row r="829">
          <cell r="B829" t="str">
            <v>19354</v>
          </cell>
          <cell r="C829" t="str">
            <v>Direct</v>
          </cell>
          <cell r="D829" t="str">
            <v>CIP</v>
          </cell>
        </row>
        <row r="830">
          <cell r="B830" t="str">
            <v>19355</v>
          </cell>
          <cell r="C830" t="str">
            <v>Direct</v>
          </cell>
          <cell r="D830" t="str">
            <v>UEC</v>
          </cell>
        </row>
        <row r="831">
          <cell r="B831" t="str">
            <v>19363</v>
          </cell>
          <cell r="C831" t="str">
            <v>Direct</v>
          </cell>
          <cell r="D831" t="str">
            <v>UEC</v>
          </cell>
        </row>
        <row r="832">
          <cell r="B832" t="str">
            <v>19364</v>
          </cell>
          <cell r="C832" t="str">
            <v>Direct</v>
          </cell>
          <cell r="D832" t="str">
            <v>UEC</v>
          </cell>
        </row>
        <row r="833">
          <cell r="B833" t="str">
            <v>19372</v>
          </cell>
          <cell r="C833" t="str">
            <v>Direct</v>
          </cell>
          <cell r="D833" t="str">
            <v>UEC</v>
          </cell>
        </row>
        <row r="834">
          <cell r="B834" t="str">
            <v>19390</v>
          </cell>
          <cell r="C834" t="str">
            <v>Direct</v>
          </cell>
          <cell r="D834" t="str">
            <v>UEC</v>
          </cell>
        </row>
        <row r="835">
          <cell r="B835" t="str">
            <v>19393</v>
          </cell>
          <cell r="C835" t="str">
            <v>Direct</v>
          </cell>
          <cell r="D835" t="str">
            <v>UEC</v>
          </cell>
        </row>
        <row r="836">
          <cell r="B836" t="str">
            <v>19394</v>
          </cell>
          <cell r="C836" t="str">
            <v>Direct</v>
          </cell>
          <cell r="D836" t="str">
            <v>UEC</v>
          </cell>
        </row>
        <row r="837">
          <cell r="B837" t="str">
            <v>19395</v>
          </cell>
          <cell r="C837" t="str">
            <v>Direct</v>
          </cell>
          <cell r="D837" t="str">
            <v>UEC</v>
          </cell>
        </row>
        <row r="838">
          <cell r="B838" t="str">
            <v>19396</v>
          </cell>
          <cell r="C838" t="str">
            <v>Direct</v>
          </cell>
          <cell r="D838" t="str">
            <v>UEC</v>
          </cell>
        </row>
        <row r="839">
          <cell r="B839" t="str">
            <v>19397</v>
          </cell>
          <cell r="C839" t="str">
            <v>Direct</v>
          </cell>
          <cell r="D839" t="str">
            <v>UEC</v>
          </cell>
        </row>
        <row r="840">
          <cell r="B840" t="str">
            <v>19399</v>
          </cell>
          <cell r="C840" t="str">
            <v>Direct</v>
          </cell>
          <cell r="D840" t="str">
            <v>UEC</v>
          </cell>
        </row>
        <row r="841">
          <cell r="B841" t="str">
            <v>19403</v>
          </cell>
          <cell r="C841" t="str">
            <v>Direct</v>
          </cell>
          <cell r="D841" t="str">
            <v>CIP</v>
          </cell>
        </row>
        <row r="842">
          <cell r="B842" t="str">
            <v>19405</v>
          </cell>
          <cell r="C842" t="str">
            <v>Direct</v>
          </cell>
          <cell r="D842" t="str">
            <v>GEN</v>
          </cell>
        </row>
        <row r="843">
          <cell r="B843" t="str">
            <v>19408</v>
          </cell>
          <cell r="C843" t="str">
            <v>Direct</v>
          </cell>
          <cell r="D843" t="str">
            <v>UEC</v>
          </cell>
        </row>
        <row r="844">
          <cell r="B844" t="str">
            <v>19438</v>
          </cell>
          <cell r="C844" t="str">
            <v>Direct</v>
          </cell>
          <cell r="D844" t="str">
            <v>UEC</v>
          </cell>
        </row>
        <row r="845">
          <cell r="B845" t="str">
            <v>19439</v>
          </cell>
          <cell r="C845" t="str">
            <v>Direct</v>
          </cell>
          <cell r="D845" t="str">
            <v>UEC</v>
          </cell>
        </row>
        <row r="846">
          <cell r="B846" t="str">
            <v>19454</v>
          </cell>
          <cell r="C846" t="str">
            <v>Direct</v>
          </cell>
          <cell r="D846" t="str">
            <v>UEC</v>
          </cell>
        </row>
        <row r="847">
          <cell r="B847" t="str">
            <v>19455</v>
          </cell>
          <cell r="C847" t="str">
            <v>Direct</v>
          </cell>
          <cell r="D847" t="str">
            <v>CIP</v>
          </cell>
        </row>
        <row r="848">
          <cell r="B848" t="str">
            <v>19456</v>
          </cell>
          <cell r="C848" t="str">
            <v>Direct</v>
          </cell>
          <cell r="D848" t="str">
            <v>UEC</v>
          </cell>
        </row>
        <row r="849">
          <cell r="B849" t="str">
            <v>19457</v>
          </cell>
          <cell r="C849" t="str">
            <v>Direct</v>
          </cell>
          <cell r="D849" t="str">
            <v>UEC</v>
          </cell>
        </row>
        <row r="850">
          <cell r="B850" t="str">
            <v>19458</v>
          </cell>
          <cell r="C850" t="str">
            <v>Direct</v>
          </cell>
          <cell r="D850" t="str">
            <v>CIL</v>
          </cell>
        </row>
        <row r="851">
          <cell r="B851" t="str">
            <v>19459</v>
          </cell>
          <cell r="C851" t="str">
            <v>Direct</v>
          </cell>
          <cell r="D851" t="str">
            <v>GEN</v>
          </cell>
        </row>
        <row r="852">
          <cell r="B852" t="str">
            <v>19481</v>
          </cell>
          <cell r="C852" t="str">
            <v>Direct</v>
          </cell>
          <cell r="D852" t="str">
            <v>UEC</v>
          </cell>
        </row>
        <row r="853">
          <cell r="B853" t="str">
            <v>19485</v>
          </cell>
          <cell r="C853" t="str">
            <v>Direct</v>
          </cell>
          <cell r="D853" t="str">
            <v>UEC</v>
          </cell>
        </row>
        <row r="854">
          <cell r="B854" t="str">
            <v>19511</v>
          </cell>
          <cell r="C854" t="str">
            <v>Direct</v>
          </cell>
          <cell r="D854" t="str">
            <v>IPC</v>
          </cell>
        </row>
        <row r="855">
          <cell r="B855" t="str">
            <v>19514</v>
          </cell>
          <cell r="C855" t="str">
            <v>Direct</v>
          </cell>
          <cell r="D855" t="str">
            <v>IPC</v>
          </cell>
        </row>
        <row r="856">
          <cell r="B856" t="str">
            <v>19520</v>
          </cell>
          <cell r="C856" t="str">
            <v>Direct</v>
          </cell>
          <cell r="D856" t="str">
            <v>IPC</v>
          </cell>
        </row>
        <row r="857">
          <cell r="B857" t="str">
            <v>19553</v>
          </cell>
          <cell r="C857" t="str">
            <v>Direct</v>
          </cell>
          <cell r="D857" t="str">
            <v>IPC</v>
          </cell>
        </row>
        <row r="858">
          <cell r="B858" t="str">
            <v>19586</v>
          </cell>
          <cell r="C858" t="str">
            <v>Direct</v>
          </cell>
          <cell r="D858" t="str">
            <v>IPC</v>
          </cell>
        </row>
        <row r="859">
          <cell r="B859" t="str">
            <v>19587</v>
          </cell>
          <cell r="C859" t="str">
            <v>Direct</v>
          </cell>
          <cell r="D859" t="str">
            <v>CIP</v>
          </cell>
        </row>
        <row r="860">
          <cell r="B860" t="str">
            <v>19588</v>
          </cell>
          <cell r="C860" t="str">
            <v>Direct</v>
          </cell>
          <cell r="D860" t="str">
            <v>UEC</v>
          </cell>
        </row>
        <row r="861">
          <cell r="B861" t="str">
            <v>19593</v>
          </cell>
          <cell r="C861" t="str">
            <v>Direct</v>
          </cell>
          <cell r="D861" t="str">
            <v>CIL</v>
          </cell>
        </row>
        <row r="862">
          <cell r="B862" t="str">
            <v>19599</v>
          </cell>
          <cell r="C862" t="str">
            <v>Direct</v>
          </cell>
          <cell r="D862" t="str">
            <v>UEC</v>
          </cell>
        </row>
        <row r="863">
          <cell r="B863" t="str">
            <v>19600</v>
          </cell>
          <cell r="C863" t="str">
            <v>Direct</v>
          </cell>
          <cell r="D863" t="str">
            <v>GEN</v>
          </cell>
        </row>
        <row r="864">
          <cell r="B864" t="str">
            <v>19618</v>
          </cell>
          <cell r="C864" t="str">
            <v>Direct</v>
          </cell>
          <cell r="D864" t="str">
            <v>UEC</v>
          </cell>
        </row>
        <row r="865">
          <cell r="B865" t="str">
            <v>19623</v>
          </cell>
          <cell r="C865" t="str">
            <v>Direct</v>
          </cell>
          <cell r="D865" t="str">
            <v>UEC</v>
          </cell>
        </row>
        <row r="866">
          <cell r="B866" t="str">
            <v>19626</v>
          </cell>
          <cell r="C866" t="str">
            <v>Direct</v>
          </cell>
          <cell r="D866" t="str">
            <v>IPC</v>
          </cell>
        </row>
        <row r="867">
          <cell r="B867" t="str">
            <v>19631</v>
          </cell>
          <cell r="C867" t="str">
            <v>Direct</v>
          </cell>
          <cell r="D867" t="str">
            <v>UEC</v>
          </cell>
        </row>
        <row r="868">
          <cell r="B868" t="str">
            <v>19639</v>
          </cell>
          <cell r="C868" t="str">
            <v>Direct</v>
          </cell>
          <cell r="D868" t="str">
            <v>UEC</v>
          </cell>
        </row>
        <row r="869">
          <cell r="B869" t="str">
            <v>19645</v>
          </cell>
          <cell r="C869" t="str">
            <v>Direct</v>
          </cell>
          <cell r="D869" t="str">
            <v>UEC</v>
          </cell>
        </row>
        <row r="870">
          <cell r="B870" t="str">
            <v>19646</v>
          </cell>
          <cell r="C870" t="str">
            <v>Direct</v>
          </cell>
          <cell r="D870" t="str">
            <v>UEC</v>
          </cell>
        </row>
        <row r="871">
          <cell r="B871" t="str">
            <v>19649</v>
          </cell>
          <cell r="C871" t="str">
            <v>Direct</v>
          </cell>
          <cell r="D871" t="str">
            <v>UEC</v>
          </cell>
        </row>
        <row r="872">
          <cell r="B872" t="str">
            <v>19650</v>
          </cell>
          <cell r="C872" t="str">
            <v>Direct</v>
          </cell>
          <cell r="D872" t="str">
            <v>UEC</v>
          </cell>
        </row>
        <row r="873">
          <cell r="B873" t="str">
            <v>19682</v>
          </cell>
          <cell r="C873" t="str">
            <v>Direct</v>
          </cell>
          <cell r="D873" t="str">
            <v>UEC</v>
          </cell>
        </row>
        <row r="874">
          <cell r="B874" t="str">
            <v>19700</v>
          </cell>
          <cell r="C874" t="str">
            <v>Direct</v>
          </cell>
          <cell r="D874" t="str">
            <v>UEC</v>
          </cell>
        </row>
        <row r="875">
          <cell r="B875" t="str">
            <v>19727</v>
          </cell>
          <cell r="C875" t="str">
            <v>Direct</v>
          </cell>
          <cell r="D875" t="str">
            <v>UEC</v>
          </cell>
        </row>
        <row r="876">
          <cell r="B876" t="str">
            <v>19743</v>
          </cell>
          <cell r="C876" t="str">
            <v>Direct</v>
          </cell>
          <cell r="D876" t="str">
            <v>CIP</v>
          </cell>
        </row>
        <row r="877">
          <cell r="B877" t="str">
            <v>19761</v>
          </cell>
          <cell r="C877" t="str">
            <v>Direct</v>
          </cell>
          <cell r="D877" t="str">
            <v>CIP</v>
          </cell>
        </row>
        <row r="878">
          <cell r="B878" t="str">
            <v>19773</v>
          </cell>
          <cell r="C878" t="str">
            <v>Direct</v>
          </cell>
          <cell r="D878" t="str">
            <v>UEC</v>
          </cell>
        </row>
        <row r="879">
          <cell r="B879" t="str">
            <v>19780</v>
          </cell>
          <cell r="C879" t="str">
            <v>Direct</v>
          </cell>
          <cell r="D879" t="str">
            <v>IPC</v>
          </cell>
        </row>
        <row r="880">
          <cell r="B880" t="str">
            <v>19867</v>
          </cell>
          <cell r="C880" t="str">
            <v>Direct</v>
          </cell>
          <cell r="D880" t="str">
            <v>IPC</v>
          </cell>
        </row>
        <row r="881">
          <cell r="B881" t="str">
            <v>19877</v>
          </cell>
          <cell r="C881" t="str">
            <v>Direct</v>
          </cell>
          <cell r="D881" t="str">
            <v>IPC</v>
          </cell>
        </row>
        <row r="882">
          <cell r="B882" t="str">
            <v>19878</v>
          </cell>
          <cell r="C882" t="str">
            <v>Direct</v>
          </cell>
          <cell r="D882" t="str">
            <v>IPC</v>
          </cell>
        </row>
        <row r="883">
          <cell r="B883" t="str">
            <v>19884</v>
          </cell>
          <cell r="C883" t="str">
            <v>Direct</v>
          </cell>
          <cell r="D883" t="str">
            <v>IPC</v>
          </cell>
        </row>
        <row r="884">
          <cell r="B884" t="str">
            <v>19902</v>
          </cell>
          <cell r="C884" t="str">
            <v>Direct</v>
          </cell>
          <cell r="D884" t="str">
            <v>IPC</v>
          </cell>
        </row>
        <row r="885">
          <cell r="B885" t="str">
            <v>19918</v>
          </cell>
          <cell r="C885" t="str">
            <v>Direct</v>
          </cell>
          <cell r="D885" t="str">
            <v>IPC</v>
          </cell>
        </row>
        <row r="886">
          <cell r="B886" t="str">
            <v>19921</v>
          </cell>
          <cell r="C886" t="str">
            <v>Direct</v>
          </cell>
          <cell r="D886" t="str">
            <v>IPC</v>
          </cell>
        </row>
        <row r="887">
          <cell r="B887" t="str">
            <v>19923</v>
          </cell>
          <cell r="C887" t="str">
            <v>Direct</v>
          </cell>
          <cell r="D887" t="str">
            <v>IPC</v>
          </cell>
        </row>
        <row r="888">
          <cell r="B888" t="str">
            <v>19924</v>
          </cell>
          <cell r="C888" t="str">
            <v>Direct</v>
          </cell>
          <cell r="D888" t="str">
            <v>IPC</v>
          </cell>
        </row>
        <row r="889">
          <cell r="B889" t="str">
            <v>19932</v>
          </cell>
          <cell r="C889" t="str">
            <v>Direct</v>
          </cell>
          <cell r="D889" t="str">
            <v>IPC</v>
          </cell>
        </row>
        <row r="890">
          <cell r="B890" t="str">
            <v>19934</v>
          </cell>
          <cell r="C890" t="str">
            <v>Direct</v>
          </cell>
          <cell r="D890" t="str">
            <v>IPC</v>
          </cell>
        </row>
        <row r="891">
          <cell r="B891" t="str">
            <v>19938</v>
          </cell>
          <cell r="C891" t="str">
            <v>Direct</v>
          </cell>
          <cell r="D891" t="str">
            <v>IPC</v>
          </cell>
        </row>
        <row r="892">
          <cell r="B892" t="str">
            <v>19939</v>
          </cell>
          <cell r="C892" t="str">
            <v>Direct</v>
          </cell>
          <cell r="D892" t="str">
            <v>IPC</v>
          </cell>
        </row>
        <row r="893">
          <cell r="B893" t="str">
            <v>19941</v>
          </cell>
          <cell r="C893" t="str">
            <v>Direct</v>
          </cell>
          <cell r="D893" t="str">
            <v>IPC</v>
          </cell>
        </row>
        <row r="894">
          <cell r="B894" t="str">
            <v>20007</v>
          </cell>
          <cell r="C894" t="str">
            <v>Direct</v>
          </cell>
          <cell r="D894" t="str">
            <v>IPC</v>
          </cell>
        </row>
        <row r="895">
          <cell r="B895" t="str">
            <v>20008</v>
          </cell>
          <cell r="C895" t="str">
            <v>Direct</v>
          </cell>
          <cell r="D895" t="str">
            <v>IPC</v>
          </cell>
        </row>
        <row r="896">
          <cell r="B896" t="str">
            <v>20009</v>
          </cell>
          <cell r="C896" t="str">
            <v>Direct</v>
          </cell>
          <cell r="D896" t="str">
            <v>IPC</v>
          </cell>
        </row>
        <row r="897">
          <cell r="B897" t="str">
            <v>20017</v>
          </cell>
          <cell r="C897" t="str">
            <v>Direct</v>
          </cell>
          <cell r="D897" t="str">
            <v>UEC</v>
          </cell>
        </row>
        <row r="898">
          <cell r="B898" t="str">
            <v>20021</v>
          </cell>
          <cell r="C898" t="str">
            <v>Direct</v>
          </cell>
          <cell r="D898" t="str">
            <v>IPC</v>
          </cell>
        </row>
        <row r="899">
          <cell r="B899" t="str">
            <v>20023</v>
          </cell>
          <cell r="C899" t="str">
            <v>Direct</v>
          </cell>
          <cell r="D899" t="str">
            <v>IPC</v>
          </cell>
        </row>
        <row r="900">
          <cell r="B900" t="str">
            <v>20031</v>
          </cell>
          <cell r="C900" t="str">
            <v>Direct</v>
          </cell>
          <cell r="D900" t="str">
            <v>GEN</v>
          </cell>
        </row>
        <row r="901">
          <cell r="B901" t="str">
            <v>20048</v>
          </cell>
          <cell r="C901" t="str">
            <v>Direct</v>
          </cell>
          <cell r="D901" t="str">
            <v>IPC</v>
          </cell>
        </row>
        <row r="902">
          <cell r="B902" t="str">
            <v>20051</v>
          </cell>
          <cell r="C902" t="str">
            <v>Direct</v>
          </cell>
          <cell r="D902" t="str">
            <v>IPC</v>
          </cell>
        </row>
        <row r="903">
          <cell r="B903" t="str">
            <v>20057</v>
          </cell>
          <cell r="C903" t="str">
            <v>Direct</v>
          </cell>
          <cell r="D903" t="str">
            <v>UEC</v>
          </cell>
        </row>
        <row r="904">
          <cell r="B904" t="str">
            <v>20059</v>
          </cell>
          <cell r="C904" t="str">
            <v>Direct</v>
          </cell>
          <cell r="D904" t="str">
            <v>UEC</v>
          </cell>
        </row>
        <row r="905">
          <cell r="B905" t="str">
            <v>20060</v>
          </cell>
          <cell r="C905" t="str">
            <v>Direct</v>
          </cell>
          <cell r="D905" t="str">
            <v>UEC</v>
          </cell>
        </row>
        <row r="906">
          <cell r="B906" t="str">
            <v>20061</v>
          </cell>
          <cell r="C906" t="str">
            <v>Direct</v>
          </cell>
          <cell r="D906" t="str">
            <v>UEC</v>
          </cell>
        </row>
        <row r="907">
          <cell r="B907" t="str">
            <v>20065</v>
          </cell>
          <cell r="C907" t="str">
            <v>Direct</v>
          </cell>
          <cell r="D907" t="str">
            <v>IPC</v>
          </cell>
        </row>
        <row r="908">
          <cell r="B908" t="str">
            <v>20080</v>
          </cell>
          <cell r="C908" t="str">
            <v>Direct</v>
          </cell>
          <cell r="D908" t="str">
            <v>UEC</v>
          </cell>
        </row>
        <row r="909">
          <cell r="B909" t="str">
            <v>20087</v>
          </cell>
          <cell r="C909" t="str">
            <v>Direct</v>
          </cell>
          <cell r="D909" t="str">
            <v>CIP</v>
          </cell>
        </row>
        <row r="910">
          <cell r="B910" t="str">
            <v>20091</v>
          </cell>
          <cell r="C910" t="str">
            <v>Direct</v>
          </cell>
          <cell r="D910" t="str">
            <v>ARG</v>
          </cell>
        </row>
        <row r="911">
          <cell r="B911" t="str">
            <v>20092</v>
          </cell>
          <cell r="C911" t="str">
            <v>Direct</v>
          </cell>
          <cell r="D911" t="str">
            <v>ARG</v>
          </cell>
        </row>
        <row r="912">
          <cell r="B912" t="str">
            <v>20095</v>
          </cell>
          <cell r="C912" t="str">
            <v>Direct</v>
          </cell>
          <cell r="D912" t="str">
            <v>ADC</v>
          </cell>
        </row>
        <row r="913">
          <cell r="B913" t="str">
            <v>20111</v>
          </cell>
          <cell r="C913" t="str">
            <v>Direct</v>
          </cell>
          <cell r="D913" t="str">
            <v>UEC</v>
          </cell>
        </row>
        <row r="914">
          <cell r="B914" t="str">
            <v>20116</v>
          </cell>
          <cell r="C914" t="str">
            <v>Direct</v>
          </cell>
          <cell r="D914" t="str">
            <v>CIP</v>
          </cell>
        </row>
        <row r="915">
          <cell r="B915" t="str">
            <v>20117</v>
          </cell>
          <cell r="C915" t="str">
            <v>Direct</v>
          </cell>
          <cell r="D915" t="str">
            <v>GEN</v>
          </cell>
        </row>
        <row r="916">
          <cell r="B916" t="str">
            <v>20118</v>
          </cell>
          <cell r="C916" t="str">
            <v>Direct</v>
          </cell>
          <cell r="D916" t="str">
            <v>GEN</v>
          </cell>
        </row>
        <row r="917">
          <cell r="B917" t="str">
            <v>20131</v>
          </cell>
          <cell r="C917" t="str">
            <v>Direct</v>
          </cell>
          <cell r="D917" t="str">
            <v>CIL</v>
          </cell>
        </row>
        <row r="918">
          <cell r="B918" t="str">
            <v>20132</v>
          </cell>
          <cell r="C918" t="str">
            <v>Direct</v>
          </cell>
          <cell r="D918" t="str">
            <v>CIL</v>
          </cell>
        </row>
        <row r="919">
          <cell r="B919" t="str">
            <v>20166</v>
          </cell>
          <cell r="C919" t="str">
            <v>Direct</v>
          </cell>
          <cell r="D919" t="str">
            <v>ARG</v>
          </cell>
        </row>
        <row r="920">
          <cell r="B920" t="str">
            <v>20175</v>
          </cell>
          <cell r="C920" t="str">
            <v>Direct</v>
          </cell>
          <cell r="D920" t="str">
            <v>UEC</v>
          </cell>
        </row>
        <row r="921">
          <cell r="B921" t="str">
            <v>20176</v>
          </cell>
          <cell r="C921" t="str">
            <v>Direct</v>
          </cell>
          <cell r="D921" t="str">
            <v>UEC</v>
          </cell>
        </row>
        <row r="922">
          <cell r="B922" t="str">
            <v>20187</v>
          </cell>
          <cell r="C922" t="str">
            <v>Direct</v>
          </cell>
          <cell r="D922" t="str">
            <v>UEC</v>
          </cell>
        </row>
        <row r="923">
          <cell r="B923" t="str">
            <v>20213</v>
          </cell>
          <cell r="C923" t="str">
            <v>Direct</v>
          </cell>
          <cell r="D923" t="str">
            <v>GEN</v>
          </cell>
        </row>
        <row r="924">
          <cell r="B924" t="str">
            <v>20223</v>
          </cell>
          <cell r="C924" t="str">
            <v>Direct</v>
          </cell>
          <cell r="D924" t="str">
            <v>UEC</v>
          </cell>
        </row>
        <row r="925">
          <cell r="B925" t="str">
            <v>20234</v>
          </cell>
          <cell r="C925" t="str">
            <v>Direct</v>
          </cell>
          <cell r="D925" t="str">
            <v>GEN</v>
          </cell>
        </row>
        <row r="926">
          <cell r="B926" t="str">
            <v>20235</v>
          </cell>
          <cell r="C926" t="str">
            <v>Direct</v>
          </cell>
          <cell r="D926" t="str">
            <v>GEN</v>
          </cell>
        </row>
        <row r="927">
          <cell r="B927" t="str">
            <v>20258</v>
          </cell>
          <cell r="C927" t="str">
            <v>Direct</v>
          </cell>
          <cell r="D927" t="str">
            <v>ARG</v>
          </cell>
        </row>
        <row r="928">
          <cell r="B928" t="str">
            <v>20274</v>
          </cell>
          <cell r="C928" t="str">
            <v>Direct</v>
          </cell>
          <cell r="D928" t="str">
            <v>IPC</v>
          </cell>
        </row>
        <row r="929">
          <cell r="B929" t="str">
            <v>20326</v>
          </cell>
          <cell r="C929" t="str">
            <v>Direct</v>
          </cell>
          <cell r="D929" t="str">
            <v>GEN</v>
          </cell>
        </row>
        <row r="930">
          <cell r="B930" t="str">
            <v>20352</v>
          </cell>
          <cell r="C930" t="str">
            <v>Direct</v>
          </cell>
          <cell r="D930" t="str">
            <v>CIP</v>
          </cell>
        </row>
        <row r="931">
          <cell r="B931" t="str">
            <v>20357</v>
          </cell>
          <cell r="C931" t="str">
            <v>Direct</v>
          </cell>
          <cell r="D931" t="str">
            <v>UEC</v>
          </cell>
        </row>
        <row r="932">
          <cell r="B932" t="str">
            <v>20360</v>
          </cell>
          <cell r="C932" t="str">
            <v>Direct</v>
          </cell>
          <cell r="D932" t="str">
            <v>UEC</v>
          </cell>
        </row>
        <row r="933">
          <cell r="B933" t="str">
            <v>20385</v>
          </cell>
          <cell r="C933" t="str">
            <v>Direct</v>
          </cell>
          <cell r="D933" t="str">
            <v>UEC</v>
          </cell>
        </row>
        <row r="934">
          <cell r="B934" t="str">
            <v>20393</v>
          </cell>
          <cell r="C934" t="str">
            <v>Direct</v>
          </cell>
          <cell r="D934" t="str">
            <v>GEN</v>
          </cell>
        </row>
        <row r="935">
          <cell r="B935" t="str">
            <v>20416</v>
          </cell>
          <cell r="C935" t="str">
            <v>Direct</v>
          </cell>
          <cell r="D935" t="str">
            <v>UEC</v>
          </cell>
        </row>
        <row r="936">
          <cell r="B936" t="str">
            <v>20419</v>
          </cell>
          <cell r="C936" t="str">
            <v>Direct</v>
          </cell>
          <cell r="D936" t="str">
            <v>CIL</v>
          </cell>
        </row>
        <row r="937">
          <cell r="B937" t="str">
            <v>20468</v>
          </cell>
          <cell r="C937" t="str">
            <v>Direct</v>
          </cell>
          <cell r="D937" t="str">
            <v>UEC</v>
          </cell>
        </row>
        <row r="938">
          <cell r="B938" t="str">
            <v>20471</v>
          </cell>
          <cell r="C938" t="str">
            <v>Direct</v>
          </cell>
          <cell r="D938" t="str">
            <v>UEC</v>
          </cell>
        </row>
        <row r="939">
          <cell r="B939" t="str">
            <v>20580</v>
          </cell>
          <cell r="C939" t="str">
            <v>Direct</v>
          </cell>
          <cell r="D939" t="str">
            <v>GEN</v>
          </cell>
        </row>
        <row r="940">
          <cell r="B940" t="str">
            <v>20769</v>
          </cell>
          <cell r="C940" t="str">
            <v>Direct</v>
          </cell>
          <cell r="D940" t="str">
            <v>CIP</v>
          </cell>
        </row>
        <row r="941">
          <cell r="B941" t="str">
            <v>20848</v>
          </cell>
          <cell r="C941" t="str">
            <v>Direct</v>
          </cell>
          <cell r="D941" t="str">
            <v>CIL</v>
          </cell>
        </row>
        <row r="942">
          <cell r="B942" t="str">
            <v>20898</v>
          </cell>
          <cell r="C942" t="str">
            <v>Direct</v>
          </cell>
          <cell r="D942" t="str">
            <v>IPC</v>
          </cell>
        </row>
        <row r="943">
          <cell r="B943" t="str">
            <v>20906</v>
          </cell>
          <cell r="C943" t="str">
            <v>Direct</v>
          </cell>
          <cell r="D943" t="str">
            <v>UEC</v>
          </cell>
        </row>
        <row r="944">
          <cell r="B944" t="str">
            <v>20939</v>
          </cell>
          <cell r="C944" t="str">
            <v>Direct</v>
          </cell>
          <cell r="D944" t="str">
            <v>IPC</v>
          </cell>
        </row>
        <row r="945">
          <cell r="B945" t="str">
            <v>20946</v>
          </cell>
          <cell r="C945" t="str">
            <v>Direct</v>
          </cell>
          <cell r="D945" t="str">
            <v>CIP</v>
          </cell>
        </row>
        <row r="946">
          <cell r="B946" t="str">
            <v>20963</v>
          </cell>
          <cell r="C946" t="str">
            <v>Direct</v>
          </cell>
          <cell r="D946" t="str">
            <v>UEC</v>
          </cell>
        </row>
        <row r="947">
          <cell r="B947" t="str">
            <v>20989</v>
          </cell>
          <cell r="C947" t="str">
            <v>Direct</v>
          </cell>
          <cell r="D947" t="str">
            <v>IPC</v>
          </cell>
        </row>
        <row r="948">
          <cell r="B948" t="str">
            <v>20995</v>
          </cell>
          <cell r="C948" t="str">
            <v>Direct</v>
          </cell>
          <cell r="D948" t="str">
            <v>CIP</v>
          </cell>
        </row>
        <row r="949">
          <cell r="B949" t="str">
            <v>21001</v>
          </cell>
          <cell r="C949" t="str">
            <v>Direct</v>
          </cell>
          <cell r="D949" t="str">
            <v>UEC</v>
          </cell>
        </row>
        <row r="950">
          <cell r="B950" t="str">
            <v>21034</v>
          </cell>
          <cell r="C950" t="str">
            <v>Direct</v>
          </cell>
          <cell r="D950" t="str">
            <v>CIP</v>
          </cell>
        </row>
        <row r="951">
          <cell r="B951" t="str">
            <v>21046</v>
          </cell>
          <cell r="C951" t="str">
            <v>Direct</v>
          </cell>
          <cell r="D951" t="str">
            <v>IPC</v>
          </cell>
        </row>
        <row r="952">
          <cell r="B952" t="str">
            <v>21058</v>
          </cell>
          <cell r="C952" t="str">
            <v>Direct</v>
          </cell>
          <cell r="D952" t="str">
            <v>IPC</v>
          </cell>
        </row>
        <row r="953">
          <cell r="B953" t="str">
            <v>21086</v>
          </cell>
          <cell r="C953" t="str">
            <v>Direct</v>
          </cell>
          <cell r="D953" t="str">
            <v>IPC</v>
          </cell>
        </row>
        <row r="954">
          <cell r="B954" t="str">
            <v>21114</v>
          </cell>
          <cell r="C954" t="str">
            <v>Direct</v>
          </cell>
          <cell r="D954" t="str">
            <v>CIL</v>
          </cell>
        </row>
        <row r="955">
          <cell r="B955" t="str">
            <v>21129</v>
          </cell>
          <cell r="C955" t="str">
            <v>Direct</v>
          </cell>
          <cell r="D955" t="str">
            <v>ARG</v>
          </cell>
        </row>
        <row r="956">
          <cell r="B956" t="str">
            <v>21248</v>
          </cell>
          <cell r="C956" t="str">
            <v>Direct</v>
          </cell>
          <cell r="D956" t="str">
            <v>IPC</v>
          </cell>
        </row>
        <row r="957">
          <cell r="B957" t="str">
            <v>21265</v>
          </cell>
          <cell r="C957" t="str">
            <v>Direct</v>
          </cell>
          <cell r="D957" t="str">
            <v>UEC</v>
          </cell>
        </row>
        <row r="958">
          <cell r="B958" t="str">
            <v>21293</v>
          </cell>
          <cell r="C958" t="str">
            <v>Direct</v>
          </cell>
          <cell r="D958" t="str">
            <v>UEC</v>
          </cell>
        </row>
        <row r="959">
          <cell r="B959" t="str">
            <v>21296</v>
          </cell>
          <cell r="C959" t="str">
            <v>Direct</v>
          </cell>
          <cell r="D959" t="str">
            <v>IPC</v>
          </cell>
        </row>
        <row r="960">
          <cell r="B960" t="str">
            <v>21308</v>
          </cell>
          <cell r="C960" t="str">
            <v>Direct</v>
          </cell>
          <cell r="D960" t="str">
            <v>CIP</v>
          </cell>
        </row>
        <row r="961">
          <cell r="B961" t="str">
            <v>21327</v>
          </cell>
          <cell r="C961" t="str">
            <v>Direct</v>
          </cell>
          <cell r="D961" t="str">
            <v>UEC</v>
          </cell>
        </row>
        <row r="962">
          <cell r="B962" t="str">
            <v>21346</v>
          </cell>
          <cell r="C962" t="str">
            <v>Direct</v>
          </cell>
          <cell r="D962" t="str">
            <v>CIP</v>
          </cell>
        </row>
        <row r="963">
          <cell r="B963" t="str">
            <v>A0001</v>
          </cell>
          <cell r="C963" t="str">
            <v>Allocated Direct</v>
          </cell>
          <cell r="D963" t="str">
            <v>017A</v>
          </cell>
        </row>
        <row r="964">
          <cell r="B964" t="str">
            <v>A0002</v>
          </cell>
          <cell r="C964" t="str">
            <v>Allocated Direct</v>
          </cell>
          <cell r="D964" t="str">
            <v>017B</v>
          </cell>
        </row>
        <row r="965">
          <cell r="B965" t="str">
            <v>A0004</v>
          </cell>
          <cell r="C965" t="str">
            <v>Indirect Functional</v>
          </cell>
          <cell r="D965" t="str">
            <v>Indirect</v>
          </cell>
        </row>
        <row r="966">
          <cell r="B966" t="str">
            <v>A0005</v>
          </cell>
          <cell r="C966" t="str">
            <v>Direct</v>
          </cell>
          <cell r="D966" t="str">
            <v>UEC</v>
          </cell>
        </row>
        <row r="967">
          <cell r="B967" t="str">
            <v>A0006</v>
          </cell>
          <cell r="C967" t="str">
            <v>Direct</v>
          </cell>
          <cell r="D967" t="str">
            <v>CIP</v>
          </cell>
        </row>
        <row r="968">
          <cell r="B968" t="str">
            <v>A0007</v>
          </cell>
          <cell r="C968" t="str">
            <v>Direct</v>
          </cell>
          <cell r="D968" t="str">
            <v>ADC</v>
          </cell>
        </row>
        <row r="969">
          <cell r="B969" t="str">
            <v>A0008</v>
          </cell>
          <cell r="C969" t="str">
            <v>Direct</v>
          </cell>
          <cell r="D969" t="str">
            <v>UDC</v>
          </cell>
        </row>
        <row r="970">
          <cell r="B970" t="str">
            <v>A0009</v>
          </cell>
          <cell r="C970" t="str">
            <v>Direct</v>
          </cell>
          <cell r="D970" t="str">
            <v>AMC</v>
          </cell>
        </row>
        <row r="971">
          <cell r="B971" t="str">
            <v>A0021</v>
          </cell>
          <cell r="C971" t="str">
            <v>Allocated Direct</v>
          </cell>
          <cell r="D971" t="str">
            <v>007A</v>
          </cell>
        </row>
        <row r="972">
          <cell r="B972" t="str">
            <v>A0022</v>
          </cell>
          <cell r="C972" t="str">
            <v>Allocated Direct</v>
          </cell>
          <cell r="D972" t="str">
            <v>004A</v>
          </cell>
        </row>
        <row r="973">
          <cell r="B973" t="str">
            <v>A0051</v>
          </cell>
          <cell r="C973" t="str">
            <v>Allocated Direct</v>
          </cell>
          <cell r="D973" t="str">
            <v>007A</v>
          </cell>
        </row>
        <row r="974">
          <cell r="B974" t="str">
            <v>A0075</v>
          </cell>
          <cell r="C974" t="str">
            <v>Allocated Direct</v>
          </cell>
          <cell r="D974" t="str">
            <v>017C</v>
          </cell>
        </row>
        <row r="975">
          <cell r="B975" t="str">
            <v>A0077</v>
          </cell>
          <cell r="C975" t="str">
            <v>Direct</v>
          </cell>
          <cell r="D975" t="str">
            <v>CIP</v>
          </cell>
        </row>
        <row r="976">
          <cell r="B976" t="str">
            <v>A0078</v>
          </cell>
          <cell r="C976" t="str">
            <v>Direct</v>
          </cell>
          <cell r="D976" t="str">
            <v>UEC</v>
          </cell>
        </row>
        <row r="977">
          <cell r="B977" t="str">
            <v>A0079</v>
          </cell>
          <cell r="C977" t="str">
            <v>Allocated Direct</v>
          </cell>
          <cell r="D977" t="str">
            <v>008C</v>
          </cell>
        </row>
        <row r="978">
          <cell r="B978" t="str">
            <v>A0080</v>
          </cell>
          <cell r="C978" t="str">
            <v>Direct</v>
          </cell>
          <cell r="D978" t="str">
            <v>CIP</v>
          </cell>
        </row>
        <row r="979">
          <cell r="B979" t="str">
            <v>A0081</v>
          </cell>
          <cell r="C979" t="str">
            <v>Direct</v>
          </cell>
          <cell r="D979" t="str">
            <v>UEC</v>
          </cell>
        </row>
        <row r="980">
          <cell r="B980" t="str">
            <v>A0083</v>
          </cell>
          <cell r="C980" t="str">
            <v>Allocated Direct</v>
          </cell>
          <cell r="D980" t="str">
            <v>017C</v>
          </cell>
        </row>
        <row r="981">
          <cell r="B981" t="str">
            <v>A0084</v>
          </cell>
          <cell r="C981" t="str">
            <v>Allocated Direct</v>
          </cell>
          <cell r="D981" t="str">
            <v>018A</v>
          </cell>
        </row>
        <row r="982">
          <cell r="B982" t="str">
            <v>A0102</v>
          </cell>
          <cell r="C982" t="str">
            <v>Direct</v>
          </cell>
          <cell r="D982" t="str">
            <v>UEC</v>
          </cell>
        </row>
        <row r="983">
          <cell r="B983" t="str">
            <v>A0103</v>
          </cell>
          <cell r="C983" t="str">
            <v>Allocated Direct</v>
          </cell>
          <cell r="D983" t="str">
            <v>002L</v>
          </cell>
        </row>
        <row r="984">
          <cell r="B984" t="str">
            <v>A0104</v>
          </cell>
          <cell r="C984" t="str">
            <v>Direct</v>
          </cell>
          <cell r="D984" t="str">
            <v>UEC</v>
          </cell>
        </row>
        <row r="985">
          <cell r="B985" t="str">
            <v>A0109</v>
          </cell>
          <cell r="C985" t="str">
            <v>Direct</v>
          </cell>
          <cell r="D985" t="str">
            <v>GEN</v>
          </cell>
        </row>
        <row r="986">
          <cell r="B986" t="str">
            <v>A0110</v>
          </cell>
          <cell r="C986" t="str">
            <v>Allocated Direct</v>
          </cell>
          <cell r="D986" t="str">
            <v>012D</v>
          </cell>
        </row>
        <row r="987">
          <cell r="B987" t="str">
            <v>A0112</v>
          </cell>
          <cell r="C987" t="str">
            <v>Direct</v>
          </cell>
          <cell r="D987" t="str">
            <v>UEC</v>
          </cell>
        </row>
        <row r="988">
          <cell r="B988" t="str">
            <v>A0113</v>
          </cell>
          <cell r="C988" t="str">
            <v>Direct</v>
          </cell>
          <cell r="D988" t="str">
            <v>UEC</v>
          </cell>
        </row>
        <row r="989">
          <cell r="B989" t="str">
            <v>A0115</v>
          </cell>
          <cell r="C989" t="str">
            <v>Direct</v>
          </cell>
          <cell r="D989" t="str">
            <v>UEC</v>
          </cell>
        </row>
        <row r="990">
          <cell r="B990" t="str">
            <v>A0124</v>
          </cell>
          <cell r="C990" t="str">
            <v>Direct</v>
          </cell>
          <cell r="D990" t="str">
            <v>UEC</v>
          </cell>
        </row>
        <row r="991">
          <cell r="B991" t="str">
            <v>A0125</v>
          </cell>
          <cell r="C991" t="str">
            <v>Indirect Functional</v>
          </cell>
          <cell r="D991" t="str">
            <v>Indirect</v>
          </cell>
        </row>
        <row r="992">
          <cell r="B992" t="str">
            <v>A0126</v>
          </cell>
          <cell r="C992" t="str">
            <v>Direct</v>
          </cell>
          <cell r="D992" t="str">
            <v>UEC</v>
          </cell>
        </row>
        <row r="993">
          <cell r="B993" t="str">
            <v>A0127</v>
          </cell>
          <cell r="C993" t="str">
            <v>Allocated Direct</v>
          </cell>
          <cell r="D993" t="str">
            <v>018A</v>
          </cell>
        </row>
        <row r="994">
          <cell r="B994" t="str">
            <v>A0128</v>
          </cell>
          <cell r="C994" t="str">
            <v>Allocated Direct</v>
          </cell>
          <cell r="D994" t="str">
            <v>001A</v>
          </cell>
        </row>
        <row r="995">
          <cell r="B995" t="str">
            <v>A0129</v>
          </cell>
          <cell r="C995" t="str">
            <v>Direct</v>
          </cell>
          <cell r="D995" t="str">
            <v>UEC</v>
          </cell>
        </row>
        <row r="996">
          <cell r="B996" t="str">
            <v>A0131</v>
          </cell>
          <cell r="C996" t="str">
            <v>Direct</v>
          </cell>
          <cell r="D996" t="str">
            <v>UEC</v>
          </cell>
        </row>
        <row r="997">
          <cell r="B997" t="str">
            <v>A0132</v>
          </cell>
          <cell r="C997" t="str">
            <v>Allocated Direct</v>
          </cell>
          <cell r="D997" t="str">
            <v>018A</v>
          </cell>
        </row>
        <row r="998">
          <cell r="B998" t="str">
            <v>A0134</v>
          </cell>
          <cell r="C998" t="str">
            <v>Allocated Direct</v>
          </cell>
          <cell r="D998" t="str">
            <v>003A</v>
          </cell>
        </row>
        <row r="999">
          <cell r="B999" t="str">
            <v>A0138</v>
          </cell>
          <cell r="C999" t="str">
            <v>Direct</v>
          </cell>
          <cell r="D999" t="str">
            <v>UEC</v>
          </cell>
        </row>
        <row r="1000">
          <cell r="B1000" t="str">
            <v>A0139</v>
          </cell>
          <cell r="C1000" t="str">
            <v>Direct</v>
          </cell>
          <cell r="D1000" t="str">
            <v>CIP</v>
          </cell>
        </row>
        <row r="1001">
          <cell r="B1001" t="str">
            <v>A0140</v>
          </cell>
          <cell r="C1001" t="str">
            <v>Allocated Direct</v>
          </cell>
          <cell r="D1001" t="str">
            <v>003A</v>
          </cell>
        </row>
        <row r="1002">
          <cell r="B1002" t="str">
            <v>A0141</v>
          </cell>
          <cell r="C1002" t="str">
            <v>Direct</v>
          </cell>
          <cell r="D1002" t="str">
            <v>AMC</v>
          </cell>
        </row>
        <row r="1003">
          <cell r="B1003" t="str">
            <v>A0142</v>
          </cell>
          <cell r="C1003" t="str">
            <v>Indirect Functional</v>
          </cell>
          <cell r="D1003" t="str">
            <v>Indirect</v>
          </cell>
        </row>
        <row r="1004">
          <cell r="B1004" t="str">
            <v>A0144</v>
          </cell>
          <cell r="C1004" t="str">
            <v>Direct</v>
          </cell>
          <cell r="D1004" t="str">
            <v>CIP</v>
          </cell>
        </row>
        <row r="1005">
          <cell r="B1005" t="str">
            <v>A0146</v>
          </cell>
          <cell r="C1005" t="str">
            <v>Allocated Direct</v>
          </cell>
          <cell r="D1005" t="str">
            <v>002L</v>
          </cell>
        </row>
        <row r="1006">
          <cell r="B1006" t="str">
            <v>A0149</v>
          </cell>
          <cell r="C1006" t="str">
            <v>Indirect Functional</v>
          </cell>
          <cell r="D1006" t="str">
            <v>Indirect</v>
          </cell>
        </row>
        <row r="1007">
          <cell r="B1007" t="str">
            <v>A0151</v>
          </cell>
          <cell r="C1007" t="str">
            <v>Indirect Functional</v>
          </cell>
          <cell r="D1007" t="str">
            <v>Indirect</v>
          </cell>
        </row>
        <row r="1008">
          <cell r="B1008" t="str">
            <v>A0152</v>
          </cell>
          <cell r="C1008" t="str">
            <v>Direct</v>
          </cell>
          <cell r="D1008" t="str">
            <v>UEC</v>
          </cell>
        </row>
        <row r="1009">
          <cell r="B1009" t="str">
            <v>A0153</v>
          </cell>
          <cell r="C1009" t="str">
            <v>Direct</v>
          </cell>
          <cell r="D1009" t="str">
            <v>UEC</v>
          </cell>
        </row>
        <row r="1010">
          <cell r="B1010" t="str">
            <v>A0154</v>
          </cell>
          <cell r="C1010" t="str">
            <v>Direct</v>
          </cell>
          <cell r="D1010" t="str">
            <v>UEC</v>
          </cell>
        </row>
        <row r="1011">
          <cell r="B1011" t="str">
            <v>A0155</v>
          </cell>
          <cell r="C1011" t="str">
            <v>Direct</v>
          </cell>
          <cell r="D1011" t="str">
            <v>CIP</v>
          </cell>
        </row>
        <row r="1012">
          <cell r="B1012" t="str">
            <v>A0156</v>
          </cell>
          <cell r="C1012" t="str">
            <v>Direct</v>
          </cell>
          <cell r="D1012" t="str">
            <v>UEC</v>
          </cell>
        </row>
        <row r="1013">
          <cell r="B1013" t="str">
            <v>A0157</v>
          </cell>
          <cell r="C1013" t="str">
            <v>Direct</v>
          </cell>
          <cell r="D1013" t="str">
            <v>CIP</v>
          </cell>
        </row>
        <row r="1014">
          <cell r="B1014" t="str">
            <v>A0158</v>
          </cell>
          <cell r="C1014" t="str">
            <v>Allocated Direct</v>
          </cell>
          <cell r="D1014" t="str">
            <v>004A</v>
          </cell>
        </row>
        <row r="1015">
          <cell r="B1015" t="str">
            <v>A0160</v>
          </cell>
          <cell r="C1015" t="str">
            <v>Direct</v>
          </cell>
          <cell r="D1015" t="str">
            <v>UEC</v>
          </cell>
        </row>
        <row r="1016">
          <cell r="B1016" t="str">
            <v>A0161</v>
          </cell>
          <cell r="C1016" t="str">
            <v>Allocated Direct</v>
          </cell>
          <cell r="D1016" t="str">
            <v>004A</v>
          </cell>
        </row>
        <row r="1017">
          <cell r="B1017" t="str">
            <v>A0162</v>
          </cell>
          <cell r="C1017" t="str">
            <v>Allocated Direct</v>
          </cell>
          <cell r="D1017" t="str">
            <v>004B</v>
          </cell>
        </row>
        <row r="1018">
          <cell r="B1018" t="str">
            <v>A0163</v>
          </cell>
          <cell r="C1018" t="str">
            <v>Indirect Functional</v>
          </cell>
          <cell r="D1018" t="str">
            <v>002L</v>
          </cell>
        </row>
        <row r="1019">
          <cell r="B1019" t="str">
            <v>A0166</v>
          </cell>
          <cell r="C1019" t="str">
            <v>Indirect Functional</v>
          </cell>
          <cell r="D1019" t="str">
            <v>004A</v>
          </cell>
        </row>
        <row r="1020">
          <cell r="B1020" t="str">
            <v>A0168</v>
          </cell>
          <cell r="C1020" t="str">
            <v>Allocated Direct</v>
          </cell>
          <cell r="D1020" t="str">
            <v>010B</v>
          </cell>
        </row>
        <row r="1021">
          <cell r="B1021" t="str">
            <v>A0169</v>
          </cell>
          <cell r="C1021" t="str">
            <v>Allocated Direct</v>
          </cell>
          <cell r="D1021" t="str">
            <v>011A</v>
          </cell>
        </row>
        <row r="1022">
          <cell r="B1022" t="str">
            <v>A0175</v>
          </cell>
          <cell r="C1022" t="str">
            <v>Allocated Direct</v>
          </cell>
          <cell r="D1022" t="str">
            <v>002K</v>
          </cell>
        </row>
        <row r="1023">
          <cell r="B1023" t="str">
            <v>A0176</v>
          </cell>
          <cell r="C1023" t="str">
            <v>Direct</v>
          </cell>
          <cell r="D1023" t="str">
            <v>UEC</v>
          </cell>
        </row>
        <row r="1024">
          <cell r="B1024" t="str">
            <v>A0177</v>
          </cell>
          <cell r="C1024" t="str">
            <v>Allocated Direct</v>
          </cell>
          <cell r="D1024" t="str">
            <v>004A</v>
          </cell>
        </row>
        <row r="1025">
          <cell r="B1025" t="str">
            <v>A0178</v>
          </cell>
          <cell r="C1025" t="str">
            <v>Direct</v>
          </cell>
          <cell r="D1025" t="str">
            <v>UEC</v>
          </cell>
        </row>
        <row r="1026">
          <cell r="B1026" t="str">
            <v>A0179</v>
          </cell>
          <cell r="C1026" t="str">
            <v>Direct</v>
          </cell>
          <cell r="D1026" t="str">
            <v>CIP</v>
          </cell>
        </row>
        <row r="1027">
          <cell r="B1027" t="str">
            <v>A0180</v>
          </cell>
          <cell r="C1027" t="str">
            <v>Allocated Direct</v>
          </cell>
          <cell r="D1027" t="str">
            <v>004P</v>
          </cell>
        </row>
        <row r="1028">
          <cell r="B1028" t="str">
            <v>A0181</v>
          </cell>
          <cell r="C1028" t="str">
            <v>Direct</v>
          </cell>
          <cell r="D1028" t="str">
            <v>CIP</v>
          </cell>
        </row>
        <row r="1029">
          <cell r="B1029" t="str">
            <v>A0182</v>
          </cell>
          <cell r="C1029" t="str">
            <v>Direct</v>
          </cell>
          <cell r="D1029" t="str">
            <v>UEC</v>
          </cell>
        </row>
        <row r="1030">
          <cell r="B1030" t="str">
            <v>A0183</v>
          </cell>
          <cell r="C1030" t="str">
            <v>Direct</v>
          </cell>
          <cell r="D1030" t="str">
            <v>CIP</v>
          </cell>
        </row>
        <row r="1031">
          <cell r="B1031" t="str">
            <v>A0184</v>
          </cell>
          <cell r="C1031" t="str">
            <v>Direct</v>
          </cell>
          <cell r="D1031" t="str">
            <v>ADC</v>
          </cell>
        </row>
        <row r="1032">
          <cell r="B1032" t="str">
            <v>A0185</v>
          </cell>
          <cell r="C1032" t="str">
            <v>Direct</v>
          </cell>
          <cell r="D1032" t="str">
            <v>UEC</v>
          </cell>
        </row>
        <row r="1033">
          <cell r="B1033" t="str">
            <v>A0189</v>
          </cell>
          <cell r="C1033" t="str">
            <v>Allocated Direct</v>
          </cell>
          <cell r="D1033" t="str">
            <v>003B</v>
          </cell>
        </row>
        <row r="1034">
          <cell r="B1034" t="str">
            <v>A0192</v>
          </cell>
          <cell r="C1034" t="str">
            <v>Indirect Functional</v>
          </cell>
          <cell r="D1034" t="str">
            <v>Indirect</v>
          </cell>
        </row>
        <row r="1035">
          <cell r="B1035" t="str">
            <v>A0193</v>
          </cell>
          <cell r="C1035" t="str">
            <v>Indirect Functional</v>
          </cell>
          <cell r="D1035" t="str">
            <v>Indirect</v>
          </cell>
        </row>
        <row r="1036">
          <cell r="B1036" t="str">
            <v>A0194</v>
          </cell>
          <cell r="C1036" t="str">
            <v>Direct</v>
          </cell>
          <cell r="D1036" t="str">
            <v>CIP</v>
          </cell>
        </row>
        <row r="1037">
          <cell r="B1037" t="str">
            <v>A0195</v>
          </cell>
          <cell r="C1037" t="str">
            <v>Direct</v>
          </cell>
          <cell r="D1037" t="str">
            <v>UEC</v>
          </cell>
        </row>
        <row r="1038">
          <cell r="B1038" t="str">
            <v>A0196</v>
          </cell>
          <cell r="C1038" t="str">
            <v>Direct</v>
          </cell>
          <cell r="D1038" t="str">
            <v>UEC</v>
          </cell>
        </row>
        <row r="1039">
          <cell r="B1039" t="str">
            <v>A0197</v>
          </cell>
          <cell r="C1039" t="str">
            <v>Direct</v>
          </cell>
          <cell r="D1039" t="str">
            <v>CIP</v>
          </cell>
        </row>
        <row r="1040">
          <cell r="B1040" t="str">
            <v>A0199</v>
          </cell>
          <cell r="C1040" t="str">
            <v>Allocated Direct</v>
          </cell>
          <cell r="D1040" t="str">
            <v>002L</v>
          </cell>
        </row>
        <row r="1041">
          <cell r="B1041" t="str">
            <v>A0200</v>
          </cell>
          <cell r="C1041" t="str">
            <v>Direct</v>
          </cell>
          <cell r="D1041" t="str">
            <v>UEC</v>
          </cell>
        </row>
        <row r="1042">
          <cell r="B1042" t="str">
            <v>A0202</v>
          </cell>
          <cell r="C1042" t="str">
            <v>Direct</v>
          </cell>
          <cell r="D1042" t="str">
            <v>CIP</v>
          </cell>
        </row>
        <row r="1043">
          <cell r="B1043" t="str">
            <v>A0203</v>
          </cell>
          <cell r="C1043" t="str">
            <v>Allocated Direct</v>
          </cell>
          <cell r="D1043" t="str">
            <v>002K</v>
          </cell>
        </row>
        <row r="1044">
          <cell r="B1044" t="str">
            <v>A0208</v>
          </cell>
          <cell r="C1044" t="str">
            <v>Allocated Direct</v>
          </cell>
          <cell r="D1044" t="str">
            <v>012A</v>
          </cell>
        </row>
        <row r="1045">
          <cell r="B1045" t="str">
            <v>A0209</v>
          </cell>
          <cell r="C1045" t="str">
            <v>Direct</v>
          </cell>
          <cell r="D1045" t="str">
            <v>UEC</v>
          </cell>
        </row>
        <row r="1046">
          <cell r="B1046" t="str">
            <v>A0210</v>
          </cell>
          <cell r="C1046" t="str">
            <v>Direct</v>
          </cell>
          <cell r="D1046" t="str">
            <v>CIP</v>
          </cell>
        </row>
        <row r="1047">
          <cell r="B1047" t="str">
            <v>A0212</v>
          </cell>
          <cell r="C1047" t="str">
            <v>Direct</v>
          </cell>
          <cell r="D1047" t="str">
            <v>UEC</v>
          </cell>
        </row>
        <row r="1048">
          <cell r="B1048" t="str">
            <v>A0214</v>
          </cell>
          <cell r="C1048" t="str">
            <v>Direct</v>
          </cell>
          <cell r="D1048" t="str">
            <v>CIP</v>
          </cell>
        </row>
        <row r="1049">
          <cell r="B1049" t="str">
            <v>A0215</v>
          </cell>
          <cell r="C1049" t="str">
            <v>Indirect Functional</v>
          </cell>
          <cell r="D1049" t="str">
            <v>Indirect</v>
          </cell>
        </row>
        <row r="1050">
          <cell r="B1050" t="str">
            <v>A0217</v>
          </cell>
          <cell r="C1050" t="str">
            <v>Direct</v>
          </cell>
          <cell r="D1050" t="str">
            <v>UEC</v>
          </cell>
        </row>
        <row r="1051">
          <cell r="B1051" t="str">
            <v>A0220</v>
          </cell>
          <cell r="C1051" t="str">
            <v>Direct</v>
          </cell>
          <cell r="D1051" t="str">
            <v>UEC</v>
          </cell>
        </row>
        <row r="1052">
          <cell r="B1052" t="str">
            <v>A0222</v>
          </cell>
          <cell r="C1052" t="str">
            <v>Allocated Direct</v>
          </cell>
          <cell r="D1052" t="str">
            <v>017A</v>
          </cell>
        </row>
        <row r="1053">
          <cell r="B1053" t="str">
            <v>A0223</v>
          </cell>
          <cell r="C1053" t="str">
            <v>Allocated Direct</v>
          </cell>
          <cell r="D1053" t="str">
            <v>002L</v>
          </cell>
        </row>
        <row r="1054">
          <cell r="B1054" t="str">
            <v>A0224</v>
          </cell>
          <cell r="C1054" t="str">
            <v>Allocated Direct</v>
          </cell>
          <cell r="D1054" t="str">
            <v>004A</v>
          </cell>
        </row>
        <row r="1055">
          <cell r="B1055" t="str">
            <v>A0228</v>
          </cell>
          <cell r="C1055" t="str">
            <v>Allocated Direct</v>
          </cell>
          <cell r="D1055" t="str">
            <v>011A</v>
          </cell>
        </row>
        <row r="1056">
          <cell r="B1056" t="str">
            <v>A0230</v>
          </cell>
          <cell r="C1056" t="str">
            <v>Direct</v>
          </cell>
          <cell r="D1056" t="str">
            <v>UEC</v>
          </cell>
        </row>
        <row r="1057">
          <cell r="B1057" t="str">
            <v>A0231</v>
          </cell>
          <cell r="C1057" t="str">
            <v>Direct</v>
          </cell>
          <cell r="D1057" t="str">
            <v>CIP</v>
          </cell>
        </row>
        <row r="1058">
          <cell r="B1058" t="str">
            <v>A0234</v>
          </cell>
          <cell r="C1058" t="str">
            <v>Allocated Direct</v>
          </cell>
          <cell r="D1058" t="str">
            <v>001A</v>
          </cell>
        </row>
        <row r="1059">
          <cell r="B1059" t="str">
            <v>A0235</v>
          </cell>
          <cell r="C1059" t="str">
            <v>Allocated Direct</v>
          </cell>
          <cell r="D1059" t="str">
            <v>004A</v>
          </cell>
        </row>
        <row r="1060">
          <cell r="B1060" t="str">
            <v>A0236</v>
          </cell>
          <cell r="C1060" t="str">
            <v>Direct</v>
          </cell>
          <cell r="D1060" t="str">
            <v>CIP</v>
          </cell>
        </row>
        <row r="1061">
          <cell r="B1061" t="str">
            <v>A0237</v>
          </cell>
          <cell r="C1061" t="str">
            <v>Indirect Functional</v>
          </cell>
          <cell r="D1061" t="str">
            <v>Indirect</v>
          </cell>
        </row>
        <row r="1062">
          <cell r="B1062" t="str">
            <v>A0238</v>
          </cell>
          <cell r="C1062" t="str">
            <v>Direct</v>
          </cell>
          <cell r="D1062" t="str">
            <v>UEC</v>
          </cell>
        </row>
        <row r="1063">
          <cell r="B1063" t="str">
            <v>A0239</v>
          </cell>
          <cell r="C1063" t="str">
            <v>Direct</v>
          </cell>
          <cell r="D1063" t="str">
            <v>CIP</v>
          </cell>
        </row>
        <row r="1064">
          <cell r="B1064" t="str">
            <v>A0240</v>
          </cell>
          <cell r="C1064" t="str">
            <v>Direct</v>
          </cell>
          <cell r="D1064" t="str">
            <v>UEC</v>
          </cell>
        </row>
        <row r="1065">
          <cell r="B1065" t="str">
            <v>A0241</v>
          </cell>
          <cell r="C1065" t="str">
            <v>Allocated Direct</v>
          </cell>
          <cell r="D1065" t="str">
            <v>002L</v>
          </cell>
        </row>
        <row r="1066">
          <cell r="B1066" t="str">
            <v>A0243</v>
          </cell>
          <cell r="C1066" t="str">
            <v>Indirect Functional</v>
          </cell>
          <cell r="D1066" t="str">
            <v>Indirect</v>
          </cell>
        </row>
        <row r="1067">
          <cell r="B1067" t="str">
            <v>A0245</v>
          </cell>
          <cell r="C1067" t="str">
            <v>Direct</v>
          </cell>
          <cell r="D1067" t="str">
            <v>CIP</v>
          </cell>
        </row>
        <row r="1068">
          <cell r="B1068" t="str">
            <v>A0247</v>
          </cell>
          <cell r="C1068" t="str">
            <v>Allocated Direct</v>
          </cell>
          <cell r="D1068" t="str">
            <v>004F</v>
          </cell>
        </row>
        <row r="1069">
          <cell r="B1069" t="str">
            <v>A0248</v>
          </cell>
          <cell r="C1069" t="str">
            <v>Allocated Direct</v>
          </cell>
          <cell r="D1069" t="str">
            <v>002K</v>
          </cell>
        </row>
        <row r="1070">
          <cell r="B1070" t="str">
            <v>A0249</v>
          </cell>
          <cell r="C1070" t="str">
            <v>Allocated Direct</v>
          </cell>
          <cell r="D1070" t="str">
            <v>002L</v>
          </cell>
        </row>
        <row r="1071">
          <cell r="B1071" t="str">
            <v>A0250</v>
          </cell>
          <cell r="C1071" t="str">
            <v>Allocated Direct</v>
          </cell>
          <cell r="D1071" t="str">
            <v>001A</v>
          </cell>
        </row>
        <row r="1072">
          <cell r="B1072" t="str">
            <v>A0251</v>
          </cell>
          <cell r="C1072" t="str">
            <v>Direct</v>
          </cell>
          <cell r="D1072" t="str">
            <v>CIP</v>
          </cell>
        </row>
        <row r="1073">
          <cell r="B1073" t="str">
            <v>A0252</v>
          </cell>
          <cell r="C1073" t="str">
            <v>Allocated Direct</v>
          </cell>
          <cell r="D1073" t="str">
            <v>004C</v>
          </cell>
        </row>
        <row r="1074">
          <cell r="B1074" t="str">
            <v>A0253</v>
          </cell>
          <cell r="C1074" t="str">
            <v>Allocated Direct</v>
          </cell>
          <cell r="D1074" t="str">
            <v>004A</v>
          </cell>
        </row>
        <row r="1075">
          <cell r="B1075" t="str">
            <v>A0254</v>
          </cell>
          <cell r="C1075" t="str">
            <v>Indirect Functional</v>
          </cell>
          <cell r="D1075" t="str">
            <v>Indirect</v>
          </cell>
        </row>
        <row r="1076">
          <cell r="B1076" t="str">
            <v>A0255</v>
          </cell>
          <cell r="C1076" t="str">
            <v>Indirect Functional</v>
          </cell>
          <cell r="D1076" t="str">
            <v>Indirect</v>
          </cell>
        </row>
        <row r="1077">
          <cell r="B1077" t="str">
            <v>A0256</v>
          </cell>
          <cell r="C1077" t="str">
            <v>Allocated Direct</v>
          </cell>
          <cell r="D1077" t="str">
            <v>004A</v>
          </cell>
        </row>
        <row r="1078">
          <cell r="B1078" t="str">
            <v>A0259</v>
          </cell>
          <cell r="C1078" t="str">
            <v>Indirect Corporate</v>
          </cell>
          <cell r="D1078" t="str">
            <v>Indirect</v>
          </cell>
        </row>
        <row r="1079">
          <cell r="B1079" t="str">
            <v>A0262</v>
          </cell>
          <cell r="C1079" t="str">
            <v>Allocated Direct</v>
          </cell>
          <cell r="D1079" t="str">
            <v>007A</v>
          </cell>
        </row>
        <row r="1080">
          <cell r="B1080" t="str">
            <v>A0266</v>
          </cell>
          <cell r="C1080" t="str">
            <v>Direct</v>
          </cell>
          <cell r="D1080" t="str">
            <v>UEC</v>
          </cell>
        </row>
        <row r="1081">
          <cell r="B1081" t="str">
            <v>A0273</v>
          </cell>
          <cell r="C1081" t="str">
            <v>Direct</v>
          </cell>
          <cell r="D1081" t="str">
            <v>UEC</v>
          </cell>
        </row>
        <row r="1082">
          <cell r="B1082" t="str">
            <v>A0274</v>
          </cell>
          <cell r="C1082" t="str">
            <v>Direct</v>
          </cell>
          <cell r="D1082" t="str">
            <v>CIP</v>
          </cell>
        </row>
        <row r="1083">
          <cell r="B1083" t="str">
            <v>A0275</v>
          </cell>
          <cell r="C1083" t="str">
            <v>Direct</v>
          </cell>
          <cell r="D1083" t="str">
            <v>AMC</v>
          </cell>
        </row>
        <row r="1084">
          <cell r="B1084" t="str">
            <v>A0279</v>
          </cell>
          <cell r="C1084" t="str">
            <v>Direct</v>
          </cell>
          <cell r="D1084" t="str">
            <v>UEC</v>
          </cell>
        </row>
        <row r="1085">
          <cell r="B1085" t="str">
            <v>A0280</v>
          </cell>
          <cell r="C1085" t="str">
            <v>Direct</v>
          </cell>
          <cell r="D1085" t="str">
            <v>CIP</v>
          </cell>
        </row>
        <row r="1086">
          <cell r="B1086" t="str">
            <v>A0281</v>
          </cell>
          <cell r="C1086" t="str">
            <v>Direct</v>
          </cell>
          <cell r="D1086" t="str">
            <v>UEC</v>
          </cell>
        </row>
        <row r="1087">
          <cell r="B1087" t="str">
            <v>A0282</v>
          </cell>
          <cell r="C1087" t="str">
            <v>Direct</v>
          </cell>
          <cell r="D1087" t="str">
            <v>CIP</v>
          </cell>
        </row>
        <row r="1088">
          <cell r="B1088" t="str">
            <v>A0283</v>
          </cell>
          <cell r="C1088" t="str">
            <v>Direct</v>
          </cell>
          <cell r="D1088" t="str">
            <v>UEC</v>
          </cell>
        </row>
        <row r="1089">
          <cell r="B1089" t="str">
            <v>A0284</v>
          </cell>
          <cell r="C1089" t="str">
            <v>Direct</v>
          </cell>
          <cell r="D1089" t="str">
            <v>CIP</v>
          </cell>
        </row>
        <row r="1090">
          <cell r="B1090" t="str">
            <v>A0285</v>
          </cell>
          <cell r="C1090" t="str">
            <v>Allocated Direct</v>
          </cell>
          <cell r="D1090" t="str">
            <v>008C</v>
          </cell>
        </row>
        <row r="1091">
          <cell r="B1091" t="str">
            <v>A0286</v>
          </cell>
          <cell r="C1091" t="str">
            <v>Allocated Direct</v>
          </cell>
          <cell r="D1091" t="str">
            <v>008C</v>
          </cell>
        </row>
        <row r="1092">
          <cell r="B1092" t="str">
            <v>A0287</v>
          </cell>
          <cell r="C1092" t="str">
            <v>Allocated Direct</v>
          </cell>
          <cell r="D1092" t="str">
            <v>008C</v>
          </cell>
        </row>
        <row r="1093">
          <cell r="B1093" t="str">
            <v>A0288</v>
          </cell>
          <cell r="C1093" t="str">
            <v>Allocated Direct</v>
          </cell>
          <cell r="D1093" t="str">
            <v>001A</v>
          </cell>
        </row>
        <row r="1094">
          <cell r="B1094" t="str">
            <v>A0290</v>
          </cell>
          <cell r="C1094" t="str">
            <v>Direct</v>
          </cell>
          <cell r="D1094" t="str">
            <v>UEC</v>
          </cell>
        </row>
        <row r="1095">
          <cell r="B1095" t="str">
            <v>A0291</v>
          </cell>
          <cell r="C1095" t="str">
            <v>Direct</v>
          </cell>
          <cell r="D1095" t="str">
            <v>UEC</v>
          </cell>
        </row>
        <row r="1096">
          <cell r="B1096" t="str">
            <v>A0292</v>
          </cell>
          <cell r="C1096" t="str">
            <v>Allocated Direct</v>
          </cell>
          <cell r="D1096" t="str">
            <v>002P</v>
          </cell>
        </row>
        <row r="1097">
          <cell r="B1097" t="str">
            <v>A0293</v>
          </cell>
          <cell r="C1097" t="str">
            <v>Allocated Direct</v>
          </cell>
          <cell r="D1097" t="str">
            <v>012A</v>
          </cell>
        </row>
        <row r="1098">
          <cell r="B1098" t="str">
            <v>A0294</v>
          </cell>
          <cell r="C1098" t="str">
            <v>Direct</v>
          </cell>
          <cell r="D1098" t="str">
            <v>CIP</v>
          </cell>
        </row>
        <row r="1099">
          <cell r="B1099" t="str">
            <v>A0296</v>
          </cell>
          <cell r="C1099" t="str">
            <v>Direct</v>
          </cell>
          <cell r="D1099" t="str">
            <v>CIP</v>
          </cell>
        </row>
        <row r="1100">
          <cell r="B1100" t="str">
            <v>A0299</v>
          </cell>
          <cell r="C1100" t="str">
            <v>Allocated Direct</v>
          </cell>
          <cell r="D1100" t="str">
            <v>002P</v>
          </cell>
        </row>
        <row r="1101">
          <cell r="B1101" t="str">
            <v>A0300</v>
          </cell>
          <cell r="C1101" t="str">
            <v>Direct</v>
          </cell>
          <cell r="D1101" t="str">
            <v>UEC</v>
          </cell>
        </row>
        <row r="1102">
          <cell r="B1102" t="str">
            <v>A0302</v>
          </cell>
          <cell r="C1102" t="str">
            <v>Direct</v>
          </cell>
          <cell r="D1102" t="str">
            <v>CIP</v>
          </cell>
        </row>
        <row r="1103">
          <cell r="B1103" t="str">
            <v>A0305</v>
          </cell>
          <cell r="C1103" t="str">
            <v>Direct</v>
          </cell>
          <cell r="D1103" t="str">
            <v>UEC</v>
          </cell>
        </row>
        <row r="1104">
          <cell r="B1104" t="str">
            <v>A0306</v>
          </cell>
          <cell r="C1104" t="str">
            <v>Direct</v>
          </cell>
          <cell r="D1104" t="str">
            <v>CIP</v>
          </cell>
        </row>
        <row r="1105">
          <cell r="B1105" t="str">
            <v>A0307</v>
          </cell>
          <cell r="C1105" t="str">
            <v>Allocated Direct</v>
          </cell>
          <cell r="D1105" t="str">
            <v>002A</v>
          </cell>
        </row>
        <row r="1106">
          <cell r="B1106" t="str">
            <v>A0308</v>
          </cell>
          <cell r="C1106" t="str">
            <v>Direct</v>
          </cell>
          <cell r="D1106" t="str">
            <v>UEC</v>
          </cell>
        </row>
        <row r="1107">
          <cell r="B1107" t="str">
            <v>A0309</v>
          </cell>
          <cell r="C1107" t="str">
            <v>Direct</v>
          </cell>
          <cell r="D1107" t="str">
            <v>CIP</v>
          </cell>
        </row>
        <row r="1108">
          <cell r="B1108" t="str">
            <v>A0310</v>
          </cell>
          <cell r="C1108" t="str">
            <v>Allocated Direct</v>
          </cell>
          <cell r="D1108" t="str">
            <v>002K</v>
          </cell>
        </row>
        <row r="1109">
          <cell r="B1109" t="str">
            <v>A0312</v>
          </cell>
          <cell r="C1109" t="str">
            <v>Direct</v>
          </cell>
          <cell r="D1109" t="str">
            <v>UEC</v>
          </cell>
        </row>
        <row r="1110">
          <cell r="B1110" t="str">
            <v>A0314</v>
          </cell>
          <cell r="C1110" t="str">
            <v>Direct</v>
          </cell>
          <cell r="D1110" t="str">
            <v>CIP</v>
          </cell>
        </row>
        <row r="1111">
          <cell r="B1111" t="str">
            <v>A0315</v>
          </cell>
          <cell r="C1111" t="str">
            <v>Allocated Direct</v>
          </cell>
          <cell r="D1111" t="str">
            <v>002L</v>
          </cell>
        </row>
        <row r="1112">
          <cell r="B1112" t="str">
            <v>A0318</v>
          </cell>
          <cell r="C1112" t="str">
            <v>Direct</v>
          </cell>
          <cell r="D1112" t="str">
            <v>UEC</v>
          </cell>
        </row>
        <row r="1113">
          <cell r="B1113" t="str">
            <v>A0319</v>
          </cell>
          <cell r="C1113" t="str">
            <v>Allocated Direct</v>
          </cell>
          <cell r="D1113" t="str">
            <v>017B</v>
          </cell>
        </row>
        <row r="1114">
          <cell r="B1114" t="str">
            <v>A0320</v>
          </cell>
          <cell r="C1114" t="str">
            <v>Direct</v>
          </cell>
          <cell r="D1114" t="str">
            <v>CIP</v>
          </cell>
        </row>
        <row r="1115">
          <cell r="B1115" t="str">
            <v>A0321</v>
          </cell>
          <cell r="C1115" t="str">
            <v>Allocated Direct</v>
          </cell>
          <cell r="D1115" t="str">
            <v>016A</v>
          </cell>
        </row>
        <row r="1116">
          <cell r="B1116" t="str">
            <v>A0322</v>
          </cell>
          <cell r="C1116" t="str">
            <v>Indirect Functional</v>
          </cell>
          <cell r="D1116" t="str">
            <v>Indirect</v>
          </cell>
        </row>
        <row r="1117">
          <cell r="B1117" t="str">
            <v>A0323</v>
          </cell>
          <cell r="C1117" t="str">
            <v>Direct</v>
          </cell>
          <cell r="D1117" t="str">
            <v>UEC</v>
          </cell>
        </row>
        <row r="1118">
          <cell r="B1118" t="str">
            <v>A0324</v>
          </cell>
          <cell r="C1118" t="str">
            <v>Direct</v>
          </cell>
          <cell r="D1118" t="str">
            <v>CIP</v>
          </cell>
        </row>
        <row r="1119">
          <cell r="B1119" t="str">
            <v>A0325</v>
          </cell>
          <cell r="C1119" t="str">
            <v>Allocated Direct</v>
          </cell>
          <cell r="D1119" t="str">
            <v>016A</v>
          </cell>
        </row>
        <row r="1120">
          <cell r="B1120" t="str">
            <v>A0326</v>
          </cell>
          <cell r="C1120" t="str">
            <v>Indirect Functional</v>
          </cell>
          <cell r="D1120" t="str">
            <v>Indirect</v>
          </cell>
        </row>
        <row r="1121">
          <cell r="B1121" t="str">
            <v>A0337</v>
          </cell>
          <cell r="C1121" t="str">
            <v>Allocated Direct</v>
          </cell>
          <cell r="D1121" t="str">
            <v>011A</v>
          </cell>
        </row>
        <row r="1122">
          <cell r="B1122" t="str">
            <v>A0340</v>
          </cell>
          <cell r="C1122" t="str">
            <v>Allocated Direct</v>
          </cell>
          <cell r="D1122" t="str">
            <v>001A</v>
          </cell>
        </row>
        <row r="1123">
          <cell r="B1123" t="str">
            <v>A0342</v>
          </cell>
          <cell r="C1123" t="str">
            <v>Allocated Direct</v>
          </cell>
          <cell r="D1123" t="str">
            <v>001A</v>
          </cell>
        </row>
        <row r="1124">
          <cell r="B1124" t="str">
            <v>A0343</v>
          </cell>
          <cell r="C1124" t="str">
            <v>Allocated Direct</v>
          </cell>
          <cell r="D1124" t="str">
            <v>002L</v>
          </cell>
        </row>
        <row r="1125">
          <cell r="B1125" t="str">
            <v>A0345</v>
          </cell>
          <cell r="C1125" t="str">
            <v>Allocated Direct</v>
          </cell>
          <cell r="D1125" t="str">
            <v>002L</v>
          </cell>
        </row>
        <row r="1126">
          <cell r="B1126" t="str">
            <v>A0346</v>
          </cell>
          <cell r="C1126" t="str">
            <v>Direct</v>
          </cell>
          <cell r="D1126" t="str">
            <v>UEC</v>
          </cell>
        </row>
        <row r="1127">
          <cell r="B1127" t="str">
            <v>A0348</v>
          </cell>
          <cell r="C1127" t="str">
            <v>Allocated Direct</v>
          </cell>
          <cell r="D1127" t="str">
            <v>004A</v>
          </cell>
        </row>
        <row r="1128">
          <cell r="B1128" t="str">
            <v>A0349</v>
          </cell>
          <cell r="C1128" t="str">
            <v>Allocated Direct</v>
          </cell>
          <cell r="D1128" t="str">
            <v>004A</v>
          </cell>
        </row>
        <row r="1129">
          <cell r="B1129" t="str">
            <v>A0350</v>
          </cell>
          <cell r="C1129" t="str">
            <v>Indirect Corporate</v>
          </cell>
          <cell r="D1129" t="str">
            <v>Indirect</v>
          </cell>
        </row>
        <row r="1130">
          <cell r="B1130" t="str">
            <v>A0351</v>
          </cell>
          <cell r="C1130" t="str">
            <v>Indirect Functional</v>
          </cell>
          <cell r="D1130" t="str">
            <v>Indirect</v>
          </cell>
        </row>
        <row r="1131">
          <cell r="B1131" t="str">
            <v>A0352</v>
          </cell>
          <cell r="C1131" t="str">
            <v>Direct</v>
          </cell>
          <cell r="D1131" t="str">
            <v>UEC</v>
          </cell>
        </row>
        <row r="1132">
          <cell r="B1132" t="str">
            <v>A0353</v>
          </cell>
          <cell r="C1132" t="str">
            <v>Allocated Direct</v>
          </cell>
          <cell r="D1132" t="str">
            <v>002A</v>
          </cell>
        </row>
        <row r="1133">
          <cell r="B1133" t="str">
            <v>A0354</v>
          </cell>
          <cell r="C1133" t="str">
            <v>Direct</v>
          </cell>
          <cell r="D1133" t="str">
            <v>CIP</v>
          </cell>
        </row>
        <row r="1134">
          <cell r="B1134" t="str">
            <v>A0355</v>
          </cell>
          <cell r="C1134" t="str">
            <v>Allocated Direct</v>
          </cell>
          <cell r="D1134" t="str">
            <v>002K</v>
          </cell>
        </row>
        <row r="1135">
          <cell r="B1135" t="str">
            <v>A0359</v>
          </cell>
          <cell r="C1135" t="str">
            <v>Allocated Direct</v>
          </cell>
          <cell r="D1135" t="str">
            <v>007A</v>
          </cell>
        </row>
        <row r="1136">
          <cell r="B1136" t="str">
            <v>A0361</v>
          </cell>
          <cell r="C1136" t="str">
            <v>Allocated Direct</v>
          </cell>
          <cell r="D1136" t="str">
            <v>002K</v>
          </cell>
        </row>
        <row r="1137">
          <cell r="B1137" t="str">
            <v>A0366</v>
          </cell>
          <cell r="C1137" t="str">
            <v>Allocated Direct</v>
          </cell>
          <cell r="D1137" t="str">
            <v>011A</v>
          </cell>
        </row>
        <row r="1138">
          <cell r="B1138" t="str">
            <v>A0367</v>
          </cell>
          <cell r="C1138" t="str">
            <v>Direct</v>
          </cell>
          <cell r="D1138" t="str">
            <v>UEC</v>
          </cell>
        </row>
        <row r="1139">
          <cell r="B1139" t="str">
            <v>A0368</v>
          </cell>
          <cell r="C1139" t="str">
            <v>Direct</v>
          </cell>
          <cell r="D1139" t="str">
            <v>GEN</v>
          </cell>
        </row>
        <row r="1140">
          <cell r="B1140" t="str">
            <v>A0370</v>
          </cell>
          <cell r="C1140" t="str">
            <v>Direct</v>
          </cell>
          <cell r="D1140" t="str">
            <v>CIP</v>
          </cell>
        </row>
        <row r="1141">
          <cell r="B1141" t="str">
            <v>A0371</v>
          </cell>
          <cell r="C1141" t="str">
            <v>Indirect Functional</v>
          </cell>
          <cell r="D1141" t="str">
            <v>Indirect</v>
          </cell>
        </row>
        <row r="1142">
          <cell r="B1142" t="str">
            <v>A0372</v>
          </cell>
          <cell r="C1142" t="str">
            <v>Allocated Direct</v>
          </cell>
          <cell r="D1142" t="str">
            <v>010A</v>
          </cell>
        </row>
        <row r="1143">
          <cell r="B1143" t="str">
            <v>A0373</v>
          </cell>
          <cell r="C1143" t="str">
            <v>Direct</v>
          </cell>
          <cell r="D1143" t="str">
            <v>CIP</v>
          </cell>
        </row>
        <row r="1144">
          <cell r="B1144" t="str">
            <v>A0374</v>
          </cell>
          <cell r="C1144" t="str">
            <v>Direct</v>
          </cell>
          <cell r="D1144" t="str">
            <v>UEC</v>
          </cell>
        </row>
        <row r="1145">
          <cell r="B1145" t="str">
            <v>A0378</v>
          </cell>
          <cell r="C1145" t="str">
            <v>Allocated Direct</v>
          </cell>
          <cell r="D1145" t="str">
            <v>002K</v>
          </cell>
        </row>
        <row r="1146">
          <cell r="B1146" t="str">
            <v>A0379</v>
          </cell>
          <cell r="C1146" t="str">
            <v>Indirect Functional</v>
          </cell>
          <cell r="D1146" t="str">
            <v>Indirect</v>
          </cell>
        </row>
        <row r="1147">
          <cell r="B1147" t="str">
            <v>A0382</v>
          </cell>
          <cell r="C1147" t="str">
            <v>Allocated Direct</v>
          </cell>
          <cell r="D1147" t="str">
            <v>004A</v>
          </cell>
        </row>
        <row r="1148">
          <cell r="B1148" t="str">
            <v>A0383</v>
          </cell>
          <cell r="C1148" t="str">
            <v>Allocated Direct</v>
          </cell>
          <cell r="D1148" t="str">
            <v>004A</v>
          </cell>
        </row>
        <row r="1149">
          <cell r="B1149" t="str">
            <v>A0384</v>
          </cell>
          <cell r="C1149" t="str">
            <v>Direct</v>
          </cell>
          <cell r="D1149" t="str">
            <v>CIP</v>
          </cell>
        </row>
        <row r="1150">
          <cell r="B1150" t="str">
            <v>A0386</v>
          </cell>
          <cell r="C1150" t="str">
            <v>Direct</v>
          </cell>
          <cell r="D1150" t="str">
            <v>UEC</v>
          </cell>
        </row>
        <row r="1151">
          <cell r="B1151" t="str">
            <v>A0387</v>
          </cell>
          <cell r="C1151" t="str">
            <v>Direct</v>
          </cell>
          <cell r="D1151" t="str">
            <v>UEC</v>
          </cell>
        </row>
        <row r="1152">
          <cell r="B1152" t="str">
            <v>A0389</v>
          </cell>
          <cell r="C1152" t="str">
            <v>Direct</v>
          </cell>
          <cell r="D1152" t="str">
            <v>ADC</v>
          </cell>
        </row>
        <row r="1153">
          <cell r="B1153" t="str">
            <v>A0390</v>
          </cell>
          <cell r="C1153" t="str">
            <v>Direct</v>
          </cell>
          <cell r="D1153" t="str">
            <v>ADC</v>
          </cell>
        </row>
        <row r="1154">
          <cell r="B1154" t="str">
            <v>A0391</v>
          </cell>
          <cell r="C1154" t="str">
            <v>Allocated Direct</v>
          </cell>
          <cell r="D1154" t="str">
            <v>001A</v>
          </cell>
        </row>
        <row r="1155">
          <cell r="B1155" t="str">
            <v>A0392</v>
          </cell>
          <cell r="C1155" t="str">
            <v>Allocated Direct</v>
          </cell>
          <cell r="D1155" t="str">
            <v>003A</v>
          </cell>
        </row>
        <row r="1156">
          <cell r="B1156" t="str">
            <v>A0393</v>
          </cell>
          <cell r="C1156" t="str">
            <v>Allocated Direct</v>
          </cell>
          <cell r="D1156" t="str">
            <v>001A</v>
          </cell>
        </row>
        <row r="1157">
          <cell r="B1157" t="str">
            <v>A0394</v>
          </cell>
          <cell r="C1157" t="str">
            <v>Direct</v>
          </cell>
          <cell r="D1157" t="str">
            <v>AMC</v>
          </cell>
        </row>
        <row r="1158">
          <cell r="B1158" t="str">
            <v>A0397</v>
          </cell>
          <cell r="C1158" t="str">
            <v>Direct</v>
          </cell>
          <cell r="D1158" t="str">
            <v>UEC</v>
          </cell>
        </row>
        <row r="1159">
          <cell r="B1159" t="str">
            <v>A0398</v>
          </cell>
          <cell r="C1159" t="str">
            <v>Direct</v>
          </cell>
          <cell r="D1159" t="str">
            <v>CIP</v>
          </cell>
        </row>
        <row r="1160">
          <cell r="B1160" t="str">
            <v>A0399</v>
          </cell>
          <cell r="C1160" t="str">
            <v>Indirect Corporate</v>
          </cell>
          <cell r="D1160" t="str">
            <v>Indirect</v>
          </cell>
        </row>
        <row r="1161">
          <cell r="B1161" t="str">
            <v>A0400</v>
          </cell>
          <cell r="C1161" t="str">
            <v>Direct</v>
          </cell>
          <cell r="D1161" t="str">
            <v>UEC</v>
          </cell>
        </row>
        <row r="1162">
          <cell r="B1162" t="str">
            <v>A0401</v>
          </cell>
          <cell r="C1162" t="str">
            <v>Indirect Functional</v>
          </cell>
          <cell r="D1162" t="str">
            <v>Indirect</v>
          </cell>
        </row>
        <row r="1163">
          <cell r="B1163" t="str">
            <v>A0402</v>
          </cell>
          <cell r="C1163" t="str">
            <v>Allocated Direct</v>
          </cell>
          <cell r="D1163" t="str">
            <v>002L</v>
          </cell>
        </row>
        <row r="1164">
          <cell r="B1164" t="str">
            <v>A0403</v>
          </cell>
          <cell r="C1164" t="str">
            <v>Allocated Direct</v>
          </cell>
          <cell r="D1164" t="str">
            <v>004A</v>
          </cell>
        </row>
        <row r="1165">
          <cell r="B1165" t="str">
            <v>A0406</v>
          </cell>
          <cell r="C1165" t="str">
            <v>Indirect Functional</v>
          </cell>
          <cell r="D1165" t="str">
            <v>Indirect</v>
          </cell>
        </row>
        <row r="1166">
          <cell r="B1166" t="str">
            <v>A0407</v>
          </cell>
          <cell r="C1166" t="str">
            <v>Direct</v>
          </cell>
          <cell r="D1166" t="str">
            <v>CIP</v>
          </cell>
        </row>
        <row r="1167">
          <cell r="B1167" t="str">
            <v>A0416</v>
          </cell>
          <cell r="C1167" t="str">
            <v>Allocated Direct</v>
          </cell>
          <cell r="D1167" t="str">
            <v>004A</v>
          </cell>
        </row>
        <row r="1168">
          <cell r="B1168" t="str">
            <v>A0417</v>
          </cell>
          <cell r="C1168" t="str">
            <v>Direct</v>
          </cell>
          <cell r="D1168" t="str">
            <v>AFS</v>
          </cell>
        </row>
        <row r="1169">
          <cell r="B1169" t="str">
            <v>A0419</v>
          </cell>
          <cell r="C1169" t="str">
            <v>Indirect Functional</v>
          </cell>
          <cell r="D1169" t="str">
            <v>Indirect</v>
          </cell>
        </row>
        <row r="1170">
          <cell r="B1170" t="str">
            <v>A0421</v>
          </cell>
          <cell r="C1170" t="str">
            <v>Direct</v>
          </cell>
          <cell r="D1170" t="str">
            <v>UEC</v>
          </cell>
        </row>
        <row r="1171">
          <cell r="B1171" t="str">
            <v>A0423</v>
          </cell>
          <cell r="C1171" t="str">
            <v>Direct</v>
          </cell>
          <cell r="D1171" t="str">
            <v>CIP</v>
          </cell>
        </row>
        <row r="1172">
          <cell r="B1172" t="str">
            <v>A0424</v>
          </cell>
          <cell r="C1172" t="str">
            <v>Direct</v>
          </cell>
          <cell r="D1172" t="str">
            <v>CIP</v>
          </cell>
        </row>
        <row r="1173">
          <cell r="B1173" t="str">
            <v>A0425</v>
          </cell>
          <cell r="C1173" t="str">
            <v>Indirect Functional</v>
          </cell>
          <cell r="D1173" t="str">
            <v>Indirect</v>
          </cell>
        </row>
        <row r="1174">
          <cell r="B1174" t="str">
            <v>A0427</v>
          </cell>
          <cell r="C1174" t="str">
            <v>Direct</v>
          </cell>
          <cell r="D1174" t="str">
            <v>UEC</v>
          </cell>
        </row>
        <row r="1175">
          <cell r="B1175" t="str">
            <v>A0428</v>
          </cell>
          <cell r="C1175" t="str">
            <v>Allocated Direct</v>
          </cell>
          <cell r="D1175" t="str">
            <v>004A</v>
          </cell>
        </row>
        <row r="1176">
          <cell r="B1176" t="str">
            <v>A0429</v>
          </cell>
          <cell r="C1176" t="str">
            <v>Direct</v>
          </cell>
          <cell r="D1176" t="str">
            <v>UEC</v>
          </cell>
        </row>
        <row r="1177">
          <cell r="B1177" t="str">
            <v>A0430</v>
          </cell>
          <cell r="C1177" t="str">
            <v>Allocated Direct</v>
          </cell>
          <cell r="D1177" t="str">
            <v>012B</v>
          </cell>
        </row>
        <row r="1178">
          <cell r="B1178" t="str">
            <v>A0431</v>
          </cell>
          <cell r="C1178" t="str">
            <v>Direct</v>
          </cell>
          <cell r="D1178" t="str">
            <v>UEC</v>
          </cell>
        </row>
        <row r="1179">
          <cell r="B1179" t="str">
            <v>A0432</v>
          </cell>
          <cell r="C1179" t="str">
            <v>Direct</v>
          </cell>
          <cell r="D1179" t="str">
            <v>GEN</v>
          </cell>
        </row>
        <row r="1180">
          <cell r="B1180" t="str">
            <v>A0433</v>
          </cell>
          <cell r="C1180" t="str">
            <v>Allocated Direct</v>
          </cell>
          <cell r="D1180" t="str">
            <v>012D</v>
          </cell>
        </row>
        <row r="1181">
          <cell r="B1181" t="str">
            <v>A0436</v>
          </cell>
          <cell r="C1181" t="str">
            <v>Allocated Direct</v>
          </cell>
          <cell r="D1181" t="str">
            <v>012D</v>
          </cell>
        </row>
        <row r="1182">
          <cell r="B1182" t="str">
            <v>A0439</v>
          </cell>
          <cell r="C1182" t="str">
            <v>Allocated Direct</v>
          </cell>
          <cell r="D1182" t="str">
            <v>010A</v>
          </cell>
        </row>
        <row r="1183">
          <cell r="B1183" t="str">
            <v>A0442</v>
          </cell>
          <cell r="C1183" t="str">
            <v>Allocated Direct</v>
          </cell>
          <cell r="D1183" t="str">
            <v>010A</v>
          </cell>
        </row>
        <row r="1184">
          <cell r="B1184" t="str">
            <v>A0448</v>
          </cell>
          <cell r="C1184" t="str">
            <v>Indirect Functional</v>
          </cell>
          <cell r="D1184" t="str">
            <v>Indirect</v>
          </cell>
        </row>
        <row r="1185">
          <cell r="B1185" t="str">
            <v>A0449</v>
          </cell>
          <cell r="C1185" t="str">
            <v>Direct</v>
          </cell>
          <cell r="D1185" t="str">
            <v>CIP</v>
          </cell>
        </row>
        <row r="1186">
          <cell r="B1186" t="str">
            <v>A0452</v>
          </cell>
          <cell r="C1186" t="str">
            <v>Direct</v>
          </cell>
          <cell r="D1186" t="str">
            <v>AFS</v>
          </cell>
        </row>
        <row r="1187">
          <cell r="B1187" t="str">
            <v>A0456</v>
          </cell>
          <cell r="C1187" t="str">
            <v>Allocated Direct</v>
          </cell>
          <cell r="D1187" t="str">
            <v>007A</v>
          </cell>
        </row>
        <row r="1188">
          <cell r="B1188" t="str">
            <v>A0459</v>
          </cell>
          <cell r="C1188" t="str">
            <v>Direct</v>
          </cell>
          <cell r="D1188" t="str">
            <v>UEC</v>
          </cell>
        </row>
        <row r="1189">
          <cell r="B1189" t="str">
            <v>A0463</v>
          </cell>
          <cell r="C1189" t="str">
            <v>Direct</v>
          </cell>
          <cell r="D1189" t="str">
            <v>UEC</v>
          </cell>
        </row>
        <row r="1190">
          <cell r="B1190" t="str">
            <v>A0467</v>
          </cell>
          <cell r="C1190" t="str">
            <v>Allocated Direct</v>
          </cell>
          <cell r="D1190" t="str">
            <v>007A</v>
          </cell>
        </row>
        <row r="1191">
          <cell r="B1191" t="str">
            <v>A0468</v>
          </cell>
          <cell r="C1191" t="str">
            <v>Indirect Functional</v>
          </cell>
          <cell r="D1191" t="str">
            <v>Indirect</v>
          </cell>
        </row>
        <row r="1192">
          <cell r="B1192" t="str">
            <v>A0471</v>
          </cell>
          <cell r="C1192" t="str">
            <v>Indirect Functional</v>
          </cell>
          <cell r="D1192" t="str">
            <v>Indirect</v>
          </cell>
        </row>
        <row r="1193">
          <cell r="B1193" t="str">
            <v>A0481</v>
          </cell>
          <cell r="C1193" t="str">
            <v>Direct</v>
          </cell>
          <cell r="D1193" t="str">
            <v>UEC</v>
          </cell>
        </row>
        <row r="1194">
          <cell r="B1194" t="str">
            <v>A0482</v>
          </cell>
          <cell r="C1194" t="str">
            <v>Allocated Direct</v>
          </cell>
          <cell r="D1194" t="str">
            <v>007A</v>
          </cell>
        </row>
        <row r="1195">
          <cell r="B1195" t="str">
            <v>A0483</v>
          </cell>
          <cell r="C1195" t="str">
            <v>Allocated Direct</v>
          </cell>
          <cell r="D1195" t="str">
            <v>004A</v>
          </cell>
        </row>
        <row r="1196">
          <cell r="B1196" t="str">
            <v>A0496</v>
          </cell>
          <cell r="C1196" t="str">
            <v>Indirect Functional</v>
          </cell>
          <cell r="D1196" t="str">
            <v>Indirect</v>
          </cell>
        </row>
        <row r="1197">
          <cell r="B1197" t="str">
            <v>A0499</v>
          </cell>
          <cell r="C1197" t="str">
            <v>Direct</v>
          </cell>
          <cell r="D1197" t="str">
            <v>UEC</v>
          </cell>
        </row>
        <row r="1198">
          <cell r="B1198" t="str">
            <v>A0502</v>
          </cell>
          <cell r="C1198" t="str">
            <v>Direct</v>
          </cell>
          <cell r="D1198" t="str">
            <v>CIP</v>
          </cell>
        </row>
        <row r="1199">
          <cell r="B1199" t="str">
            <v>A0503</v>
          </cell>
          <cell r="C1199" t="str">
            <v>Direct</v>
          </cell>
          <cell r="D1199" t="str">
            <v>UEC</v>
          </cell>
        </row>
        <row r="1200">
          <cell r="B1200" t="str">
            <v>A0504</v>
          </cell>
          <cell r="C1200" t="str">
            <v>Allocated Direct</v>
          </cell>
          <cell r="D1200" t="str">
            <v>002K</v>
          </cell>
        </row>
        <row r="1201">
          <cell r="B1201" t="str">
            <v>A0505</v>
          </cell>
          <cell r="C1201" t="str">
            <v>Direct</v>
          </cell>
          <cell r="D1201" t="str">
            <v>GEN</v>
          </cell>
        </row>
        <row r="1202">
          <cell r="B1202" t="str">
            <v>A0506</v>
          </cell>
          <cell r="C1202" t="str">
            <v>Direct</v>
          </cell>
          <cell r="D1202" t="str">
            <v>UEC</v>
          </cell>
        </row>
        <row r="1203">
          <cell r="B1203" t="str">
            <v>A0507</v>
          </cell>
          <cell r="C1203" t="str">
            <v>Direct</v>
          </cell>
          <cell r="D1203" t="str">
            <v>CIP</v>
          </cell>
        </row>
        <row r="1204">
          <cell r="B1204" t="str">
            <v>A0508</v>
          </cell>
          <cell r="C1204" t="str">
            <v>Direct</v>
          </cell>
          <cell r="D1204" t="str">
            <v>UEC</v>
          </cell>
        </row>
        <row r="1205">
          <cell r="B1205" t="str">
            <v>A0509</v>
          </cell>
          <cell r="C1205" t="str">
            <v>Allocated Direct</v>
          </cell>
          <cell r="D1205" t="str">
            <v>002L</v>
          </cell>
        </row>
        <row r="1206">
          <cell r="B1206" t="str">
            <v>A0511</v>
          </cell>
          <cell r="C1206" t="str">
            <v>Direct</v>
          </cell>
          <cell r="D1206" t="str">
            <v>CIP</v>
          </cell>
        </row>
        <row r="1207">
          <cell r="B1207" t="str">
            <v>A0513</v>
          </cell>
          <cell r="C1207" t="str">
            <v>Direct</v>
          </cell>
          <cell r="D1207" t="str">
            <v>ADC</v>
          </cell>
        </row>
        <row r="1208">
          <cell r="B1208" t="str">
            <v>A0515</v>
          </cell>
          <cell r="C1208" t="str">
            <v>Allocated Direct</v>
          </cell>
          <cell r="D1208" t="str">
            <v>010A</v>
          </cell>
        </row>
        <row r="1209">
          <cell r="B1209" t="str">
            <v>A0517</v>
          </cell>
          <cell r="C1209" t="str">
            <v>Direct</v>
          </cell>
          <cell r="D1209" t="str">
            <v>UEC</v>
          </cell>
        </row>
        <row r="1210">
          <cell r="B1210" t="str">
            <v>A0519</v>
          </cell>
          <cell r="C1210" t="str">
            <v>Allocated Direct</v>
          </cell>
          <cell r="D1210" t="str">
            <v>010A</v>
          </cell>
        </row>
        <row r="1211">
          <cell r="B1211" t="str">
            <v>A0520</v>
          </cell>
          <cell r="C1211" t="str">
            <v>Allocated Direct</v>
          </cell>
          <cell r="D1211" t="str">
            <v>010A</v>
          </cell>
        </row>
        <row r="1212">
          <cell r="B1212" t="str">
            <v>A0521</v>
          </cell>
          <cell r="C1212" t="str">
            <v>Direct</v>
          </cell>
          <cell r="D1212" t="str">
            <v>UEC</v>
          </cell>
        </row>
        <row r="1213">
          <cell r="B1213" t="str">
            <v>A0523</v>
          </cell>
          <cell r="C1213" t="str">
            <v>Allocated Direct</v>
          </cell>
          <cell r="D1213" t="str">
            <v>010A</v>
          </cell>
        </row>
        <row r="1214">
          <cell r="B1214" t="str">
            <v>A0524</v>
          </cell>
          <cell r="C1214" t="str">
            <v>Direct</v>
          </cell>
          <cell r="D1214" t="str">
            <v>UEC</v>
          </cell>
        </row>
        <row r="1215">
          <cell r="B1215" t="str">
            <v>A0525</v>
          </cell>
          <cell r="C1215" t="str">
            <v>Direct</v>
          </cell>
          <cell r="D1215" t="str">
            <v>CIP</v>
          </cell>
        </row>
        <row r="1216">
          <cell r="B1216" t="str">
            <v>A0526</v>
          </cell>
          <cell r="C1216" t="str">
            <v>Allocated Direct</v>
          </cell>
          <cell r="D1216" t="str">
            <v>010A</v>
          </cell>
        </row>
        <row r="1217">
          <cell r="B1217" t="str">
            <v>A0527</v>
          </cell>
          <cell r="C1217" t="str">
            <v>Allocated Direct</v>
          </cell>
          <cell r="D1217" t="str">
            <v>010A</v>
          </cell>
        </row>
        <row r="1218">
          <cell r="B1218" t="str">
            <v>A0528</v>
          </cell>
          <cell r="C1218" t="str">
            <v>Allocated Direct</v>
          </cell>
          <cell r="D1218" t="str">
            <v>010A</v>
          </cell>
        </row>
        <row r="1219">
          <cell r="B1219" t="str">
            <v>A0530</v>
          </cell>
          <cell r="C1219" t="str">
            <v>Allocated Direct</v>
          </cell>
          <cell r="D1219" t="str">
            <v>010A</v>
          </cell>
        </row>
        <row r="1220">
          <cell r="B1220" t="str">
            <v>A0531</v>
          </cell>
          <cell r="C1220" t="str">
            <v>Allocated Direct</v>
          </cell>
          <cell r="D1220" t="str">
            <v>004A</v>
          </cell>
        </row>
        <row r="1221">
          <cell r="B1221" t="str">
            <v>A0532</v>
          </cell>
          <cell r="C1221" t="str">
            <v>Direct</v>
          </cell>
          <cell r="D1221" t="str">
            <v>UEC</v>
          </cell>
        </row>
        <row r="1222">
          <cell r="B1222" t="str">
            <v>A0533</v>
          </cell>
          <cell r="C1222" t="str">
            <v>Direct</v>
          </cell>
          <cell r="D1222" t="str">
            <v>CIP</v>
          </cell>
        </row>
        <row r="1223">
          <cell r="B1223" t="str">
            <v>A0535</v>
          </cell>
          <cell r="C1223" t="str">
            <v>Direct</v>
          </cell>
          <cell r="D1223" t="str">
            <v>AMC</v>
          </cell>
        </row>
        <row r="1224">
          <cell r="B1224" t="str">
            <v>A0536</v>
          </cell>
          <cell r="C1224" t="str">
            <v>Indirect Corporate</v>
          </cell>
          <cell r="D1224" t="str">
            <v>Indirect</v>
          </cell>
        </row>
        <row r="1225">
          <cell r="B1225" t="str">
            <v>A0543</v>
          </cell>
          <cell r="C1225" t="str">
            <v>Allocated Direct</v>
          </cell>
          <cell r="D1225" t="str">
            <v>018D</v>
          </cell>
        </row>
        <row r="1226">
          <cell r="B1226" t="str">
            <v>A0544</v>
          </cell>
          <cell r="C1226" t="str">
            <v>Direct</v>
          </cell>
          <cell r="D1226" t="str">
            <v>CIP</v>
          </cell>
        </row>
        <row r="1227">
          <cell r="B1227" t="str">
            <v>A0545</v>
          </cell>
          <cell r="C1227" t="str">
            <v>Direct</v>
          </cell>
          <cell r="D1227" t="str">
            <v>UEC</v>
          </cell>
        </row>
        <row r="1228">
          <cell r="B1228" t="str">
            <v>A0547</v>
          </cell>
          <cell r="C1228" t="str">
            <v>Allocated Direct</v>
          </cell>
          <cell r="D1228" t="str">
            <v>003A</v>
          </cell>
        </row>
        <row r="1229">
          <cell r="B1229" t="str">
            <v>A0548</v>
          </cell>
          <cell r="C1229" t="str">
            <v>Indirect Functional</v>
          </cell>
          <cell r="D1229" t="str">
            <v>Indirect</v>
          </cell>
        </row>
        <row r="1230">
          <cell r="B1230" t="str">
            <v>A0551</v>
          </cell>
          <cell r="C1230" t="str">
            <v>Direct</v>
          </cell>
          <cell r="D1230" t="str">
            <v>UEC</v>
          </cell>
        </row>
        <row r="1231">
          <cell r="B1231" t="str">
            <v>A0552</v>
          </cell>
          <cell r="C1231" t="str">
            <v>Direct</v>
          </cell>
          <cell r="D1231" t="str">
            <v>CIP</v>
          </cell>
        </row>
        <row r="1232">
          <cell r="B1232" t="str">
            <v>A0556</v>
          </cell>
          <cell r="C1232" t="str">
            <v>Direct</v>
          </cell>
          <cell r="D1232" t="str">
            <v>UEC</v>
          </cell>
        </row>
        <row r="1233">
          <cell r="B1233" t="str">
            <v>A0558</v>
          </cell>
          <cell r="C1233" t="str">
            <v>Allocated Direct</v>
          </cell>
          <cell r="D1233" t="str">
            <v>004A</v>
          </cell>
        </row>
        <row r="1234">
          <cell r="B1234" t="str">
            <v>A0559</v>
          </cell>
          <cell r="C1234" t="str">
            <v>Indirect Functional</v>
          </cell>
          <cell r="D1234" t="str">
            <v>Indirect</v>
          </cell>
        </row>
        <row r="1235">
          <cell r="B1235" t="str">
            <v>A0560</v>
          </cell>
          <cell r="C1235" t="str">
            <v>Direct</v>
          </cell>
          <cell r="D1235" t="str">
            <v>ADC</v>
          </cell>
        </row>
        <row r="1236">
          <cell r="B1236" t="str">
            <v>A0561</v>
          </cell>
          <cell r="C1236" t="str">
            <v>Direct</v>
          </cell>
          <cell r="D1236" t="str">
            <v>AMC</v>
          </cell>
        </row>
        <row r="1237">
          <cell r="B1237" t="str">
            <v>A0567</v>
          </cell>
          <cell r="C1237" t="str">
            <v>Indirect Corporate</v>
          </cell>
          <cell r="D1237" t="str">
            <v>Indirect</v>
          </cell>
        </row>
        <row r="1238">
          <cell r="B1238" t="str">
            <v>A0570</v>
          </cell>
          <cell r="C1238" t="str">
            <v>Direct</v>
          </cell>
          <cell r="D1238" t="str">
            <v>UEC</v>
          </cell>
        </row>
        <row r="1239">
          <cell r="B1239" t="str">
            <v>A0571</v>
          </cell>
          <cell r="C1239" t="str">
            <v>Direct</v>
          </cell>
          <cell r="D1239" t="str">
            <v>CIP</v>
          </cell>
        </row>
        <row r="1240">
          <cell r="B1240" t="str">
            <v>A0573</v>
          </cell>
          <cell r="C1240" t="str">
            <v>Direct</v>
          </cell>
          <cell r="D1240" t="str">
            <v>UEC</v>
          </cell>
        </row>
        <row r="1241">
          <cell r="B1241" t="str">
            <v>A0574</v>
          </cell>
          <cell r="C1241" t="str">
            <v>Direct</v>
          </cell>
          <cell r="D1241" t="str">
            <v>CIP</v>
          </cell>
        </row>
        <row r="1242">
          <cell r="B1242" t="str">
            <v>A0580</v>
          </cell>
          <cell r="C1242" t="str">
            <v>Direct</v>
          </cell>
          <cell r="D1242" t="str">
            <v>CIP</v>
          </cell>
        </row>
        <row r="1243">
          <cell r="B1243" t="str">
            <v>A0593</v>
          </cell>
          <cell r="C1243" t="str">
            <v>Allocated Direct</v>
          </cell>
          <cell r="D1243" t="str">
            <v>018D</v>
          </cell>
        </row>
        <row r="1244">
          <cell r="B1244" t="str">
            <v>A0594</v>
          </cell>
          <cell r="C1244" t="str">
            <v>Allocated Direct</v>
          </cell>
          <cell r="D1244" t="str">
            <v>018D</v>
          </cell>
        </row>
        <row r="1245">
          <cell r="B1245" t="str">
            <v>A0596</v>
          </cell>
          <cell r="C1245" t="str">
            <v>Indirect Functional</v>
          </cell>
          <cell r="D1245" t="str">
            <v>Indirect</v>
          </cell>
        </row>
        <row r="1246">
          <cell r="B1246" t="str">
            <v>A0600</v>
          </cell>
          <cell r="C1246" t="str">
            <v>Indirect Functional</v>
          </cell>
          <cell r="D1246" t="str">
            <v>Indirect</v>
          </cell>
        </row>
        <row r="1247">
          <cell r="B1247" t="str">
            <v>A0613</v>
          </cell>
          <cell r="C1247" t="str">
            <v>Direct</v>
          </cell>
          <cell r="D1247" t="str">
            <v>UEC</v>
          </cell>
        </row>
        <row r="1248">
          <cell r="B1248" t="str">
            <v>A0622</v>
          </cell>
          <cell r="C1248" t="str">
            <v>Indirect Functional</v>
          </cell>
          <cell r="D1248" t="str">
            <v>Indirect</v>
          </cell>
        </row>
        <row r="1249">
          <cell r="B1249" t="str">
            <v>A0623</v>
          </cell>
          <cell r="C1249" t="str">
            <v>Indirect Functional</v>
          </cell>
          <cell r="D1249" t="str">
            <v>Indirect</v>
          </cell>
        </row>
        <row r="1250">
          <cell r="B1250" t="str">
            <v>A0624</v>
          </cell>
          <cell r="C1250" t="str">
            <v>Indirect Functional</v>
          </cell>
          <cell r="D1250" t="str">
            <v>Indirect</v>
          </cell>
        </row>
        <row r="1251">
          <cell r="B1251" t="str">
            <v>A0625</v>
          </cell>
          <cell r="C1251" t="str">
            <v>Allocated Direct</v>
          </cell>
          <cell r="D1251" t="str">
            <v>016A</v>
          </cell>
        </row>
        <row r="1252">
          <cell r="B1252" t="str">
            <v>A0629</v>
          </cell>
          <cell r="C1252" t="str">
            <v>Indirect Functional</v>
          </cell>
          <cell r="D1252" t="str">
            <v>Indirect</v>
          </cell>
        </row>
        <row r="1253">
          <cell r="B1253" t="str">
            <v>A0631</v>
          </cell>
          <cell r="C1253" t="str">
            <v>Indirect Functional</v>
          </cell>
          <cell r="D1253" t="str">
            <v>Indirect</v>
          </cell>
        </row>
        <row r="1254">
          <cell r="B1254" t="str">
            <v>A0647</v>
          </cell>
          <cell r="C1254" t="str">
            <v>Direct</v>
          </cell>
          <cell r="D1254" t="str">
            <v>CIP</v>
          </cell>
        </row>
        <row r="1255">
          <cell r="B1255" t="str">
            <v>A0648</v>
          </cell>
          <cell r="C1255" t="str">
            <v>Direct</v>
          </cell>
          <cell r="D1255" t="str">
            <v>UEC</v>
          </cell>
        </row>
        <row r="1256">
          <cell r="B1256" t="str">
            <v>A0654</v>
          </cell>
          <cell r="C1256" t="str">
            <v>Direct</v>
          </cell>
          <cell r="D1256" t="str">
            <v>UEC</v>
          </cell>
        </row>
        <row r="1257">
          <cell r="B1257" t="str">
            <v>A0657</v>
          </cell>
          <cell r="C1257" t="str">
            <v>Direct</v>
          </cell>
          <cell r="D1257" t="str">
            <v>CIP</v>
          </cell>
        </row>
        <row r="1258">
          <cell r="B1258" t="str">
            <v>A0669</v>
          </cell>
          <cell r="C1258" t="str">
            <v>Direct</v>
          </cell>
          <cell r="D1258" t="str">
            <v>UEC</v>
          </cell>
        </row>
        <row r="1259">
          <cell r="B1259" t="str">
            <v>A0671</v>
          </cell>
          <cell r="C1259" t="str">
            <v>Direct</v>
          </cell>
          <cell r="D1259" t="str">
            <v>CIP</v>
          </cell>
        </row>
        <row r="1260">
          <cell r="B1260" t="str">
            <v>A0676</v>
          </cell>
          <cell r="C1260" t="str">
            <v>Direct</v>
          </cell>
          <cell r="D1260" t="str">
            <v>UEC</v>
          </cell>
        </row>
        <row r="1261">
          <cell r="B1261" t="str">
            <v>A0677</v>
          </cell>
          <cell r="C1261" t="str">
            <v>Direct</v>
          </cell>
          <cell r="D1261" t="str">
            <v>CIP</v>
          </cell>
        </row>
        <row r="1262">
          <cell r="B1262" t="str">
            <v>A0678</v>
          </cell>
          <cell r="C1262" t="str">
            <v>Allocated Direct</v>
          </cell>
          <cell r="D1262" t="str">
            <v>002L</v>
          </cell>
        </row>
        <row r="1263">
          <cell r="B1263" t="str">
            <v>A0696</v>
          </cell>
          <cell r="C1263" t="str">
            <v>Direct</v>
          </cell>
          <cell r="D1263" t="str">
            <v>UEC</v>
          </cell>
        </row>
        <row r="1264">
          <cell r="B1264" t="str">
            <v>A0697</v>
          </cell>
          <cell r="C1264" t="str">
            <v>Direct</v>
          </cell>
          <cell r="D1264" t="str">
            <v>CIP</v>
          </cell>
        </row>
        <row r="1265">
          <cell r="B1265" t="str">
            <v>A0698</v>
          </cell>
          <cell r="C1265" t="str">
            <v>Allocated Direct</v>
          </cell>
          <cell r="D1265" t="str">
            <v>002I</v>
          </cell>
        </row>
        <row r="1266">
          <cell r="B1266" t="str">
            <v>A0699</v>
          </cell>
          <cell r="C1266" t="str">
            <v>Allocated Direct</v>
          </cell>
          <cell r="D1266" t="str">
            <v>017C</v>
          </cell>
        </row>
        <row r="1267">
          <cell r="B1267" t="str">
            <v>A0700</v>
          </cell>
          <cell r="C1267" t="str">
            <v>Direct</v>
          </cell>
          <cell r="D1267" t="str">
            <v>ADC</v>
          </cell>
        </row>
        <row r="1268">
          <cell r="B1268" t="str">
            <v>A0701</v>
          </cell>
          <cell r="C1268" t="str">
            <v>Direct</v>
          </cell>
          <cell r="D1268" t="str">
            <v>UEC</v>
          </cell>
        </row>
        <row r="1269">
          <cell r="B1269" t="str">
            <v>A0702</v>
          </cell>
          <cell r="C1269" t="str">
            <v>Direct</v>
          </cell>
          <cell r="D1269" t="str">
            <v>CIP</v>
          </cell>
        </row>
        <row r="1270">
          <cell r="B1270" t="str">
            <v>A0703</v>
          </cell>
          <cell r="C1270" t="str">
            <v>Direct</v>
          </cell>
          <cell r="D1270" t="str">
            <v>UDC</v>
          </cell>
        </row>
        <row r="1271">
          <cell r="B1271" t="str">
            <v>A0705</v>
          </cell>
          <cell r="C1271" t="str">
            <v>Allocated Direct</v>
          </cell>
          <cell r="D1271" t="str">
            <v>007A</v>
          </cell>
        </row>
        <row r="1272">
          <cell r="B1272" t="str">
            <v>A0706</v>
          </cell>
          <cell r="C1272" t="str">
            <v>Direct</v>
          </cell>
          <cell r="D1272" t="str">
            <v>UEC</v>
          </cell>
        </row>
        <row r="1273">
          <cell r="B1273" t="str">
            <v>A0710</v>
          </cell>
          <cell r="C1273" t="str">
            <v>Allocated Direct</v>
          </cell>
          <cell r="D1273" t="str">
            <v>004A</v>
          </cell>
        </row>
        <row r="1274">
          <cell r="B1274" t="str">
            <v>A0715</v>
          </cell>
          <cell r="C1274" t="str">
            <v>Direct</v>
          </cell>
          <cell r="D1274" t="str">
            <v>UEC</v>
          </cell>
        </row>
        <row r="1275">
          <cell r="B1275" t="str">
            <v>A0722</v>
          </cell>
          <cell r="C1275" t="str">
            <v>Allocated Direct</v>
          </cell>
          <cell r="D1275" t="str">
            <v>002P</v>
          </cell>
        </row>
        <row r="1276">
          <cell r="B1276" t="str">
            <v>A0726</v>
          </cell>
          <cell r="C1276" t="str">
            <v>Allocated Direct</v>
          </cell>
          <cell r="D1276" t="str">
            <v>011B</v>
          </cell>
        </row>
        <row r="1277">
          <cell r="B1277" t="str">
            <v>A0730</v>
          </cell>
          <cell r="C1277" t="str">
            <v>Direct</v>
          </cell>
          <cell r="D1277" t="str">
            <v>UEC</v>
          </cell>
        </row>
        <row r="1278">
          <cell r="B1278" t="str">
            <v>A0733</v>
          </cell>
          <cell r="C1278" t="str">
            <v>Indirect Functional</v>
          </cell>
          <cell r="D1278" t="str">
            <v>Indirect</v>
          </cell>
        </row>
        <row r="1279">
          <cell r="B1279" t="str">
            <v>A0740</v>
          </cell>
          <cell r="C1279" t="str">
            <v>Direct</v>
          </cell>
          <cell r="D1279" t="str">
            <v>AMC</v>
          </cell>
        </row>
        <row r="1280">
          <cell r="B1280" t="str">
            <v>A0741</v>
          </cell>
          <cell r="C1280" t="str">
            <v>Direct</v>
          </cell>
          <cell r="D1280" t="str">
            <v>UEC</v>
          </cell>
        </row>
        <row r="1281">
          <cell r="B1281" t="str">
            <v>A0742</v>
          </cell>
          <cell r="C1281" t="str">
            <v>Indirect Functional</v>
          </cell>
          <cell r="D1281" t="str">
            <v>Indirect</v>
          </cell>
        </row>
        <row r="1282">
          <cell r="B1282" t="str">
            <v>A0744</v>
          </cell>
          <cell r="C1282" t="str">
            <v>Allocated Direct</v>
          </cell>
          <cell r="D1282" t="str">
            <v>004A</v>
          </cell>
        </row>
        <row r="1283">
          <cell r="B1283" t="str">
            <v>A0745</v>
          </cell>
          <cell r="C1283" t="str">
            <v>Direct</v>
          </cell>
          <cell r="D1283" t="str">
            <v>GEN</v>
          </cell>
        </row>
        <row r="1284">
          <cell r="B1284" t="str">
            <v>A0750</v>
          </cell>
          <cell r="C1284" t="str">
            <v>Allocated Direct</v>
          </cell>
          <cell r="D1284" t="str">
            <v>002L</v>
          </cell>
        </row>
        <row r="1285">
          <cell r="B1285" t="str">
            <v>A0752</v>
          </cell>
          <cell r="C1285" t="str">
            <v>Direct</v>
          </cell>
          <cell r="D1285" t="str">
            <v>CIP</v>
          </cell>
        </row>
        <row r="1286">
          <cell r="B1286" t="str">
            <v>A0753</v>
          </cell>
          <cell r="C1286" t="str">
            <v>Direct</v>
          </cell>
          <cell r="D1286" t="str">
            <v>UEC</v>
          </cell>
        </row>
        <row r="1287">
          <cell r="B1287" t="str">
            <v>A0754</v>
          </cell>
          <cell r="C1287" t="str">
            <v>Allocated Direct</v>
          </cell>
          <cell r="D1287" t="str">
            <v>001A</v>
          </cell>
        </row>
        <row r="1288">
          <cell r="B1288" t="str">
            <v>A0755</v>
          </cell>
          <cell r="C1288" t="str">
            <v>Direct</v>
          </cell>
          <cell r="D1288" t="str">
            <v>UEC</v>
          </cell>
        </row>
        <row r="1289">
          <cell r="B1289" t="str">
            <v>A0756</v>
          </cell>
          <cell r="C1289" t="str">
            <v>Direct</v>
          </cell>
          <cell r="D1289" t="str">
            <v>UEC</v>
          </cell>
        </row>
        <row r="1290">
          <cell r="B1290" t="str">
            <v>A0763</v>
          </cell>
          <cell r="C1290" t="str">
            <v>Direct</v>
          </cell>
          <cell r="D1290" t="str">
            <v>CIP</v>
          </cell>
        </row>
        <row r="1291">
          <cell r="B1291" t="str">
            <v>A0764</v>
          </cell>
          <cell r="C1291" t="str">
            <v>Allocated Direct</v>
          </cell>
          <cell r="D1291" t="str">
            <v>002K</v>
          </cell>
        </row>
        <row r="1292">
          <cell r="B1292" t="str">
            <v>A0769</v>
          </cell>
          <cell r="C1292" t="str">
            <v>Allocated Direct</v>
          </cell>
          <cell r="D1292" t="str">
            <v>002L</v>
          </cell>
        </row>
        <row r="1293">
          <cell r="B1293" t="str">
            <v>A0772</v>
          </cell>
          <cell r="C1293" t="str">
            <v>Allocated Direct</v>
          </cell>
          <cell r="D1293" t="str">
            <v>002A</v>
          </cell>
        </row>
        <row r="1294">
          <cell r="B1294" t="str">
            <v>A0776</v>
          </cell>
          <cell r="C1294" t="str">
            <v>Direct</v>
          </cell>
          <cell r="D1294" t="str">
            <v>UEC</v>
          </cell>
        </row>
        <row r="1295">
          <cell r="B1295" t="str">
            <v>A0777</v>
          </cell>
          <cell r="C1295" t="str">
            <v>Direct</v>
          </cell>
          <cell r="D1295" t="str">
            <v>CIP</v>
          </cell>
        </row>
        <row r="1296">
          <cell r="B1296" t="str">
            <v>A0778</v>
          </cell>
          <cell r="C1296" t="str">
            <v>Allocated Direct</v>
          </cell>
          <cell r="D1296" t="str">
            <v>004P</v>
          </cell>
        </row>
        <row r="1297">
          <cell r="B1297" t="str">
            <v>A0782</v>
          </cell>
          <cell r="C1297" t="str">
            <v>Direct</v>
          </cell>
          <cell r="D1297" t="str">
            <v>UEC</v>
          </cell>
        </row>
        <row r="1298">
          <cell r="B1298" t="str">
            <v>A0788</v>
          </cell>
          <cell r="C1298" t="str">
            <v>Direct</v>
          </cell>
          <cell r="D1298" t="str">
            <v>UEC</v>
          </cell>
        </row>
        <row r="1299">
          <cell r="B1299" t="str">
            <v>A0790</v>
          </cell>
          <cell r="C1299" t="str">
            <v>Direct</v>
          </cell>
          <cell r="D1299" t="str">
            <v>ADC</v>
          </cell>
        </row>
        <row r="1300">
          <cell r="B1300" t="str">
            <v>A0791</v>
          </cell>
          <cell r="C1300" t="str">
            <v>Allocated Direct</v>
          </cell>
          <cell r="D1300" t="str">
            <v>001A</v>
          </cell>
        </row>
        <row r="1301">
          <cell r="B1301" t="str">
            <v>A0792</v>
          </cell>
          <cell r="C1301" t="str">
            <v>Allocated Direct</v>
          </cell>
          <cell r="D1301" t="str">
            <v>017A</v>
          </cell>
        </row>
        <row r="1302">
          <cell r="B1302" t="str">
            <v>A0794</v>
          </cell>
          <cell r="C1302" t="str">
            <v>Direct</v>
          </cell>
          <cell r="D1302" t="str">
            <v>UEC</v>
          </cell>
        </row>
        <row r="1303">
          <cell r="B1303" t="str">
            <v>A0803</v>
          </cell>
          <cell r="C1303" t="str">
            <v>Indirect Corporate</v>
          </cell>
          <cell r="D1303" t="str">
            <v>Indirect</v>
          </cell>
        </row>
        <row r="1304">
          <cell r="B1304" t="str">
            <v>A0805</v>
          </cell>
          <cell r="C1304" t="str">
            <v>Allocated Direct</v>
          </cell>
          <cell r="D1304" t="str">
            <v>004O</v>
          </cell>
        </row>
        <row r="1305">
          <cell r="B1305" t="str">
            <v>A0807</v>
          </cell>
          <cell r="C1305" t="str">
            <v>Allocated Direct</v>
          </cell>
          <cell r="D1305" t="str">
            <v>001A</v>
          </cell>
        </row>
        <row r="1306">
          <cell r="B1306" t="str">
            <v>A0815</v>
          </cell>
          <cell r="C1306" t="str">
            <v>Allocated Direct</v>
          </cell>
          <cell r="D1306" t="str">
            <v>002L</v>
          </cell>
        </row>
        <row r="1307">
          <cell r="B1307" t="str">
            <v>A0816</v>
          </cell>
          <cell r="C1307" t="str">
            <v>Direct</v>
          </cell>
          <cell r="D1307" t="str">
            <v>UEC</v>
          </cell>
        </row>
        <row r="1308">
          <cell r="B1308" t="str">
            <v>A0817</v>
          </cell>
          <cell r="C1308" t="str">
            <v>Allocated Direct</v>
          </cell>
          <cell r="D1308" t="str">
            <v>UEC</v>
          </cell>
        </row>
        <row r="1309">
          <cell r="B1309" t="str">
            <v>A0819</v>
          </cell>
          <cell r="C1309" t="str">
            <v>Indirect Corporate</v>
          </cell>
          <cell r="D1309" t="str">
            <v>Indirect</v>
          </cell>
        </row>
        <row r="1310">
          <cell r="B1310" t="str">
            <v>A0820</v>
          </cell>
          <cell r="C1310" t="str">
            <v>Direct</v>
          </cell>
          <cell r="D1310" t="str">
            <v>CIP</v>
          </cell>
        </row>
        <row r="1311">
          <cell r="B1311" t="str">
            <v>A0825</v>
          </cell>
          <cell r="C1311" t="str">
            <v>Allocated Direct</v>
          </cell>
          <cell r="D1311" t="str">
            <v>004A</v>
          </cell>
        </row>
        <row r="1312">
          <cell r="B1312" t="str">
            <v>A0833</v>
          </cell>
          <cell r="C1312" t="str">
            <v>Direct</v>
          </cell>
          <cell r="D1312" t="str">
            <v>CIP</v>
          </cell>
        </row>
        <row r="1313">
          <cell r="B1313" t="str">
            <v>A0835</v>
          </cell>
          <cell r="C1313" t="str">
            <v>Direct</v>
          </cell>
          <cell r="D1313" t="str">
            <v>UEC</v>
          </cell>
        </row>
        <row r="1314">
          <cell r="B1314" t="str">
            <v>A0837</v>
          </cell>
          <cell r="C1314" t="str">
            <v>Allocated Direct</v>
          </cell>
          <cell r="D1314" t="str">
            <v>001D</v>
          </cell>
        </row>
        <row r="1315">
          <cell r="B1315" t="str">
            <v>A0838</v>
          </cell>
          <cell r="C1315" t="str">
            <v>Allocated Direct</v>
          </cell>
          <cell r="D1315" t="str">
            <v>002D</v>
          </cell>
        </row>
        <row r="1316">
          <cell r="B1316" t="str">
            <v>A0839</v>
          </cell>
          <cell r="C1316" t="str">
            <v>Direct</v>
          </cell>
          <cell r="D1316" t="str">
            <v>UEC</v>
          </cell>
        </row>
        <row r="1317">
          <cell r="B1317" t="str">
            <v>A0841</v>
          </cell>
          <cell r="C1317" t="str">
            <v>Direct</v>
          </cell>
          <cell r="D1317" t="str">
            <v>CIP</v>
          </cell>
        </row>
        <row r="1318">
          <cell r="B1318" t="str">
            <v>A0850</v>
          </cell>
          <cell r="C1318" t="str">
            <v>Indirect Functional</v>
          </cell>
          <cell r="D1318" t="str">
            <v>Indirect</v>
          </cell>
        </row>
        <row r="1319">
          <cell r="B1319" t="str">
            <v>A0852</v>
          </cell>
          <cell r="C1319" t="str">
            <v>Allocated Direct</v>
          </cell>
          <cell r="D1319" t="str">
            <v>004A</v>
          </cell>
        </row>
        <row r="1320">
          <cell r="B1320" t="str">
            <v>A0861</v>
          </cell>
          <cell r="C1320" t="str">
            <v>Direct</v>
          </cell>
          <cell r="D1320" t="str">
            <v>UEC</v>
          </cell>
        </row>
        <row r="1321">
          <cell r="B1321" t="str">
            <v>A0862</v>
          </cell>
          <cell r="C1321" t="str">
            <v>Direct</v>
          </cell>
          <cell r="D1321" t="str">
            <v>CIP</v>
          </cell>
        </row>
        <row r="1322">
          <cell r="B1322" t="str">
            <v>A0865</v>
          </cell>
          <cell r="C1322" t="str">
            <v>Direct</v>
          </cell>
          <cell r="D1322" t="str">
            <v>UEC</v>
          </cell>
        </row>
        <row r="1323">
          <cell r="B1323" t="str">
            <v>A0866</v>
          </cell>
          <cell r="C1323" t="str">
            <v>Indirect Corporate</v>
          </cell>
          <cell r="D1323" t="str">
            <v>Indirect</v>
          </cell>
        </row>
        <row r="1324">
          <cell r="B1324" t="str">
            <v>A0869</v>
          </cell>
          <cell r="C1324" t="str">
            <v>Allocated Direct</v>
          </cell>
          <cell r="D1324" t="str">
            <v>004A</v>
          </cell>
        </row>
        <row r="1325">
          <cell r="B1325" t="str">
            <v>A0878</v>
          </cell>
          <cell r="C1325" t="str">
            <v>Allocated Direct</v>
          </cell>
          <cell r="D1325" t="str">
            <v>004B</v>
          </cell>
        </row>
        <row r="1326">
          <cell r="B1326" t="str">
            <v>A0880</v>
          </cell>
          <cell r="C1326" t="str">
            <v>Allocated Direct</v>
          </cell>
          <cell r="D1326" t="str">
            <v>010A</v>
          </cell>
        </row>
        <row r="1327">
          <cell r="B1327" t="str">
            <v>A0882</v>
          </cell>
          <cell r="C1327" t="str">
            <v>Direct</v>
          </cell>
          <cell r="D1327" t="str">
            <v>AMC</v>
          </cell>
        </row>
        <row r="1328">
          <cell r="B1328" t="str">
            <v>A0894</v>
          </cell>
          <cell r="C1328" t="str">
            <v>Indirect Corporate</v>
          </cell>
          <cell r="D1328" t="str">
            <v>Indirect</v>
          </cell>
        </row>
        <row r="1329">
          <cell r="B1329" t="str">
            <v>A0896</v>
          </cell>
          <cell r="C1329" t="str">
            <v>Direct</v>
          </cell>
          <cell r="D1329" t="str">
            <v>UEC</v>
          </cell>
        </row>
        <row r="1330">
          <cell r="B1330" t="str">
            <v>A0897</v>
          </cell>
          <cell r="C1330" t="str">
            <v>Direct</v>
          </cell>
          <cell r="D1330" t="str">
            <v>CIP</v>
          </cell>
        </row>
        <row r="1331">
          <cell r="B1331" t="str">
            <v>A0898</v>
          </cell>
          <cell r="C1331" t="str">
            <v>Allocated Direct</v>
          </cell>
          <cell r="D1331" t="str">
            <v>001A</v>
          </cell>
        </row>
        <row r="1332">
          <cell r="B1332" t="str">
            <v>A0904</v>
          </cell>
          <cell r="C1332" t="str">
            <v>Direct</v>
          </cell>
          <cell r="D1332" t="str">
            <v>AFS</v>
          </cell>
        </row>
        <row r="1333">
          <cell r="B1333" t="str">
            <v>A0926</v>
          </cell>
          <cell r="C1333" t="str">
            <v>Allocated Direct</v>
          </cell>
          <cell r="D1333" t="str">
            <v>010A</v>
          </cell>
        </row>
        <row r="1334">
          <cell r="B1334" t="str">
            <v>A0950</v>
          </cell>
          <cell r="C1334" t="str">
            <v>Direct</v>
          </cell>
          <cell r="D1334" t="str">
            <v>IHC</v>
          </cell>
        </row>
        <row r="1335">
          <cell r="B1335" t="str">
            <v>A0953</v>
          </cell>
          <cell r="C1335" t="str">
            <v>Allocated Direct</v>
          </cell>
          <cell r="D1335" t="str">
            <v>002F</v>
          </cell>
        </row>
        <row r="1336">
          <cell r="B1336" t="str">
            <v>A0954</v>
          </cell>
          <cell r="C1336" t="str">
            <v>Allocated Direct</v>
          </cell>
          <cell r="D1336" t="str">
            <v>017B</v>
          </cell>
        </row>
        <row r="1337">
          <cell r="B1337" t="str">
            <v>A0955</v>
          </cell>
          <cell r="C1337" t="str">
            <v>Allocated Direct</v>
          </cell>
          <cell r="D1337" t="str">
            <v>008C</v>
          </cell>
        </row>
        <row r="1338">
          <cell r="B1338" t="str">
            <v>A0957</v>
          </cell>
          <cell r="C1338" t="str">
            <v>Allocated Direct</v>
          </cell>
          <cell r="D1338" t="str">
            <v>007A</v>
          </cell>
        </row>
        <row r="1339">
          <cell r="B1339" t="str">
            <v>A0958</v>
          </cell>
          <cell r="C1339" t="str">
            <v>Allocated Direct</v>
          </cell>
          <cell r="D1339" t="str">
            <v>017A</v>
          </cell>
        </row>
        <row r="1340">
          <cell r="B1340" t="str">
            <v>A0959</v>
          </cell>
          <cell r="C1340" t="str">
            <v>Allocated Direct</v>
          </cell>
          <cell r="D1340" t="str">
            <v>001A</v>
          </cell>
        </row>
        <row r="1341">
          <cell r="B1341" t="str">
            <v>A0960</v>
          </cell>
          <cell r="C1341" t="str">
            <v>Allocated Direct</v>
          </cell>
          <cell r="D1341" t="str">
            <v>017C</v>
          </cell>
        </row>
        <row r="1342">
          <cell r="B1342" t="str">
            <v>A0961</v>
          </cell>
          <cell r="C1342" t="str">
            <v>Allocated Direct</v>
          </cell>
          <cell r="D1342" t="str">
            <v>007A</v>
          </cell>
        </row>
        <row r="1343">
          <cell r="B1343" t="str">
            <v>A0962</v>
          </cell>
          <cell r="C1343" t="str">
            <v>Allocated Direct</v>
          </cell>
          <cell r="D1343" t="str">
            <v>008C</v>
          </cell>
        </row>
        <row r="1344">
          <cell r="B1344" t="str">
            <v>A0963</v>
          </cell>
          <cell r="C1344" t="str">
            <v>Allocated Direct</v>
          </cell>
          <cell r="D1344" t="str">
            <v>015A</v>
          </cell>
        </row>
        <row r="1345">
          <cell r="B1345" t="str">
            <v>A0964</v>
          </cell>
          <cell r="C1345" t="str">
            <v>Allocated Direct</v>
          </cell>
          <cell r="D1345" t="str">
            <v>017C</v>
          </cell>
        </row>
        <row r="1346">
          <cell r="B1346" t="str">
            <v>A0966</v>
          </cell>
          <cell r="C1346" t="str">
            <v>Allocated Direct</v>
          </cell>
          <cell r="D1346" t="str">
            <v>011A</v>
          </cell>
        </row>
        <row r="1347">
          <cell r="B1347" t="str">
            <v>A0967</v>
          </cell>
          <cell r="C1347" t="str">
            <v>Allocated Direct</v>
          </cell>
          <cell r="D1347" t="str">
            <v>004A</v>
          </cell>
        </row>
        <row r="1348">
          <cell r="B1348" t="str">
            <v>A0968</v>
          </cell>
          <cell r="C1348" t="str">
            <v>Allocated Direct</v>
          </cell>
          <cell r="D1348" t="str">
            <v>002L</v>
          </cell>
        </row>
        <row r="1349">
          <cell r="B1349" t="str">
            <v>A0974</v>
          </cell>
          <cell r="C1349" t="str">
            <v>Indirect Functional</v>
          </cell>
          <cell r="D1349" t="str">
            <v>Indirect</v>
          </cell>
        </row>
        <row r="1350">
          <cell r="B1350" t="str">
            <v>A0980</v>
          </cell>
          <cell r="C1350" t="str">
            <v>Allocated Direct</v>
          </cell>
          <cell r="D1350" t="str">
            <v>001A</v>
          </cell>
        </row>
        <row r="1351">
          <cell r="B1351" t="str">
            <v>A0983</v>
          </cell>
          <cell r="C1351" t="str">
            <v>Allocated Direct</v>
          </cell>
          <cell r="D1351" t="str">
            <v>002L</v>
          </cell>
        </row>
        <row r="1352">
          <cell r="B1352" t="str">
            <v>A0985</v>
          </cell>
          <cell r="C1352" t="str">
            <v>Allocated Direct</v>
          </cell>
          <cell r="D1352" t="str">
            <v>007A</v>
          </cell>
        </row>
        <row r="1353">
          <cell r="B1353" t="str">
            <v>A0987</v>
          </cell>
          <cell r="C1353" t="str">
            <v>Allocated Direct</v>
          </cell>
          <cell r="D1353" t="str">
            <v>004A</v>
          </cell>
        </row>
        <row r="1354">
          <cell r="B1354" t="str">
            <v>A0988</v>
          </cell>
          <cell r="C1354" t="str">
            <v>Allocated Direct</v>
          </cell>
          <cell r="D1354" t="str">
            <v>018A</v>
          </cell>
        </row>
        <row r="1355">
          <cell r="B1355" t="str">
            <v>A0992</v>
          </cell>
          <cell r="C1355" t="str">
            <v>Allocated Direct</v>
          </cell>
          <cell r="D1355" t="str">
            <v>004A</v>
          </cell>
        </row>
        <row r="1356">
          <cell r="B1356" t="str">
            <v>A0993</v>
          </cell>
          <cell r="C1356" t="str">
            <v>Allocated Direct</v>
          </cell>
          <cell r="D1356" t="str">
            <v>004A</v>
          </cell>
        </row>
        <row r="1357">
          <cell r="B1357" t="str">
            <v>A0994</v>
          </cell>
          <cell r="C1357" t="str">
            <v>Allocated Direct</v>
          </cell>
          <cell r="D1357" t="str">
            <v>004A</v>
          </cell>
        </row>
        <row r="1358">
          <cell r="B1358" t="str">
            <v>A0999</v>
          </cell>
          <cell r="C1358" t="str">
            <v>Allocated Direct</v>
          </cell>
          <cell r="D1358" t="str">
            <v>004B</v>
          </cell>
        </row>
        <row r="1359">
          <cell r="B1359" t="str">
            <v>A1000</v>
          </cell>
          <cell r="C1359" t="str">
            <v>Allocated Direct</v>
          </cell>
          <cell r="D1359" t="str">
            <v>002L</v>
          </cell>
        </row>
        <row r="1360">
          <cell r="B1360" t="str">
            <v>A1002</v>
          </cell>
          <cell r="C1360" t="str">
            <v>Allocated Direct</v>
          </cell>
          <cell r="D1360" t="str">
            <v>002L</v>
          </cell>
        </row>
        <row r="1361">
          <cell r="B1361" t="str">
            <v>A1005</v>
          </cell>
          <cell r="C1361" t="str">
            <v>Direct</v>
          </cell>
          <cell r="D1361" t="str">
            <v>UEC</v>
          </cell>
        </row>
        <row r="1362">
          <cell r="B1362" t="str">
            <v>A1006</v>
          </cell>
          <cell r="C1362" t="str">
            <v>Direct</v>
          </cell>
          <cell r="D1362" t="str">
            <v>CIP</v>
          </cell>
        </row>
        <row r="1363">
          <cell r="B1363" t="str">
            <v>A1008</v>
          </cell>
          <cell r="C1363" t="str">
            <v>Allocated Direct</v>
          </cell>
          <cell r="D1363" t="str">
            <v>002K</v>
          </cell>
        </row>
        <row r="1364">
          <cell r="B1364" t="str">
            <v>A1009</v>
          </cell>
          <cell r="C1364" t="str">
            <v>Allocated Direct</v>
          </cell>
          <cell r="D1364" t="str">
            <v>002L</v>
          </cell>
        </row>
        <row r="1365">
          <cell r="B1365" t="str">
            <v>A1013</v>
          </cell>
          <cell r="C1365" t="str">
            <v>Allocated Direct</v>
          </cell>
          <cell r="D1365" t="str">
            <v>002M</v>
          </cell>
        </row>
        <row r="1366">
          <cell r="B1366" t="str">
            <v>A1014</v>
          </cell>
          <cell r="C1366" t="str">
            <v>Allocated Direct</v>
          </cell>
          <cell r="D1366" t="str">
            <v>002L</v>
          </cell>
        </row>
        <row r="1367">
          <cell r="B1367" t="str">
            <v>A1015</v>
          </cell>
          <cell r="C1367" t="str">
            <v>Allocated Direct</v>
          </cell>
          <cell r="D1367" t="str">
            <v>002F</v>
          </cell>
        </row>
        <row r="1368">
          <cell r="B1368" t="str">
            <v>A1017</v>
          </cell>
          <cell r="C1368" t="str">
            <v>Allocated Direct</v>
          </cell>
          <cell r="D1368" t="str">
            <v>002K</v>
          </cell>
        </row>
        <row r="1369">
          <cell r="B1369" t="str">
            <v>A1019</v>
          </cell>
          <cell r="C1369" t="str">
            <v>Allocated Direct</v>
          </cell>
          <cell r="D1369" t="str">
            <v>001A</v>
          </cell>
        </row>
        <row r="1370">
          <cell r="B1370" t="str">
            <v>A1023</v>
          </cell>
          <cell r="C1370" t="str">
            <v>Allocated Direct</v>
          </cell>
          <cell r="D1370" t="str">
            <v>001A</v>
          </cell>
        </row>
        <row r="1371">
          <cell r="B1371" t="str">
            <v>A1024</v>
          </cell>
          <cell r="C1371" t="str">
            <v>Allocated Direct</v>
          </cell>
          <cell r="D1371" t="str">
            <v>017B</v>
          </cell>
        </row>
        <row r="1372">
          <cell r="B1372" t="str">
            <v>A1025</v>
          </cell>
          <cell r="C1372" t="str">
            <v>Allocated Direct</v>
          </cell>
          <cell r="D1372" t="str">
            <v>018A</v>
          </cell>
        </row>
        <row r="1373">
          <cell r="B1373" t="str">
            <v>A1026</v>
          </cell>
          <cell r="C1373" t="str">
            <v>Direct</v>
          </cell>
          <cell r="D1373" t="str">
            <v>CIP</v>
          </cell>
        </row>
        <row r="1374">
          <cell r="B1374" t="str">
            <v>A1029</v>
          </cell>
          <cell r="C1374" t="str">
            <v>Allocated Direct</v>
          </cell>
          <cell r="D1374" t="str">
            <v>001A</v>
          </cell>
        </row>
        <row r="1375">
          <cell r="B1375" t="str">
            <v>A1030</v>
          </cell>
          <cell r="C1375" t="str">
            <v>Direct</v>
          </cell>
          <cell r="D1375" t="str">
            <v>CIP</v>
          </cell>
        </row>
        <row r="1376">
          <cell r="B1376" t="str">
            <v>A1031</v>
          </cell>
          <cell r="C1376" t="str">
            <v>Direct</v>
          </cell>
          <cell r="D1376" t="str">
            <v>UEC</v>
          </cell>
        </row>
        <row r="1377">
          <cell r="B1377" t="str">
            <v>A1032</v>
          </cell>
          <cell r="C1377" t="str">
            <v>Direct</v>
          </cell>
          <cell r="D1377" t="str">
            <v>GEN</v>
          </cell>
        </row>
        <row r="1378">
          <cell r="B1378" t="str">
            <v>A1033</v>
          </cell>
          <cell r="C1378" t="str">
            <v>Direct</v>
          </cell>
          <cell r="D1378" t="str">
            <v>UEC</v>
          </cell>
        </row>
        <row r="1379">
          <cell r="B1379" t="str">
            <v>A1034</v>
          </cell>
          <cell r="C1379" t="str">
            <v>Direct</v>
          </cell>
          <cell r="D1379" t="str">
            <v>CIP</v>
          </cell>
        </row>
        <row r="1380">
          <cell r="B1380" t="str">
            <v>A1035</v>
          </cell>
          <cell r="C1380" t="str">
            <v>Direct</v>
          </cell>
          <cell r="D1380" t="str">
            <v>UEC</v>
          </cell>
        </row>
        <row r="1381">
          <cell r="B1381" t="str">
            <v>A1036</v>
          </cell>
          <cell r="C1381" t="str">
            <v>Allocated Direct</v>
          </cell>
          <cell r="D1381" t="str">
            <v>001A</v>
          </cell>
        </row>
        <row r="1382">
          <cell r="B1382" t="str">
            <v>A1039</v>
          </cell>
          <cell r="C1382" t="str">
            <v>Allocated Direct</v>
          </cell>
          <cell r="D1382" t="str">
            <v>001A</v>
          </cell>
        </row>
        <row r="1383">
          <cell r="B1383" t="str">
            <v>A1040</v>
          </cell>
          <cell r="C1383" t="str">
            <v>Direct</v>
          </cell>
          <cell r="D1383" t="str">
            <v>CIP</v>
          </cell>
        </row>
        <row r="1384">
          <cell r="B1384" t="str">
            <v>A1041</v>
          </cell>
          <cell r="C1384" t="str">
            <v>Direct</v>
          </cell>
          <cell r="D1384" t="str">
            <v>UEC</v>
          </cell>
        </row>
        <row r="1385">
          <cell r="B1385" t="str">
            <v>A1042</v>
          </cell>
          <cell r="C1385" t="str">
            <v>Direct</v>
          </cell>
          <cell r="D1385" t="str">
            <v>CIP</v>
          </cell>
        </row>
        <row r="1386">
          <cell r="B1386" t="str">
            <v>A1043</v>
          </cell>
          <cell r="C1386" t="str">
            <v>Direct</v>
          </cell>
          <cell r="D1386" t="str">
            <v>UEC</v>
          </cell>
        </row>
        <row r="1387">
          <cell r="B1387" t="str">
            <v>A1044</v>
          </cell>
          <cell r="C1387" t="str">
            <v>Direct</v>
          </cell>
          <cell r="D1387" t="str">
            <v>UEC</v>
          </cell>
        </row>
        <row r="1388">
          <cell r="B1388" t="str">
            <v>A1045</v>
          </cell>
          <cell r="C1388" t="str">
            <v>Allocated Direct</v>
          </cell>
          <cell r="D1388" t="str">
            <v>012D</v>
          </cell>
        </row>
        <row r="1389">
          <cell r="B1389" t="str">
            <v>A1046</v>
          </cell>
          <cell r="C1389" t="str">
            <v>Allocated Direct</v>
          </cell>
          <cell r="D1389" t="str">
            <v>003A</v>
          </cell>
        </row>
        <row r="1390">
          <cell r="B1390" t="str">
            <v>A1047</v>
          </cell>
          <cell r="C1390" t="str">
            <v>Indirect Functional</v>
          </cell>
          <cell r="D1390" t="str">
            <v>Indirect</v>
          </cell>
        </row>
        <row r="1391">
          <cell r="B1391" t="str">
            <v>A1048</v>
          </cell>
          <cell r="C1391" t="str">
            <v>Allocated Direct</v>
          </cell>
          <cell r="D1391" t="str">
            <v>001A</v>
          </cell>
        </row>
        <row r="1392">
          <cell r="B1392" t="str">
            <v>A1049</v>
          </cell>
          <cell r="C1392" t="str">
            <v>Allocated Direct</v>
          </cell>
          <cell r="D1392" t="str">
            <v>001A</v>
          </cell>
        </row>
        <row r="1393">
          <cell r="B1393" t="str">
            <v>A1051</v>
          </cell>
          <cell r="C1393" t="str">
            <v>Direct</v>
          </cell>
          <cell r="D1393" t="str">
            <v>UEC</v>
          </cell>
        </row>
        <row r="1394">
          <cell r="B1394" t="str">
            <v>A1052</v>
          </cell>
          <cell r="C1394" t="str">
            <v>Allocated Direct</v>
          </cell>
          <cell r="D1394" t="str">
            <v>001A</v>
          </cell>
        </row>
        <row r="1395">
          <cell r="B1395" t="str">
            <v>A1054</v>
          </cell>
          <cell r="C1395" t="str">
            <v>Direct</v>
          </cell>
          <cell r="D1395" t="str">
            <v>IHC</v>
          </cell>
        </row>
        <row r="1396">
          <cell r="B1396" t="str">
            <v>A1055</v>
          </cell>
          <cell r="C1396" t="str">
            <v>Indirect Functional</v>
          </cell>
          <cell r="D1396" t="str">
            <v>Indirect</v>
          </cell>
        </row>
        <row r="1397">
          <cell r="B1397" t="str">
            <v>A1056</v>
          </cell>
          <cell r="C1397" t="str">
            <v>Indirect Functional</v>
          </cell>
          <cell r="D1397" t="str">
            <v>Indirect</v>
          </cell>
        </row>
        <row r="1398">
          <cell r="B1398" t="str">
            <v>A1057</v>
          </cell>
          <cell r="C1398" t="str">
            <v>Indirect Functional</v>
          </cell>
          <cell r="D1398" t="str">
            <v>Indirect</v>
          </cell>
        </row>
        <row r="1399">
          <cell r="B1399" t="str">
            <v>A1059</v>
          </cell>
          <cell r="C1399" t="str">
            <v>Indirect Functional</v>
          </cell>
          <cell r="D1399" t="str">
            <v>Indirect</v>
          </cell>
        </row>
        <row r="1400">
          <cell r="B1400" t="str">
            <v>A1063</v>
          </cell>
          <cell r="C1400" t="str">
            <v>Allocated Direct</v>
          </cell>
          <cell r="D1400" t="str">
            <v>002L</v>
          </cell>
        </row>
        <row r="1401">
          <cell r="B1401" t="str">
            <v>A1064</v>
          </cell>
          <cell r="C1401" t="str">
            <v>Direct</v>
          </cell>
          <cell r="D1401" t="str">
            <v>UEC</v>
          </cell>
        </row>
        <row r="1402">
          <cell r="B1402" t="str">
            <v>A1065</v>
          </cell>
          <cell r="C1402" t="str">
            <v>Direct</v>
          </cell>
          <cell r="D1402" t="str">
            <v>CIP</v>
          </cell>
        </row>
        <row r="1403">
          <cell r="B1403" t="str">
            <v>A1066</v>
          </cell>
          <cell r="C1403" t="str">
            <v>Allocated Direct</v>
          </cell>
          <cell r="D1403" t="str">
            <v>017A</v>
          </cell>
        </row>
        <row r="1404">
          <cell r="B1404" t="str">
            <v>A1067</v>
          </cell>
          <cell r="C1404" t="str">
            <v>Allocated Direct</v>
          </cell>
          <cell r="D1404" t="str">
            <v>011C</v>
          </cell>
        </row>
        <row r="1405">
          <cell r="B1405" t="str">
            <v>A1068</v>
          </cell>
          <cell r="C1405" t="str">
            <v>Allocated Direct</v>
          </cell>
          <cell r="D1405" t="str">
            <v>004A</v>
          </cell>
        </row>
        <row r="1406">
          <cell r="B1406" t="str">
            <v>A1069</v>
          </cell>
          <cell r="C1406" t="str">
            <v>Allocated Direct</v>
          </cell>
          <cell r="D1406" t="str">
            <v>002L</v>
          </cell>
        </row>
        <row r="1407">
          <cell r="B1407" t="str">
            <v>A1078</v>
          </cell>
          <cell r="C1407" t="str">
            <v>Allocated Direct</v>
          </cell>
          <cell r="D1407" t="str">
            <v>002O</v>
          </cell>
        </row>
        <row r="1408">
          <cell r="B1408" t="str">
            <v>A1080</v>
          </cell>
          <cell r="C1408" t="str">
            <v>Direct</v>
          </cell>
          <cell r="D1408" t="str">
            <v>AED</v>
          </cell>
        </row>
        <row r="1409">
          <cell r="B1409" t="str">
            <v>A1081</v>
          </cell>
          <cell r="C1409" t="str">
            <v>Direct</v>
          </cell>
          <cell r="D1409" t="str">
            <v>UEC</v>
          </cell>
        </row>
        <row r="1410">
          <cell r="B1410" t="str">
            <v>A1084</v>
          </cell>
          <cell r="C1410" t="str">
            <v>Direct</v>
          </cell>
          <cell r="D1410" t="str">
            <v>GEN</v>
          </cell>
        </row>
        <row r="1411">
          <cell r="B1411" t="str">
            <v>A1085</v>
          </cell>
          <cell r="C1411" t="str">
            <v>Allocated Direct</v>
          </cell>
          <cell r="D1411" t="str">
            <v>011A</v>
          </cell>
        </row>
        <row r="1412">
          <cell r="B1412" t="str">
            <v>A1086</v>
          </cell>
          <cell r="C1412" t="str">
            <v>Direct</v>
          </cell>
          <cell r="D1412" t="str">
            <v>UEC</v>
          </cell>
        </row>
        <row r="1413">
          <cell r="B1413" t="str">
            <v>A1087</v>
          </cell>
          <cell r="C1413" t="str">
            <v>Direct</v>
          </cell>
          <cell r="D1413" t="str">
            <v>UEC</v>
          </cell>
        </row>
        <row r="1414">
          <cell r="B1414" t="str">
            <v>A1088</v>
          </cell>
          <cell r="C1414" t="str">
            <v>Direct</v>
          </cell>
          <cell r="D1414" t="str">
            <v>CIP</v>
          </cell>
        </row>
        <row r="1415">
          <cell r="B1415" t="str">
            <v>A1089</v>
          </cell>
          <cell r="C1415" t="str">
            <v>Allocated Direct</v>
          </cell>
          <cell r="D1415" t="str">
            <v>002L</v>
          </cell>
        </row>
        <row r="1416">
          <cell r="B1416" t="str">
            <v>A1100</v>
          </cell>
          <cell r="C1416" t="str">
            <v>Direct</v>
          </cell>
          <cell r="D1416" t="str">
            <v>UEC</v>
          </cell>
        </row>
        <row r="1417">
          <cell r="B1417" t="str">
            <v>A1107</v>
          </cell>
          <cell r="C1417" t="str">
            <v>Direct</v>
          </cell>
          <cell r="D1417" t="str">
            <v>AED</v>
          </cell>
        </row>
        <row r="1418">
          <cell r="B1418" t="str">
            <v>A1112</v>
          </cell>
          <cell r="C1418" t="str">
            <v>Allocated Direct</v>
          </cell>
          <cell r="D1418" t="str">
            <v>011A</v>
          </cell>
        </row>
        <row r="1419">
          <cell r="B1419" t="str">
            <v>A1113</v>
          </cell>
          <cell r="C1419" t="str">
            <v>Allocated Direct</v>
          </cell>
          <cell r="D1419" t="str">
            <v>003A</v>
          </cell>
        </row>
        <row r="1420">
          <cell r="B1420" t="str">
            <v>A1114</v>
          </cell>
          <cell r="C1420" t="str">
            <v>Allocated Direct</v>
          </cell>
          <cell r="D1420" t="str">
            <v>003A</v>
          </cell>
        </row>
        <row r="1421">
          <cell r="B1421" t="str">
            <v>A1116</v>
          </cell>
          <cell r="C1421" t="str">
            <v>Direct</v>
          </cell>
          <cell r="D1421" t="str">
            <v>UEC</v>
          </cell>
        </row>
        <row r="1422">
          <cell r="B1422" t="str">
            <v>A1119</v>
          </cell>
          <cell r="C1422" t="str">
            <v>Direct</v>
          </cell>
          <cell r="D1422" t="str">
            <v>CIP</v>
          </cell>
        </row>
        <row r="1423">
          <cell r="B1423" t="str">
            <v>A1120</v>
          </cell>
          <cell r="C1423" t="str">
            <v>Direct</v>
          </cell>
          <cell r="D1423" t="str">
            <v>UEC</v>
          </cell>
        </row>
        <row r="1424">
          <cell r="B1424" t="str">
            <v>A1121</v>
          </cell>
          <cell r="C1424" t="str">
            <v>Direct</v>
          </cell>
          <cell r="D1424" t="str">
            <v>GEN</v>
          </cell>
        </row>
        <row r="1425">
          <cell r="B1425" t="str">
            <v>A1122</v>
          </cell>
          <cell r="C1425" t="str">
            <v>Direct</v>
          </cell>
          <cell r="D1425" t="str">
            <v>UEC</v>
          </cell>
        </row>
        <row r="1426">
          <cell r="B1426" t="str">
            <v>A1123</v>
          </cell>
          <cell r="C1426" t="str">
            <v>Direct</v>
          </cell>
          <cell r="D1426" t="str">
            <v>UEC</v>
          </cell>
        </row>
        <row r="1427">
          <cell r="B1427" t="str">
            <v>A1124</v>
          </cell>
          <cell r="C1427" t="str">
            <v>Direct</v>
          </cell>
          <cell r="D1427" t="str">
            <v>CIP</v>
          </cell>
        </row>
        <row r="1428">
          <cell r="B1428" t="str">
            <v>A1129</v>
          </cell>
          <cell r="C1428" t="str">
            <v>Direct</v>
          </cell>
          <cell r="D1428" t="str">
            <v>IPC</v>
          </cell>
        </row>
        <row r="1429">
          <cell r="B1429" t="str">
            <v>A1138</v>
          </cell>
          <cell r="C1429" t="str">
            <v>Direct</v>
          </cell>
          <cell r="D1429" t="str">
            <v>ADC</v>
          </cell>
        </row>
        <row r="1430">
          <cell r="B1430" t="str">
            <v>A1147</v>
          </cell>
          <cell r="C1430" t="str">
            <v>Direct</v>
          </cell>
          <cell r="D1430" t="str">
            <v>AED</v>
          </cell>
        </row>
        <row r="1431">
          <cell r="B1431" t="str">
            <v>A1155</v>
          </cell>
          <cell r="C1431" t="str">
            <v>Direct</v>
          </cell>
          <cell r="D1431" t="str">
            <v>GEN</v>
          </cell>
        </row>
        <row r="1432">
          <cell r="B1432" t="str">
            <v>A1163</v>
          </cell>
          <cell r="C1432" t="str">
            <v>Direct</v>
          </cell>
          <cell r="D1432" t="str">
            <v>GMC</v>
          </cell>
        </row>
        <row r="1433">
          <cell r="B1433" t="str">
            <v>A1175</v>
          </cell>
          <cell r="C1433" t="str">
            <v>Direct</v>
          </cell>
          <cell r="D1433" t="str">
            <v>GEN</v>
          </cell>
        </row>
        <row r="1434">
          <cell r="B1434" t="str">
            <v>A1176</v>
          </cell>
          <cell r="C1434" t="str">
            <v>Direct</v>
          </cell>
          <cell r="D1434" t="str">
            <v>GEN</v>
          </cell>
        </row>
        <row r="1435">
          <cell r="B1435" t="str">
            <v>A1181</v>
          </cell>
          <cell r="C1435" t="str">
            <v>Direct</v>
          </cell>
          <cell r="D1435" t="str">
            <v>GEN</v>
          </cell>
        </row>
        <row r="1436">
          <cell r="B1436" t="str">
            <v>A1182</v>
          </cell>
          <cell r="C1436" t="str">
            <v>Direct</v>
          </cell>
          <cell r="D1436" t="str">
            <v>GEN</v>
          </cell>
        </row>
        <row r="1437">
          <cell r="B1437" t="str">
            <v>A1188</v>
          </cell>
          <cell r="C1437" t="str">
            <v>Direct</v>
          </cell>
          <cell r="D1437" t="str">
            <v>GEN</v>
          </cell>
        </row>
        <row r="1438">
          <cell r="B1438" t="str">
            <v>A1206</v>
          </cell>
          <cell r="C1438" t="str">
            <v>Direct</v>
          </cell>
          <cell r="D1438" t="str">
            <v>GEN</v>
          </cell>
        </row>
        <row r="1439">
          <cell r="B1439" t="str">
            <v>A1207</v>
          </cell>
          <cell r="C1439" t="str">
            <v>Direct</v>
          </cell>
          <cell r="D1439" t="str">
            <v>AED</v>
          </cell>
        </row>
        <row r="1440">
          <cell r="B1440" t="str">
            <v>A1208</v>
          </cell>
          <cell r="C1440" t="str">
            <v>Direct</v>
          </cell>
          <cell r="D1440" t="str">
            <v>GMC</v>
          </cell>
        </row>
        <row r="1441">
          <cell r="B1441" t="str">
            <v>A1214</v>
          </cell>
          <cell r="C1441" t="str">
            <v>Direct</v>
          </cell>
          <cell r="D1441" t="str">
            <v>IHC</v>
          </cell>
        </row>
        <row r="1442">
          <cell r="B1442" t="str">
            <v>A1222</v>
          </cell>
          <cell r="C1442" t="str">
            <v>Direct</v>
          </cell>
          <cell r="D1442" t="str">
            <v>GEN</v>
          </cell>
        </row>
        <row r="1443">
          <cell r="B1443" t="str">
            <v>A1223</v>
          </cell>
          <cell r="C1443" t="str">
            <v>Direct</v>
          </cell>
          <cell r="D1443" t="str">
            <v>GMC</v>
          </cell>
        </row>
        <row r="1444">
          <cell r="B1444" t="str">
            <v>A1224</v>
          </cell>
          <cell r="C1444" t="str">
            <v>Direct</v>
          </cell>
          <cell r="D1444" t="str">
            <v>GEN</v>
          </cell>
        </row>
        <row r="1445">
          <cell r="B1445" t="str">
            <v>A1227</v>
          </cell>
          <cell r="C1445" t="str">
            <v>Direct</v>
          </cell>
          <cell r="D1445" t="str">
            <v>AED</v>
          </cell>
        </row>
        <row r="1446">
          <cell r="B1446" t="str">
            <v>A1231</v>
          </cell>
          <cell r="C1446" t="str">
            <v>Direct</v>
          </cell>
          <cell r="D1446" t="str">
            <v>GEN</v>
          </cell>
        </row>
        <row r="1447">
          <cell r="B1447" t="str">
            <v>A1233</v>
          </cell>
          <cell r="C1447" t="str">
            <v>Direct</v>
          </cell>
          <cell r="D1447" t="str">
            <v>GEN</v>
          </cell>
        </row>
        <row r="1448">
          <cell r="B1448" t="str">
            <v>A1237</v>
          </cell>
          <cell r="C1448" t="str">
            <v>Direct</v>
          </cell>
          <cell r="D1448" t="str">
            <v>GEN</v>
          </cell>
        </row>
        <row r="1449">
          <cell r="B1449" t="str">
            <v>A1239</v>
          </cell>
          <cell r="C1449" t="str">
            <v>Allocated Direct</v>
          </cell>
          <cell r="D1449" t="str">
            <v>004A</v>
          </cell>
        </row>
        <row r="1450">
          <cell r="B1450" t="str">
            <v>A1247</v>
          </cell>
          <cell r="C1450" t="str">
            <v>Allocated Direct</v>
          </cell>
          <cell r="D1450" t="str">
            <v>004A</v>
          </cell>
        </row>
        <row r="1451">
          <cell r="B1451" t="str">
            <v>A1251</v>
          </cell>
          <cell r="C1451" t="str">
            <v>Direct</v>
          </cell>
          <cell r="D1451" t="str">
            <v>CIP</v>
          </cell>
        </row>
        <row r="1452">
          <cell r="B1452" t="str">
            <v>A1252</v>
          </cell>
          <cell r="C1452" t="str">
            <v>Direct</v>
          </cell>
          <cell r="D1452" t="str">
            <v>CIP</v>
          </cell>
        </row>
        <row r="1453">
          <cell r="B1453" t="str">
            <v>A1253</v>
          </cell>
          <cell r="C1453" t="str">
            <v>Direct</v>
          </cell>
          <cell r="D1453" t="str">
            <v>CIP</v>
          </cell>
        </row>
        <row r="1454">
          <cell r="B1454" t="str">
            <v>A1257</v>
          </cell>
          <cell r="C1454" t="str">
            <v>Direct</v>
          </cell>
          <cell r="D1454" t="str">
            <v>GEN</v>
          </cell>
        </row>
        <row r="1455">
          <cell r="B1455" t="str">
            <v>A1258</v>
          </cell>
          <cell r="C1455" t="str">
            <v>Direct</v>
          </cell>
          <cell r="D1455" t="str">
            <v>IHC</v>
          </cell>
        </row>
        <row r="1456">
          <cell r="B1456" t="str">
            <v>A1262</v>
          </cell>
          <cell r="C1456" t="str">
            <v>Direct</v>
          </cell>
          <cell r="D1456" t="str">
            <v>IHC</v>
          </cell>
        </row>
        <row r="1457">
          <cell r="B1457" t="str">
            <v>A1263</v>
          </cell>
          <cell r="C1457" t="str">
            <v>Direct</v>
          </cell>
          <cell r="D1457" t="str">
            <v>CIP</v>
          </cell>
        </row>
        <row r="1458">
          <cell r="B1458" t="str">
            <v>A1269</v>
          </cell>
          <cell r="C1458" t="str">
            <v>Direct</v>
          </cell>
          <cell r="D1458" t="str">
            <v>CIP</v>
          </cell>
        </row>
        <row r="1459">
          <cell r="B1459" t="str">
            <v>A1272</v>
          </cell>
          <cell r="C1459" t="str">
            <v>Direct</v>
          </cell>
          <cell r="D1459" t="str">
            <v>ARG</v>
          </cell>
        </row>
        <row r="1460">
          <cell r="B1460" t="str">
            <v>A1276</v>
          </cell>
          <cell r="C1460" t="str">
            <v>Direct</v>
          </cell>
          <cell r="D1460" t="str">
            <v>GMC</v>
          </cell>
        </row>
        <row r="1461">
          <cell r="B1461" t="str">
            <v>A1278</v>
          </cell>
          <cell r="C1461" t="str">
            <v>Direct</v>
          </cell>
          <cell r="D1461" t="str">
            <v>GEN</v>
          </cell>
        </row>
        <row r="1462">
          <cell r="B1462" t="str">
            <v>A1282</v>
          </cell>
          <cell r="C1462" t="str">
            <v>Direct</v>
          </cell>
          <cell r="D1462" t="str">
            <v>UEC</v>
          </cell>
        </row>
        <row r="1463">
          <cell r="B1463" t="str">
            <v>A1284</v>
          </cell>
          <cell r="C1463" t="str">
            <v>Direct</v>
          </cell>
          <cell r="D1463" t="str">
            <v>GEN</v>
          </cell>
        </row>
        <row r="1464">
          <cell r="B1464" t="str">
            <v>A1297</v>
          </cell>
          <cell r="C1464" t="str">
            <v>Direct</v>
          </cell>
          <cell r="D1464" t="str">
            <v>UEC</v>
          </cell>
        </row>
        <row r="1465">
          <cell r="B1465" t="str">
            <v>A1298</v>
          </cell>
          <cell r="C1465" t="str">
            <v>Direct</v>
          </cell>
          <cell r="D1465" t="str">
            <v>GEN</v>
          </cell>
        </row>
        <row r="1466">
          <cell r="B1466" t="str">
            <v>A1299</v>
          </cell>
          <cell r="C1466" t="str">
            <v>Direct</v>
          </cell>
          <cell r="D1466" t="str">
            <v>GMC</v>
          </cell>
        </row>
        <row r="1467">
          <cell r="B1467" t="str">
            <v>A1316</v>
          </cell>
          <cell r="C1467" t="str">
            <v>Direct</v>
          </cell>
          <cell r="D1467" t="str">
            <v>UEC</v>
          </cell>
        </row>
        <row r="1468">
          <cell r="B1468" t="str">
            <v>A1317</v>
          </cell>
          <cell r="C1468" t="str">
            <v>Direct</v>
          </cell>
          <cell r="D1468" t="str">
            <v>CIP</v>
          </cell>
        </row>
        <row r="1469">
          <cell r="B1469" t="str">
            <v>A2005</v>
          </cell>
          <cell r="C1469" t="str">
            <v>Direct</v>
          </cell>
          <cell r="D1469" t="str">
            <v>CIP</v>
          </cell>
        </row>
        <row r="1470">
          <cell r="B1470" t="str">
            <v>A2006</v>
          </cell>
          <cell r="C1470" t="str">
            <v>Allocated Direct</v>
          </cell>
          <cell r="D1470" t="str">
            <v>004A</v>
          </cell>
        </row>
        <row r="1471">
          <cell r="B1471" t="str">
            <v>A2010</v>
          </cell>
          <cell r="C1471" t="str">
            <v>Allocated Direct</v>
          </cell>
          <cell r="D1471" t="str">
            <v>002L</v>
          </cell>
        </row>
        <row r="1472">
          <cell r="B1472" t="str">
            <v>A2011</v>
          </cell>
          <cell r="C1472" t="str">
            <v>Allocated Direct</v>
          </cell>
          <cell r="D1472" t="str">
            <v>001A</v>
          </cell>
        </row>
        <row r="1473">
          <cell r="B1473" t="str">
            <v>A2019</v>
          </cell>
          <cell r="C1473" t="str">
            <v>Allocated Direct</v>
          </cell>
          <cell r="D1473" t="str">
            <v>011A</v>
          </cell>
        </row>
        <row r="1474">
          <cell r="B1474" t="str">
            <v>A2022</v>
          </cell>
          <cell r="C1474" t="str">
            <v>Direct</v>
          </cell>
          <cell r="D1474" t="str">
            <v>CIP</v>
          </cell>
        </row>
        <row r="1475">
          <cell r="B1475" t="str">
            <v>A2023</v>
          </cell>
          <cell r="C1475" t="str">
            <v>Direct</v>
          </cell>
          <cell r="D1475" t="str">
            <v>UEC</v>
          </cell>
        </row>
        <row r="1476">
          <cell r="B1476" t="str">
            <v>A2024</v>
          </cell>
          <cell r="C1476" t="str">
            <v>Direct</v>
          </cell>
          <cell r="D1476" t="str">
            <v>UEC</v>
          </cell>
        </row>
        <row r="1477">
          <cell r="B1477" t="str">
            <v>A2025</v>
          </cell>
          <cell r="C1477" t="str">
            <v>Direct</v>
          </cell>
          <cell r="D1477" t="str">
            <v>GEN</v>
          </cell>
        </row>
        <row r="1478">
          <cell r="B1478" t="str">
            <v>A2026</v>
          </cell>
          <cell r="C1478" t="str">
            <v>Direct</v>
          </cell>
          <cell r="D1478" t="str">
            <v>UEC</v>
          </cell>
        </row>
        <row r="1479">
          <cell r="B1479" t="str">
            <v>A2027</v>
          </cell>
          <cell r="C1479" t="str">
            <v>Direct</v>
          </cell>
          <cell r="D1479" t="str">
            <v>GEN</v>
          </cell>
        </row>
        <row r="1480">
          <cell r="B1480" t="str">
            <v>A2029</v>
          </cell>
          <cell r="C1480" t="str">
            <v>Allocated Direct</v>
          </cell>
          <cell r="D1480" t="str">
            <v>002L</v>
          </cell>
        </row>
        <row r="1481">
          <cell r="B1481" t="str">
            <v>A2031</v>
          </cell>
          <cell r="C1481" t="str">
            <v>Direct</v>
          </cell>
          <cell r="D1481" t="str">
            <v>GEN</v>
          </cell>
        </row>
        <row r="1482">
          <cell r="B1482" t="str">
            <v>A2032</v>
          </cell>
          <cell r="C1482" t="str">
            <v>Allocated Direct</v>
          </cell>
          <cell r="D1482" t="str">
            <v>002L</v>
          </cell>
        </row>
        <row r="1483">
          <cell r="B1483" t="str">
            <v>A2033</v>
          </cell>
          <cell r="C1483" t="str">
            <v>Allocated Direct</v>
          </cell>
          <cell r="D1483" t="str">
            <v>011B</v>
          </cell>
        </row>
        <row r="1484">
          <cell r="B1484" t="str">
            <v>A2034</v>
          </cell>
          <cell r="C1484" t="str">
            <v>Direct</v>
          </cell>
          <cell r="D1484" t="str">
            <v>UEC</v>
          </cell>
        </row>
        <row r="1485">
          <cell r="B1485" t="str">
            <v>A2035</v>
          </cell>
          <cell r="C1485" t="str">
            <v>Direct</v>
          </cell>
          <cell r="D1485" t="str">
            <v>UEC</v>
          </cell>
        </row>
        <row r="1486">
          <cell r="B1486" t="str">
            <v>A2036</v>
          </cell>
          <cell r="C1486" t="str">
            <v>Direct</v>
          </cell>
          <cell r="D1486" t="str">
            <v>UEC</v>
          </cell>
        </row>
        <row r="1487">
          <cell r="B1487" t="str">
            <v>A2037</v>
          </cell>
          <cell r="C1487" t="str">
            <v>Direct</v>
          </cell>
          <cell r="D1487" t="str">
            <v>UEC</v>
          </cell>
        </row>
        <row r="1488">
          <cell r="B1488" t="str">
            <v>A2038</v>
          </cell>
          <cell r="C1488" t="str">
            <v>Direct</v>
          </cell>
          <cell r="D1488" t="str">
            <v>UEC</v>
          </cell>
        </row>
        <row r="1489">
          <cell r="B1489" t="str">
            <v>A2039</v>
          </cell>
          <cell r="C1489" t="str">
            <v>Direct</v>
          </cell>
          <cell r="D1489" t="str">
            <v>UEC</v>
          </cell>
        </row>
        <row r="1490">
          <cell r="B1490" t="str">
            <v>A2040</v>
          </cell>
          <cell r="C1490" t="str">
            <v>Direct</v>
          </cell>
          <cell r="D1490" t="str">
            <v>UEC</v>
          </cell>
        </row>
        <row r="1491">
          <cell r="B1491" t="str">
            <v>A2041</v>
          </cell>
          <cell r="C1491" t="str">
            <v>Direct</v>
          </cell>
          <cell r="D1491" t="str">
            <v>UEC</v>
          </cell>
        </row>
        <row r="1492">
          <cell r="B1492" t="str">
            <v>A2042</v>
          </cell>
          <cell r="C1492" t="str">
            <v>Direct</v>
          </cell>
          <cell r="D1492" t="str">
            <v>UEC</v>
          </cell>
        </row>
        <row r="1493">
          <cell r="B1493" t="str">
            <v>A2043</v>
          </cell>
          <cell r="C1493" t="str">
            <v>Direct</v>
          </cell>
          <cell r="D1493" t="str">
            <v>UEC</v>
          </cell>
        </row>
        <row r="1494">
          <cell r="B1494" t="str">
            <v>A2044</v>
          </cell>
          <cell r="C1494" t="str">
            <v>Direct</v>
          </cell>
          <cell r="D1494" t="str">
            <v>GEN</v>
          </cell>
        </row>
        <row r="1495">
          <cell r="B1495" t="str">
            <v>A2045</v>
          </cell>
          <cell r="C1495" t="str">
            <v>Direct</v>
          </cell>
          <cell r="D1495" t="str">
            <v>GEN</v>
          </cell>
        </row>
        <row r="1496">
          <cell r="B1496" t="str">
            <v>A2046</v>
          </cell>
          <cell r="C1496" t="str">
            <v>Direct</v>
          </cell>
          <cell r="D1496" t="str">
            <v>GEN</v>
          </cell>
        </row>
        <row r="1497">
          <cell r="B1497" t="str">
            <v>A2047</v>
          </cell>
          <cell r="C1497" t="str">
            <v>Direct</v>
          </cell>
          <cell r="D1497" t="str">
            <v>GEN</v>
          </cell>
        </row>
        <row r="1498">
          <cell r="B1498" t="str">
            <v>A2048</v>
          </cell>
          <cell r="C1498" t="str">
            <v>Direct</v>
          </cell>
          <cell r="D1498" t="str">
            <v>GEN</v>
          </cell>
        </row>
        <row r="1499">
          <cell r="B1499" t="str">
            <v>A2049</v>
          </cell>
          <cell r="C1499" t="str">
            <v>Direct</v>
          </cell>
          <cell r="D1499" t="str">
            <v>GEN</v>
          </cell>
        </row>
        <row r="1500">
          <cell r="B1500" t="str">
            <v>A2050</v>
          </cell>
          <cell r="C1500" t="str">
            <v>Direct</v>
          </cell>
          <cell r="D1500" t="str">
            <v>UEC</v>
          </cell>
        </row>
        <row r="1501">
          <cell r="B1501" t="str">
            <v>A2051</v>
          </cell>
          <cell r="C1501" t="str">
            <v>Direct</v>
          </cell>
          <cell r="D1501" t="str">
            <v>UEC</v>
          </cell>
        </row>
        <row r="1502">
          <cell r="B1502" t="str">
            <v>A2078</v>
          </cell>
          <cell r="C1502" t="str">
            <v>Indirect Functional</v>
          </cell>
          <cell r="D1502" t="str">
            <v>Indirect</v>
          </cell>
        </row>
        <row r="1503">
          <cell r="B1503" t="str">
            <v>A2079</v>
          </cell>
          <cell r="C1503" t="str">
            <v>Allocated Direct</v>
          </cell>
          <cell r="D1503" t="str">
            <v>002A</v>
          </cell>
        </row>
        <row r="1504">
          <cell r="B1504" t="str">
            <v>A2080</v>
          </cell>
          <cell r="C1504" t="str">
            <v>Allocated Direct</v>
          </cell>
          <cell r="D1504" t="str">
            <v>004A</v>
          </cell>
        </row>
        <row r="1505">
          <cell r="B1505" t="str">
            <v>A2084</v>
          </cell>
          <cell r="C1505" t="str">
            <v>Allocated Direct</v>
          </cell>
          <cell r="D1505" t="str">
            <v>018D</v>
          </cell>
        </row>
        <row r="1506">
          <cell r="B1506" t="str">
            <v>A2092</v>
          </cell>
          <cell r="C1506" t="str">
            <v>Allocated Direct</v>
          </cell>
          <cell r="D1506" t="str">
            <v>001A</v>
          </cell>
        </row>
        <row r="1507">
          <cell r="B1507" t="str">
            <v>A2096</v>
          </cell>
          <cell r="C1507" t="str">
            <v>Direct</v>
          </cell>
          <cell r="D1507" t="str">
            <v>AFS</v>
          </cell>
        </row>
        <row r="1508">
          <cell r="B1508" t="str">
            <v>A2104</v>
          </cell>
          <cell r="C1508" t="str">
            <v>Allocated Direct</v>
          </cell>
          <cell r="D1508" t="str">
            <v>004A</v>
          </cell>
        </row>
        <row r="1509">
          <cell r="B1509" t="str">
            <v>A2105</v>
          </cell>
          <cell r="C1509" t="str">
            <v>Direct</v>
          </cell>
          <cell r="D1509" t="str">
            <v>UEC</v>
          </cell>
        </row>
        <row r="1510">
          <cell r="B1510" t="str">
            <v>A2106</v>
          </cell>
          <cell r="C1510" t="str">
            <v>Allocated Direct</v>
          </cell>
          <cell r="D1510" t="str">
            <v>017C</v>
          </cell>
        </row>
        <row r="1511">
          <cell r="B1511" t="str">
            <v>A2107</v>
          </cell>
          <cell r="C1511" t="str">
            <v>Allocated Direct</v>
          </cell>
          <cell r="D1511" t="str">
            <v>001G</v>
          </cell>
        </row>
        <row r="1512">
          <cell r="B1512" t="str">
            <v>A2109</v>
          </cell>
          <cell r="C1512" t="str">
            <v>Direct</v>
          </cell>
          <cell r="D1512" t="str">
            <v>UEC</v>
          </cell>
        </row>
        <row r="1513">
          <cell r="B1513" t="str">
            <v>A2111</v>
          </cell>
          <cell r="C1513" t="str">
            <v>Allocated Direct</v>
          </cell>
          <cell r="D1513" t="str">
            <v>002L</v>
          </cell>
        </row>
        <row r="1514">
          <cell r="B1514" t="str">
            <v>A2112</v>
          </cell>
          <cell r="C1514" t="str">
            <v>Allocated Direct</v>
          </cell>
          <cell r="D1514" t="str">
            <v>004C</v>
          </cell>
        </row>
        <row r="1515">
          <cell r="B1515" t="str">
            <v>A2115</v>
          </cell>
          <cell r="C1515" t="str">
            <v>Direct</v>
          </cell>
          <cell r="D1515" t="str">
            <v>AFS</v>
          </cell>
        </row>
        <row r="1516">
          <cell r="B1516" t="str">
            <v>A2116</v>
          </cell>
          <cell r="C1516" t="str">
            <v>Allocated Direct</v>
          </cell>
          <cell r="D1516" t="str">
            <v>007A</v>
          </cell>
        </row>
        <row r="1517">
          <cell r="B1517" t="str">
            <v>A2122</v>
          </cell>
          <cell r="C1517" t="str">
            <v>Indirect Functional</v>
          </cell>
          <cell r="D1517" t="str">
            <v>Indirect</v>
          </cell>
        </row>
        <row r="1518">
          <cell r="B1518" t="str">
            <v>A2126</v>
          </cell>
          <cell r="C1518" t="str">
            <v>Allocated Direct</v>
          </cell>
          <cell r="D1518" t="str">
            <v>001G</v>
          </cell>
        </row>
        <row r="1519">
          <cell r="B1519" t="str">
            <v>A2127</v>
          </cell>
          <cell r="C1519" t="str">
            <v>Direct</v>
          </cell>
          <cell r="D1519" t="str">
            <v>UEC</v>
          </cell>
        </row>
        <row r="1520">
          <cell r="B1520" t="str">
            <v>A2128</v>
          </cell>
          <cell r="C1520" t="str">
            <v>Direct</v>
          </cell>
          <cell r="D1520" t="str">
            <v>UEC</v>
          </cell>
        </row>
        <row r="1521">
          <cell r="B1521" t="str">
            <v>A2132</v>
          </cell>
          <cell r="C1521" t="str">
            <v>Direct</v>
          </cell>
          <cell r="D1521" t="str">
            <v>AFS</v>
          </cell>
        </row>
        <row r="1522">
          <cell r="B1522" t="str">
            <v>A2133</v>
          </cell>
          <cell r="C1522" t="str">
            <v>Direct</v>
          </cell>
          <cell r="D1522" t="str">
            <v>GEN</v>
          </cell>
        </row>
        <row r="1523">
          <cell r="B1523" t="str">
            <v>A2135</v>
          </cell>
          <cell r="C1523" t="str">
            <v>Allocated Direct</v>
          </cell>
          <cell r="D1523" t="str">
            <v>001G</v>
          </cell>
        </row>
        <row r="1524">
          <cell r="B1524" t="str">
            <v>A2136</v>
          </cell>
          <cell r="C1524" t="str">
            <v>Direct</v>
          </cell>
          <cell r="D1524" t="str">
            <v>UEC</v>
          </cell>
        </row>
        <row r="1525">
          <cell r="B1525" t="str">
            <v>A2139</v>
          </cell>
          <cell r="C1525" t="str">
            <v>Allocated Direct</v>
          </cell>
          <cell r="D1525" t="str">
            <v>001A</v>
          </cell>
        </row>
        <row r="1526">
          <cell r="B1526" t="str">
            <v>A2140</v>
          </cell>
          <cell r="C1526" t="str">
            <v>Allocated Direct</v>
          </cell>
          <cell r="D1526" t="str">
            <v>004A</v>
          </cell>
        </row>
        <row r="1527">
          <cell r="B1527" t="str">
            <v>A2142</v>
          </cell>
          <cell r="C1527" t="str">
            <v>Direct</v>
          </cell>
          <cell r="D1527" t="str">
            <v>GEN</v>
          </cell>
        </row>
        <row r="1528">
          <cell r="B1528" t="str">
            <v>A2148</v>
          </cell>
          <cell r="C1528" t="str">
            <v>Allocated Direct</v>
          </cell>
          <cell r="D1528" t="str">
            <v>007A</v>
          </cell>
        </row>
        <row r="1529">
          <cell r="B1529" t="str">
            <v>A2149</v>
          </cell>
          <cell r="C1529" t="str">
            <v>Direct</v>
          </cell>
          <cell r="D1529" t="str">
            <v>GMC</v>
          </cell>
        </row>
        <row r="1530">
          <cell r="B1530" t="str">
            <v>A2150</v>
          </cell>
          <cell r="C1530" t="str">
            <v>Direct</v>
          </cell>
          <cell r="D1530" t="str">
            <v>GEN</v>
          </cell>
        </row>
        <row r="1531">
          <cell r="B1531" t="str">
            <v>A2151</v>
          </cell>
          <cell r="C1531" t="str">
            <v>Direct</v>
          </cell>
          <cell r="D1531" t="str">
            <v>UEC</v>
          </cell>
        </row>
        <row r="1532">
          <cell r="B1532" t="str">
            <v>A2152</v>
          </cell>
          <cell r="C1532" t="str">
            <v>Allocated Direct</v>
          </cell>
          <cell r="D1532" t="str">
            <v>002K</v>
          </cell>
        </row>
        <row r="1533">
          <cell r="B1533" t="str">
            <v>A2154</v>
          </cell>
          <cell r="C1533" t="str">
            <v>Direct</v>
          </cell>
          <cell r="D1533" t="str">
            <v>GEN</v>
          </cell>
        </row>
        <row r="1534">
          <cell r="B1534" t="str">
            <v>A2155</v>
          </cell>
          <cell r="C1534" t="str">
            <v>Direct</v>
          </cell>
          <cell r="D1534" t="str">
            <v>UEC</v>
          </cell>
        </row>
        <row r="1535">
          <cell r="B1535" t="str">
            <v>A2158</v>
          </cell>
          <cell r="C1535" t="str">
            <v>Allocated Direct</v>
          </cell>
          <cell r="D1535" t="str">
            <v>001A</v>
          </cell>
        </row>
        <row r="1536">
          <cell r="B1536" t="str">
            <v>A2161</v>
          </cell>
          <cell r="C1536" t="str">
            <v>Direct</v>
          </cell>
          <cell r="D1536" t="str">
            <v>UEC</v>
          </cell>
        </row>
        <row r="1537">
          <cell r="B1537" t="str">
            <v>A2162</v>
          </cell>
          <cell r="C1537" t="str">
            <v>Direct</v>
          </cell>
          <cell r="D1537" t="str">
            <v>CIP</v>
          </cell>
        </row>
        <row r="1538">
          <cell r="B1538" t="str">
            <v>A2163</v>
          </cell>
          <cell r="C1538" t="str">
            <v>Allocated Direct</v>
          </cell>
          <cell r="D1538" t="str">
            <v>002K</v>
          </cell>
        </row>
        <row r="1539">
          <cell r="B1539" t="str">
            <v>A2164</v>
          </cell>
          <cell r="C1539" t="str">
            <v>Direct</v>
          </cell>
          <cell r="D1539" t="str">
            <v>UEC</v>
          </cell>
        </row>
        <row r="1540">
          <cell r="B1540" t="str">
            <v>A2165</v>
          </cell>
          <cell r="C1540" t="str">
            <v>Direct</v>
          </cell>
          <cell r="D1540" t="str">
            <v>CIP</v>
          </cell>
        </row>
        <row r="1541">
          <cell r="B1541" t="str">
            <v>A2166</v>
          </cell>
          <cell r="C1541" t="str">
            <v>Allocated Direct</v>
          </cell>
          <cell r="D1541" t="str">
            <v>002K</v>
          </cell>
        </row>
        <row r="1542">
          <cell r="B1542" t="str">
            <v>A2167</v>
          </cell>
          <cell r="C1542" t="str">
            <v>Indirect Functional</v>
          </cell>
          <cell r="D1542" t="str">
            <v>Indirect</v>
          </cell>
        </row>
        <row r="1543">
          <cell r="B1543" t="str">
            <v>A2168</v>
          </cell>
          <cell r="C1543" t="str">
            <v>Allocated Direct</v>
          </cell>
          <cell r="D1543" t="str">
            <v>017B</v>
          </cell>
        </row>
        <row r="1544">
          <cell r="B1544" t="str">
            <v>A2179</v>
          </cell>
          <cell r="C1544" t="str">
            <v>Allocated Direct</v>
          </cell>
          <cell r="D1544" t="str">
            <v>002K</v>
          </cell>
        </row>
        <row r="1545">
          <cell r="B1545" t="str">
            <v>A2184</v>
          </cell>
          <cell r="C1545" t="str">
            <v>Allocated Direct</v>
          </cell>
          <cell r="D1545" t="str">
            <v>004A</v>
          </cell>
        </row>
        <row r="1546">
          <cell r="B1546" t="str">
            <v>A2186</v>
          </cell>
          <cell r="C1546" t="str">
            <v>Allocated Direct</v>
          </cell>
          <cell r="D1546" t="str">
            <v>004A</v>
          </cell>
        </row>
        <row r="1547">
          <cell r="B1547" t="str">
            <v>A2187</v>
          </cell>
          <cell r="C1547" t="str">
            <v>Allocated Direct</v>
          </cell>
          <cell r="D1547" t="str">
            <v>004A</v>
          </cell>
        </row>
        <row r="1548">
          <cell r="B1548" t="str">
            <v>A2188</v>
          </cell>
          <cell r="C1548" t="str">
            <v>Allocated Direct</v>
          </cell>
          <cell r="D1548" t="str">
            <v>004A</v>
          </cell>
        </row>
        <row r="1549">
          <cell r="B1549" t="str">
            <v>A2190</v>
          </cell>
          <cell r="C1549" t="str">
            <v>Allocated Direct</v>
          </cell>
          <cell r="D1549" t="str">
            <v>004A</v>
          </cell>
        </row>
        <row r="1550">
          <cell r="B1550" t="str">
            <v>A2191</v>
          </cell>
          <cell r="C1550" t="str">
            <v>Allocated Direct</v>
          </cell>
          <cell r="D1550" t="str">
            <v>004A</v>
          </cell>
        </row>
        <row r="1551">
          <cell r="B1551" t="str">
            <v>A2192</v>
          </cell>
          <cell r="C1551" t="str">
            <v>Allocated Direct</v>
          </cell>
          <cell r="D1551" t="str">
            <v>004A</v>
          </cell>
        </row>
        <row r="1552">
          <cell r="B1552" t="str">
            <v>A2201</v>
          </cell>
          <cell r="C1552" t="str">
            <v>Direct</v>
          </cell>
          <cell r="D1552" t="str">
            <v>UEC</v>
          </cell>
        </row>
        <row r="1553">
          <cell r="B1553" t="str">
            <v>A2202</v>
          </cell>
          <cell r="C1553" t="str">
            <v>Direct</v>
          </cell>
          <cell r="D1553" t="str">
            <v>CIP</v>
          </cell>
        </row>
        <row r="1554">
          <cell r="B1554" t="str">
            <v>A2203</v>
          </cell>
          <cell r="C1554" t="str">
            <v>Direct</v>
          </cell>
          <cell r="D1554" t="str">
            <v>UEC</v>
          </cell>
        </row>
        <row r="1555">
          <cell r="B1555" t="str">
            <v>A2206</v>
          </cell>
          <cell r="C1555" t="str">
            <v>Direct</v>
          </cell>
          <cell r="D1555" t="str">
            <v>GEN</v>
          </cell>
        </row>
        <row r="1556">
          <cell r="B1556" t="str">
            <v>A2209</v>
          </cell>
          <cell r="C1556" t="str">
            <v>Indirect Functional</v>
          </cell>
          <cell r="D1556" t="str">
            <v>Indirect</v>
          </cell>
        </row>
        <row r="1557">
          <cell r="B1557" t="str">
            <v>A2223</v>
          </cell>
          <cell r="C1557" t="str">
            <v>Direct</v>
          </cell>
          <cell r="D1557" t="str">
            <v>ADC</v>
          </cell>
        </row>
        <row r="1558">
          <cell r="B1558" t="str">
            <v>A2224</v>
          </cell>
          <cell r="C1558" t="str">
            <v>Allocated Direct</v>
          </cell>
          <cell r="D1558" t="str">
            <v>001A</v>
          </cell>
        </row>
        <row r="1559">
          <cell r="B1559" t="str">
            <v>A2227</v>
          </cell>
          <cell r="C1559" t="str">
            <v>Direct</v>
          </cell>
          <cell r="D1559" t="str">
            <v>AMC</v>
          </cell>
        </row>
        <row r="1560">
          <cell r="B1560" t="str">
            <v>A2257</v>
          </cell>
          <cell r="C1560" t="str">
            <v>Allocated Direct</v>
          </cell>
          <cell r="D1560" t="str">
            <v>004A</v>
          </cell>
        </row>
        <row r="1561">
          <cell r="B1561" t="str">
            <v>A2264</v>
          </cell>
          <cell r="C1561" t="str">
            <v>Direct</v>
          </cell>
          <cell r="D1561" t="str">
            <v>UEC</v>
          </cell>
        </row>
        <row r="1562">
          <cell r="B1562" t="str">
            <v>A2265</v>
          </cell>
          <cell r="C1562" t="str">
            <v>Allocated Direct</v>
          </cell>
          <cell r="D1562" t="str">
            <v>002L</v>
          </cell>
        </row>
        <row r="1563">
          <cell r="B1563" t="str">
            <v>A2266</v>
          </cell>
          <cell r="C1563" t="str">
            <v>Direct</v>
          </cell>
          <cell r="D1563" t="str">
            <v>GEN</v>
          </cell>
        </row>
        <row r="1564">
          <cell r="B1564" t="str">
            <v>A2268</v>
          </cell>
          <cell r="C1564" t="str">
            <v>Direct</v>
          </cell>
          <cell r="D1564" t="str">
            <v>GMC</v>
          </cell>
        </row>
        <row r="1565">
          <cell r="B1565" t="str">
            <v>A2269</v>
          </cell>
          <cell r="C1565" t="str">
            <v>Direct</v>
          </cell>
          <cell r="D1565" t="str">
            <v>AFS</v>
          </cell>
        </row>
        <row r="1566">
          <cell r="B1566" t="str">
            <v>A2275</v>
          </cell>
          <cell r="C1566" t="str">
            <v>Allocated Direct</v>
          </cell>
          <cell r="D1566" t="str">
            <v>002A</v>
          </cell>
        </row>
        <row r="1567">
          <cell r="B1567" t="str">
            <v>A2276</v>
          </cell>
          <cell r="C1567" t="str">
            <v>Allocated Direct</v>
          </cell>
          <cell r="D1567" t="str">
            <v>001A</v>
          </cell>
        </row>
        <row r="1568">
          <cell r="B1568" t="str">
            <v>A2278</v>
          </cell>
          <cell r="C1568" t="str">
            <v>Direct</v>
          </cell>
          <cell r="D1568" t="str">
            <v>AFS</v>
          </cell>
        </row>
        <row r="1569">
          <cell r="B1569" t="str">
            <v>A2280</v>
          </cell>
          <cell r="C1569" t="str">
            <v>Direct</v>
          </cell>
          <cell r="D1569" t="str">
            <v>AMC</v>
          </cell>
        </row>
        <row r="1570">
          <cell r="B1570" t="str">
            <v>A2284</v>
          </cell>
          <cell r="C1570" t="str">
            <v>Direct</v>
          </cell>
          <cell r="D1570" t="str">
            <v>GEN</v>
          </cell>
        </row>
        <row r="1571">
          <cell r="B1571" t="str">
            <v>A2285</v>
          </cell>
          <cell r="C1571" t="str">
            <v>Direct</v>
          </cell>
          <cell r="D1571" t="str">
            <v>GEN</v>
          </cell>
        </row>
        <row r="1572">
          <cell r="B1572" t="str">
            <v>A2286</v>
          </cell>
          <cell r="C1572" t="str">
            <v>Direct</v>
          </cell>
          <cell r="D1572" t="str">
            <v>AFS</v>
          </cell>
        </row>
        <row r="1573">
          <cell r="B1573" t="str">
            <v>A2287</v>
          </cell>
          <cell r="C1573" t="str">
            <v>Direct</v>
          </cell>
          <cell r="D1573" t="str">
            <v>GMC</v>
          </cell>
        </row>
        <row r="1574">
          <cell r="B1574" t="str">
            <v>A2288</v>
          </cell>
          <cell r="C1574" t="str">
            <v>Direct</v>
          </cell>
          <cell r="D1574" t="str">
            <v>GEN</v>
          </cell>
        </row>
        <row r="1575">
          <cell r="B1575" t="str">
            <v>A2295</v>
          </cell>
          <cell r="C1575" t="str">
            <v>Direct</v>
          </cell>
          <cell r="D1575" t="str">
            <v>AFS</v>
          </cell>
        </row>
        <row r="1576">
          <cell r="B1576" t="str">
            <v>A2296</v>
          </cell>
          <cell r="C1576" t="str">
            <v>Allocated Direct</v>
          </cell>
          <cell r="D1576" t="str">
            <v>002L</v>
          </cell>
        </row>
        <row r="1577">
          <cell r="B1577" t="str">
            <v>A2298</v>
          </cell>
          <cell r="C1577" t="str">
            <v>Direct</v>
          </cell>
          <cell r="D1577" t="str">
            <v>AFS</v>
          </cell>
        </row>
        <row r="1578">
          <cell r="B1578" t="str">
            <v>A2299</v>
          </cell>
          <cell r="C1578" t="str">
            <v>Direct</v>
          </cell>
          <cell r="D1578" t="str">
            <v>AMC</v>
          </cell>
        </row>
        <row r="1579">
          <cell r="B1579" t="str">
            <v>A2302</v>
          </cell>
          <cell r="C1579" t="str">
            <v>Indirect Corporate</v>
          </cell>
          <cell r="D1579" t="str">
            <v>Indirect</v>
          </cell>
        </row>
        <row r="1580">
          <cell r="B1580" t="str">
            <v>A2305</v>
          </cell>
          <cell r="C1580" t="str">
            <v>Direct</v>
          </cell>
          <cell r="D1580" t="str">
            <v>GEN</v>
          </cell>
        </row>
        <row r="1581">
          <cell r="B1581" t="str">
            <v>A2306</v>
          </cell>
          <cell r="C1581" t="str">
            <v>Direct</v>
          </cell>
          <cell r="D1581" t="str">
            <v>UEC</v>
          </cell>
        </row>
        <row r="1582">
          <cell r="B1582" t="str">
            <v>A2307</v>
          </cell>
          <cell r="C1582" t="str">
            <v>Allocated Direct</v>
          </cell>
          <cell r="D1582" t="str">
            <v>002L</v>
          </cell>
        </row>
        <row r="1583">
          <cell r="B1583" t="str">
            <v>A2309</v>
          </cell>
          <cell r="C1583" t="str">
            <v>Allocated Direct</v>
          </cell>
          <cell r="D1583" t="str">
            <v>004A</v>
          </cell>
        </row>
        <row r="1584">
          <cell r="B1584" t="str">
            <v>A2310</v>
          </cell>
          <cell r="C1584" t="str">
            <v>Direct</v>
          </cell>
          <cell r="D1584" t="str">
            <v>ADC</v>
          </cell>
        </row>
        <row r="1585">
          <cell r="B1585" t="str">
            <v>A2312</v>
          </cell>
          <cell r="C1585" t="str">
            <v>Allocated Direct</v>
          </cell>
          <cell r="D1585" t="str">
            <v>010A</v>
          </cell>
        </row>
        <row r="1586">
          <cell r="B1586" t="str">
            <v>A2316</v>
          </cell>
          <cell r="C1586" t="str">
            <v>Direct</v>
          </cell>
          <cell r="D1586" t="str">
            <v>IHC</v>
          </cell>
        </row>
        <row r="1587">
          <cell r="B1587" t="str">
            <v>A2317</v>
          </cell>
          <cell r="C1587" t="str">
            <v>Direct</v>
          </cell>
          <cell r="D1587" t="str">
            <v>011B</v>
          </cell>
        </row>
        <row r="1588">
          <cell r="B1588" t="str">
            <v>A2321</v>
          </cell>
          <cell r="C1588" t="str">
            <v>Indirect Functional</v>
          </cell>
          <cell r="D1588" t="str">
            <v>Indirect</v>
          </cell>
        </row>
        <row r="1589">
          <cell r="B1589" t="str">
            <v>A2323</v>
          </cell>
          <cell r="C1589" t="str">
            <v>Direct</v>
          </cell>
          <cell r="D1589" t="str">
            <v>IHC</v>
          </cell>
        </row>
        <row r="1590">
          <cell r="B1590" t="str">
            <v>A2324</v>
          </cell>
          <cell r="C1590" t="str">
            <v>Direct</v>
          </cell>
          <cell r="D1590" t="str">
            <v>GMC</v>
          </cell>
        </row>
        <row r="1591">
          <cell r="B1591" t="str">
            <v>A2326</v>
          </cell>
          <cell r="C1591" t="str">
            <v>Direct</v>
          </cell>
          <cell r="D1591" t="str">
            <v>AFS</v>
          </cell>
        </row>
        <row r="1592">
          <cell r="B1592" t="str">
            <v>A2327</v>
          </cell>
          <cell r="C1592" t="str">
            <v>Direct</v>
          </cell>
          <cell r="D1592" t="str">
            <v>GEN</v>
          </cell>
        </row>
        <row r="1593">
          <cell r="B1593" t="str">
            <v>A2330</v>
          </cell>
          <cell r="C1593" t="str">
            <v>Allocated Direct</v>
          </cell>
          <cell r="D1593" t="str">
            <v>015A</v>
          </cell>
        </row>
        <row r="1594">
          <cell r="B1594" t="str">
            <v>A2331</v>
          </cell>
          <cell r="C1594" t="str">
            <v>Direct</v>
          </cell>
          <cell r="D1594" t="str">
            <v>UEC</v>
          </cell>
        </row>
        <row r="1595">
          <cell r="B1595" t="str">
            <v>A2332</v>
          </cell>
          <cell r="C1595" t="str">
            <v>Direct</v>
          </cell>
          <cell r="D1595" t="str">
            <v>UEC</v>
          </cell>
        </row>
        <row r="1596">
          <cell r="B1596" t="str">
            <v>A2337</v>
          </cell>
          <cell r="C1596" t="str">
            <v>Allocated Direct</v>
          </cell>
          <cell r="D1596" t="str">
            <v>002M</v>
          </cell>
        </row>
        <row r="1597">
          <cell r="B1597" t="str">
            <v>A2338</v>
          </cell>
          <cell r="C1597" t="str">
            <v>Allocated Direct</v>
          </cell>
          <cell r="D1597" t="str">
            <v>002M</v>
          </cell>
        </row>
        <row r="1598">
          <cell r="B1598" t="str">
            <v>A2339</v>
          </cell>
          <cell r="C1598" t="str">
            <v>Allocated Direct</v>
          </cell>
          <cell r="D1598" t="str">
            <v>011A</v>
          </cell>
        </row>
        <row r="1599">
          <cell r="B1599" t="str">
            <v>A2340</v>
          </cell>
          <cell r="C1599" t="str">
            <v>Allocated Direct</v>
          </cell>
          <cell r="D1599" t="str">
            <v>010A</v>
          </cell>
        </row>
        <row r="1600">
          <cell r="B1600" t="str">
            <v>A2341</v>
          </cell>
          <cell r="C1600" t="str">
            <v>Allocated Direct</v>
          </cell>
          <cell r="D1600" t="str">
            <v>002D</v>
          </cell>
        </row>
        <row r="1601">
          <cell r="B1601" t="str">
            <v>A2345</v>
          </cell>
          <cell r="C1601" t="str">
            <v>Direct</v>
          </cell>
          <cell r="D1601" t="str">
            <v>CIL</v>
          </cell>
        </row>
        <row r="1602">
          <cell r="B1602" t="str">
            <v>A2347</v>
          </cell>
          <cell r="C1602" t="str">
            <v>Indirect Functional</v>
          </cell>
          <cell r="D1602" t="str">
            <v>Indirect</v>
          </cell>
        </row>
        <row r="1603">
          <cell r="B1603" t="str">
            <v>A2348</v>
          </cell>
          <cell r="C1603" t="str">
            <v>Direct</v>
          </cell>
          <cell r="D1603" t="str">
            <v>GMC</v>
          </cell>
        </row>
        <row r="1604">
          <cell r="B1604" t="str">
            <v>A2349</v>
          </cell>
          <cell r="C1604" t="str">
            <v>Direct</v>
          </cell>
          <cell r="D1604" t="str">
            <v>UEC</v>
          </cell>
        </row>
        <row r="1605">
          <cell r="B1605" t="str">
            <v>A2350</v>
          </cell>
          <cell r="C1605" t="str">
            <v>Allocated Direct</v>
          </cell>
          <cell r="D1605" t="str">
            <v>001G</v>
          </cell>
        </row>
        <row r="1606">
          <cell r="B1606" t="str">
            <v>A2351</v>
          </cell>
          <cell r="C1606" t="str">
            <v>Direct</v>
          </cell>
          <cell r="D1606" t="str">
            <v>CIL</v>
          </cell>
        </row>
        <row r="1607">
          <cell r="B1607" t="str">
            <v>A2353</v>
          </cell>
          <cell r="C1607" t="str">
            <v>Direct</v>
          </cell>
          <cell r="D1607" t="str">
            <v>CIL</v>
          </cell>
        </row>
        <row r="1608">
          <cell r="B1608" t="str">
            <v>A2354</v>
          </cell>
          <cell r="C1608" t="str">
            <v>Direct</v>
          </cell>
          <cell r="D1608" t="str">
            <v>CIL</v>
          </cell>
        </row>
        <row r="1609">
          <cell r="B1609" t="str">
            <v>A2355</v>
          </cell>
          <cell r="C1609" t="str">
            <v>Direct</v>
          </cell>
          <cell r="D1609" t="str">
            <v>ARG</v>
          </cell>
        </row>
        <row r="1610">
          <cell r="B1610" t="str">
            <v>A2356</v>
          </cell>
          <cell r="C1610" t="str">
            <v>Direct</v>
          </cell>
          <cell r="D1610" t="str">
            <v>ARG</v>
          </cell>
        </row>
        <row r="1611">
          <cell r="B1611" t="str">
            <v>A2357</v>
          </cell>
          <cell r="C1611" t="str">
            <v>Direct</v>
          </cell>
          <cell r="D1611" t="str">
            <v>CIL</v>
          </cell>
        </row>
        <row r="1612">
          <cell r="B1612" t="str">
            <v>A2358</v>
          </cell>
          <cell r="C1612" t="str">
            <v>Direct</v>
          </cell>
          <cell r="D1612" t="str">
            <v>CIL</v>
          </cell>
        </row>
        <row r="1613">
          <cell r="B1613" t="str">
            <v>A2359</v>
          </cell>
          <cell r="C1613" t="str">
            <v>Direct</v>
          </cell>
          <cell r="D1613" t="str">
            <v>CIL</v>
          </cell>
        </row>
        <row r="1614">
          <cell r="B1614" t="str">
            <v>A2366</v>
          </cell>
          <cell r="C1614" t="str">
            <v>Allocated Direct</v>
          </cell>
          <cell r="D1614" t="str">
            <v>002I</v>
          </cell>
        </row>
        <row r="1615">
          <cell r="B1615" t="str">
            <v>A2368</v>
          </cell>
          <cell r="C1615" t="str">
            <v>Direct</v>
          </cell>
          <cell r="D1615" t="str">
            <v>CIL</v>
          </cell>
        </row>
        <row r="1616">
          <cell r="B1616" t="str">
            <v>A2369</v>
          </cell>
          <cell r="C1616" t="str">
            <v>Direct</v>
          </cell>
          <cell r="D1616" t="str">
            <v>CIL</v>
          </cell>
        </row>
        <row r="1617">
          <cell r="B1617" t="str">
            <v>A2372</v>
          </cell>
          <cell r="C1617" t="str">
            <v>Direct</v>
          </cell>
          <cell r="D1617" t="str">
            <v>CIL</v>
          </cell>
        </row>
        <row r="1618">
          <cell r="B1618" t="str">
            <v>A2373</v>
          </cell>
          <cell r="C1618" t="str">
            <v>Direct</v>
          </cell>
          <cell r="D1618" t="str">
            <v>UEC</v>
          </cell>
        </row>
        <row r="1619">
          <cell r="B1619" t="str">
            <v>A2374</v>
          </cell>
          <cell r="C1619" t="str">
            <v>Direct</v>
          </cell>
          <cell r="D1619" t="str">
            <v>CIL</v>
          </cell>
        </row>
        <row r="1620">
          <cell r="B1620" t="str">
            <v>A2378</v>
          </cell>
          <cell r="C1620" t="str">
            <v>Direct</v>
          </cell>
          <cell r="D1620" t="str">
            <v>CIL</v>
          </cell>
        </row>
        <row r="1621">
          <cell r="B1621" t="str">
            <v>A2383</v>
          </cell>
          <cell r="C1621" t="str">
            <v>Direct</v>
          </cell>
          <cell r="D1621" t="str">
            <v>CIL</v>
          </cell>
        </row>
        <row r="1622">
          <cell r="B1622" t="str">
            <v>A2389</v>
          </cell>
          <cell r="C1622" t="str">
            <v>Direct</v>
          </cell>
          <cell r="D1622" t="str">
            <v>CIL</v>
          </cell>
        </row>
        <row r="1623">
          <cell r="B1623" t="str">
            <v>A2392</v>
          </cell>
          <cell r="C1623" t="str">
            <v>Direct</v>
          </cell>
          <cell r="D1623" t="str">
            <v>UEC</v>
          </cell>
        </row>
        <row r="1624">
          <cell r="B1624" t="str">
            <v>A2393</v>
          </cell>
          <cell r="C1624" t="str">
            <v>Direct</v>
          </cell>
          <cell r="D1624" t="str">
            <v>CIP</v>
          </cell>
        </row>
        <row r="1625">
          <cell r="B1625" t="str">
            <v>A2394</v>
          </cell>
          <cell r="C1625" t="str">
            <v>Allocated Direct</v>
          </cell>
          <cell r="D1625" t="str">
            <v>002L</v>
          </cell>
        </row>
        <row r="1626">
          <cell r="B1626" t="str">
            <v>A2395</v>
          </cell>
          <cell r="C1626" t="str">
            <v>Direct</v>
          </cell>
          <cell r="D1626" t="str">
            <v>CIP</v>
          </cell>
        </row>
        <row r="1627">
          <cell r="B1627" t="str">
            <v>A2396</v>
          </cell>
          <cell r="C1627" t="str">
            <v>Direct</v>
          </cell>
          <cell r="D1627" t="str">
            <v>CIP</v>
          </cell>
        </row>
        <row r="1628">
          <cell r="B1628" t="str">
            <v>A2398</v>
          </cell>
          <cell r="C1628" t="str">
            <v>Direct</v>
          </cell>
          <cell r="D1628" t="str">
            <v>CIL</v>
          </cell>
        </row>
        <row r="1629">
          <cell r="B1629" t="str">
            <v>A2399</v>
          </cell>
          <cell r="C1629" t="str">
            <v>Allocated Direct</v>
          </cell>
          <cell r="D1629" t="str">
            <v>004A</v>
          </cell>
        </row>
        <row r="1630">
          <cell r="B1630" t="str">
            <v>A2400</v>
          </cell>
          <cell r="C1630" t="str">
            <v>Allocated Direct</v>
          </cell>
          <cell r="D1630" t="str">
            <v>004A</v>
          </cell>
        </row>
        <row r="1631">
          <cell r="B1631" t="str">
            <v>A2401</v>
          </cell>
          <cell r="C1631" t="str">
            <v>Direct</v>
          </cell>
          <cell r="D1631" t="str">
            <v>CIL</v>
          </cell>
        </row>
        <row r="1632">
          <cell r="B1632" t="str">
            <v>A2403</v>
          </cell>
          <cell r="C1632" t="str">
            <v>Direct</v>
          </cell>
          <cell r="D1632" t="str">
            <v>CIP</v>
          </cell>
        </row>
        <row r="1633">
          <cell r="B1633" t="str">
            <v>A2404</v>
          </cell>
          <cell r="C1633" t="str">
            <v>Direct</v>
          </cell>
          <cell r="D1633" t="str">
            <v>CIP</v>
          </cell>
        </row>
        <row r="1634">
          <cell r="B1634" t="str">
            <v>A2405</v>
          </cell>
          <cell r="C1634" t="str">
            <v>Allocated Direct</v>
          </cell>
          <cell r="D1634" t="str">
            <v>002I</v>
          </cell>
        </row>
        <row r="1635">
          <cell r="B1635" t="str">
            <v>A2409</v>
          </cell>
          <cell r="C1635" t="str">
            <v>Direct</v>
          </cell>
          <cell r="D1635" t="str">
            <v>CIL</v>
          </cell>
        </row>
        <row r="1636">
          <cell r="B1636" t="str">
            <v>A2411</v>
          </cell>
          <cell r="C1636" t="str">
            <v>Direct</v>
          </cell>
          <cell r="D1636" t="str">
            <v>CIL</v>
          </cell>
        </row>
        <row r="1637">
          <cell r="B1637" t="str">
            <v>A2412</v>
          </cell>
          <cell r="C1637" t="str">
            <v>Direct</v>
          </cell>
          <cell r="D1637" t="str">
            <v>CIL</v>
          </cell>
        </row>
        <row r="1638">
          <cell r="B1638" t="str">
            <v>A2413</v>
          </cell>
          <cell r="C1638" t="str">
            <v>Direct</v>
          </cell>
          <cell r="D1638" t="str">
            <v>MV1</v>
          </cell>
        </row>
        <row r="1639">
          <cell r="B1639" t="str">
            <v>A2414</v>
          </cell>
          <cell r="C1639" t="str">
            <v>Direct</v>
          </cell>
          <cell r="D1639" t="str">
            <v>MV1</v>
          </cell>
        </row>
        <row r="1640">
          <cell r="B1640" t="str">
            <v>A2416</v>
          </cell>
          <cell r="C1640" t="str">
            <v>Direct</v>
          </cell>
          <cell r="D1640" t="str">
            <v>AMC</v>
          </cell>
        </row>
        <row r="1641">
          <cell r="B1641" t="str">
            <v>A2417</v>
          </cell>
          <cell r="C1641" t="str">
            <v>Direct</v>
          </cell>
          <cell r="D1641" t="str">
            <v>CIL</v>
          </cell>
        </row>
        <row r="1642">
          <cell r="B1642" t="str">
            <v>A2418</v>
          </cell>
          <cell r="C1642" t="str">
            <v>Direct</v>
          </cell>
          <cell r="D1642" t="str">
            <v>CIL</v>
          </cell>
        </row>
        <row r="1643">
          <cell r="B1643" t="str">
            <v>A2419</v>
          </cell>
          <cell r="C1643" t="str">
            <v>Direct</v>
          </cell>
          <cell r="D1643" t="str">
            <v>CIL</v>
          </cell>
        </row>
        <row r="1644">
          <cell r="B1644" t="str">
            <v>A2420</v>
          </cell>
          <cell r="C1644" t="str">
            <v>Direct</v>
          </cell>
          <cell r="D1644" t="str">
            <v>CIL</v>
          </cell>
        </row>
        <row r="1645">
          <cell r="B1645" t="str">
            <v>A2421</v>
          </cell>
          <cell r="C1645" t="str">
            <v>Direct</v>
          </cell>
          <cell r="D1645" t="str">
            <v>CIL</v>
          </cell>
        </row>
        <row r="1646">
          <cell r="B1646" t="str">
            <v>A2422</v>
          </cell>
          <cell r="C1646" t="str">
            <v>Direct</v>
          </cell>
          <cell r="D1646" t="str">
            <v>CIL</v>
          </cell>
        </row>
        <row r="1647">
          <cell r="B1647" t="str">
            <v>A2426</v>
          </cell>
          <cell r="C1647" t="str">
            <v>Allocated Direct</v>
          </cell>
          <cell r="D1647" t="str">
            <v>002D</v>
          </cell>
        </row>
        <row r="1648">
          <cell r="B1648" t="str">
            <v>A2427</v>
          </cell>
          <cell r="C1648" t="str">
            <v>Direct</v>
          </cell>
          <cell r="D1648" t="str">
            <v>UEC</v>
          </cell>
        </row>
        <row r="1649">
          <cell r="B1649" t="str">
            <v>A2430</v>
          </cell>
          <cell r="C1649" t="str">
            <v>Direct</v>
          </cell>
          <cell r="D1649" t="str">
            <v>CIL</v>
          </cell>
        </row>
        <row r="1650">
          <cell r="B1650" t="str">
            <v>A2431</v>
          </cell>
          <cell r="C1650" t="str">
            <v>Direct</v>
          </cell>
          <cell r="D1650" t="str">
            <v>CIL</v>
          </cell>
        </row>
        <row r="1651">
          <cell r="B1651" t="str">
            <v>A2432</v>
          </cell>
          <cell r="C1651" t="str">
            <v>Direct</v>
          </cell>
          <cell r="D1651" t="str">
            <v>CIL</v>
          </cell>
        </row>
        <row r="1652">
          <cell r="B1652" t="str">
            <v>A2433</v>
          </cell>
          <cell r="C1652" t="str">
            <v>Direct</v>
          </cell>
          <cell r="D1652" t="str">
            <v>CIL</v>
          </cell>
        </row>
        <row r="1653">
          <cell r="B1653" t="str">
            <v>A2434</v>
          </cell>
          <cell r="C1653" t="str">
            <v>Direct</v>
          </cell>
          <cell r="D1653" t="str">
            <v>CIL</v>
          </cell>
        </row>
        <row r="1654">
          <cell r="B1654" t="str">
            <v>A2436</v>
          </cell>
          <cell r="C1654" t="str">
            <v>Direct</v>
          </cell>
          <cell r="D1654" t="str">
            <v>CIL</v>
          </cell>
        </row>
        <row r="1655">
          <cell r="B1655" t="str">
            <v>A2437</v>
          </cell>
          <cell r="C1655" t="str">
            <v>Direct</v>
          </cell>
          <cell r="D1655" t="str">
            <v>CIL</v>
          </cell>
        </row>
        <row r="1656">
          <cell r="B1656" t="str">
            <v>A2440</v>
          </cell>
          <cell r="C1656" t="str">
            <v>Direct</v>
          </cell>
          <cell r="D1656" t="str">
            <v>CIL</v>
          </cell>
        </row>
        <row r="1657">
          <cell r="B1657" t="str">
            <v>A2443</v>
          </cell>
          <cell r="C1657" t="str">
            <v>Direct</v>
          </cell>
          <cell r="D1657" t="str">
            <v>CIL</v>
          </cell>
        </row>
        <row r="1658">
          <cell r="B1658" t="str">
            <v>A2444</v>
          </cell>
          <cell r="C1658" t="str">
            <v>Direct</v>
          </cell>
          <cell r="D1658" t="str">
            <v>CIP</v>
          </cell>
        </row>
        <row r="1659">
          <cell r="B1659" t="str">
            <v>A2445</v>
          </cell>
          <cell r="C1659" t="str">
            <v>Direct</v>
          </cell>
          <cell r="D1659" t="str">
            <v>CIL</v>
          </cell>
        </row>
        <row r="1660">
          <cell r="B1660" t="str">
            <v>A2447</v>
          </cell>
          <cell r="C1660" t="str">
            <v>Direct</v>
          </cell>
          <cell r="D1660" t="str">
            <v>CIL</v>
          </cell>
        </row>
        <row r="1661">
          <cell r="B1661" t="str">
            <v>A2448</v>
          </cell>
          <cell r="C1661" t="str">
            <v>Direct</v>
          </cell>
          <cell r="D1661" t="str">
            <v>CIL</v>
          </cell>
        </row>
        <row r="1662">
          <cell r="B1662" t="str">
            <v>A2449</v>
          </cell>
          <cell r="C1662" t="str">
            <v>Direct</v>
          </cell>
          <cell r="D1662" t="str">
            <v>CIL</v>
          </cell>
        </row>
        <row r="1663">
          <cell r="B1663" t="str">
            <v>A2450</v>
          </cell>
          <cell r="C1663" t="str">
            <v>Direct</v>
          </cell>
          <cell r="D1663" t="str">
            <v>CIL</v>
          </cell>
        </row>
        <row r="1664">
          <cell r="B1664" t="str">
            <v>A2456</v>
          </cell>
          <cell r="C1664" t="str">
            <v>Direct</v>
          </cell>
          <cell r="D1664" t="str">
            <v>CIL</v>
          </cell>
        </row>
        <row r="1665">
          <cell r="B1665" t="str">
            <v>A2459</v>
          </cell>
          <cell r="C1665" t="str">
            <v>Direct</v>
          </cell>
          <cell r="D1665" t="str">
            <v>CIL</v>
          </cell>
        </row>
        <row r="1666">
          <cell r="B1666" t="str">
            <v>A2460</v>
          </cell>
          <cell r="C1666" t="str">
            <v>Direct</v>
          </cell>
          <cell r="D1666" t="str">
            <v>CIL</v>
          </cell>
        </row>
        <row r="1667">
          <cell r="B1667" t="str">
            <v>A2462</v>
          </cell>
          <cell r="C1667" t="str">
            <v>Direct</v>
          </cell>
          <cell r="D1667" t="str">
            <v>CIL</v>
          </cell>
        </row>
        <row r="1668">
          <cell r="B1668" t="str">
            <v>A2465</v>
          </cell>
          <cell r="C1668" t="str">
            <v>Direct</v>
          </cell>
          <cell r="D1668" t="str">
            <v>CIL</v>
          </cell>
        </row>
        <row r="1669">
          <cell r="B1669" t="str">
            <v>A2468</v>
          </cell>
          <cell r="C1669" t="str">
            <v>Allocated Direct</v>
          </cell>
          <cell r="D1669" t="str">
            <v>004A</v>
          </cell>
        </row>
        <row r="1670">
          <cell r="B1670" t="str">
            <v>A2470</v>
          </cell>
          <cell r="C1670" t="str">
            <v>Allocated Direct</v>
          </cell>
          <cell r="D1670" t="str">
            <v>004A</v>
          </cell>
        </row>
        <row r="1671">
          <cell r="B1671" t="str">
            <v>A2477</v>
          </cell>
          <cell r="C1671" t="str">
            <v>Direct</v>
          </cell>
          <cell r="D1671" t="str">
            <v>UEC</v>
          </cell>
        </row>
        <row r="1672">
          <cell r="B1672" t="str">
            <v>A2478</v>
          </cell>
          <cell r="C1672" t="str">
            <v>Direct</v>
          </cell>
          <cell r="D1672" t="str">
            <v>CIP</v>
          </cell>
        </row>
        <row r="1673">
          <cell r="B1673" t="str">
            <v>A2479</v>
          </cell>
          <cell r="C1673" t="str">
            <v>Direct</v>
          </cell>
          <cell r="D1673" t="str">
            <v>CIL</v>
          </cell>
        </row>
        <row r="1674">
          <cell r="B1674" t="str">
            <v>A2481</v>
          </cell>
          <cell r="C1674" t="str">
            <v>Direct</v>
          </cell>
          <cell r="D1674" t="str">
            <v>CIL</v>
          </cell>
        </row>
        <row r="1675">
          <cell r="B1675" t="str">
            <v>A2482</v>
          </cell>
          <cell r="C1675" t="str">
            <v>Direct</v>
          </cell>
          <cell r="D1675" t="str">
            <v>CIL</v>
          </cell>
        </row>
        <row r="1676">
          <cell r="B1676" t="str">
            <v>A2483</v>
          </cell>
          <cell r="C1676" t="str">
            <v>Direct</v>
          </cell>
          <cell r="D1676" t="str">
            <v>CIL</v>
          </cell>
        </row>
        <row r="1677">
          <cell r="B1677" t="str">
            <v>A2484</v>
          </cell>
          <cell r="C1677" t="str">
            <v>Direct</v>
          </cell>
          <cell r="D1677" t="str">
            <v>CIL</v>
          </cell>
        </row>
        <row r="1678">
          <cell r="B1678" t="str">
            <v>A2485</v>
          </cell>
          <cell r="C1678" t="str">
            <v>Direct</v>
          </cell>
          <cell r="D1678" t="str">
            <v>CIL</v>
          </cell>
        </row>
        <row r="1679">
          <cell r="B1679" t="str">
            <v>A2486</v>
          </cell>
          <cell r="C1679" t="str">
            <v>Direct</v>
          </cell>
          <cell r="D1679" t="str">
            <v>CIL</v>
          </cell>
        </row>
        <row r="1680">
          <cell r="B1680" t="str">
            <v>A2487</v>
          </cell>
          <cell r="C1680" t="str">
            <v>Allocated Direct</v>
          </cell>
          <cell r="D1680" t="str">
            <v>004A</v>
          </cell>
        </row>
        <row r="1681">
          <cell r="B1681" t="str">
            <v>A2488</v>
          </cell>
          <cell r="C1681" t="str">
            <v>Direct</v>
          </cell>
          <cell r="D1681" t="str">
            <v>CIL</v>
          </cell>
        </row>
        <row r="1682">
          <cell r="B1682" t="str">
            <v>A2489</v>
          </cell>
          <cell r="C1682" t="str">
            <v>Direct</v>
          </cell>
          <cell r="D1682" t="str">
            <v>CCP</v>
          </cell>
        </row>
        <row r="1683">
          <cell r="B1683" t="str">
            <v>A2490</v>
          </cell>
          <cell r="C1683" t="str">
            <v>Direct</v>
          </cell>
          <cell r="D1683" t="str">
            <v>CIL</v>
          </cell>
        </row>
        <row r="1684">
          <cell r="B1684" t="str">
            <v>A2494</v>
          </cell>
          <cell r="C1684" t="str">
            <v>Direct</v>
          </cell>
          <cell r="D1684" t="str">
            <v>CIL</v>
          </cell>
        </row>
        <row r="1685">
          <cell r="B1685" t="str">
            <v>A2495</v>
          </cell>
          <cell r="C1685" t="str">
            <v>Allocated Direct</v>
          </cell>
          <cell r="D1685" t="str">
            <v>002M</v>
          </cell>
        </row>
        <row r="1686">
          <cell r="B1686" t="str">
            <v>A2504</v>
          </cell>
          <cell r="C1686" t="str">
            <v>Allocated Direct</v>
          </cell>
          <cell r="D1686" t="str">
            <v>004A</v>
          </cell>
        </row>
        <row r="1687">
          <cell r="B1687" t="str">
            <v>A2505</v>
          </cell>
          <cell r="C1687" t="str">
            <v>Allocated Direct</v>
          </cell>
          <cell r="D1687" t="str">
            <v>004A</v>
          </cell>
        </row>
        <row r="1688">
          <cell r="B1688" t="str">
            <v>A2509</v>
          </cell>
          <cell r="C1688" t="str">
            <v>Direct</v>
          </cell>
          <cell r="D1688" t="str">
            <v>MV1</v>
          </cell>
        </row>
        <row r="1689">
          <cell r="B1689" t="str">
            <v>A2510</v>
          </cell>
          <cell r="C1689" t="str">
            <v>Allocated Direct</v>
          </cell>
          <cell r="D1689" t="str">
            <v>012B</v>
          </cell>
        </row>
        <row r="1690">
          <cell r="B1690" t="str">
            <v>A2511</v>
          </cell>
          <cell r="C1690" t="str">
            <v>Direct</v>
          </cell>
          <cell r="D1690" t="str">
            <v>CCP</v>
          </cell>
        </row>
        <row r="1691">
          <cell r="B1691" t="str">
            <v>A2514</v>
          </cell>
          <cell r="C1691" t="str">
            <v>Direct</v>
          </cell>
          <cell r="D1691" t="str">
            <v>GEN</v>
          </cell>
        </row>
        <row r="1692">
          <cell r="B1692" t="str">
            <v>A2515</v>
          </cell>
          <cell r="C1692" t="str">
            <v>Direct</v>
          </cell>
          <cell r="D1692" t="str">
            <v>ARG</v>
          </cell>
        </row>
        <row r="1693">
          <cell r="B1693" t="str">
            <v>A2516</v>
          </cell>
          <cell r="C1693" t="str">
            <v>Direct</v>
          </cell>
          <cell r="D1693" t="str">
            <v>ARG</v>
          </cell>
        </row>
        <row r="1694">
          <cell r="B1694" t="str">
            <v>A2517</v>
          </cell>
          <cell r="C1694" t="str">
            <v>Direct</v>
          </cell>
          <cell r="D1694" t="str">
            <v>UEC</v>
          </cell>
        </row>
        <row r="1695">
          <cell r="B1695" t="str">
            <v>A2518</v>
          </cell>
          <cell r="C1695" t="str">
            <v>Direct</v>
          </cell>
          <cell r="D1695" t="str">
            <v>ARG</v>
          </cell>
        </row>
        <row r="1696">
          <cell r="B1696" t="str">
            <v>A2519</v>
          </cell>
          <cell r="C1696" t="str">
            <v>Direct</v>
          </cell>
          <cell r="D1696" t="str">
            <v>ARG</v>
          </cell>
        </row>
        <row r="1697">
          <cell r="B1697" t="str">
            <v>A2522</v>
          </cell>
          <cell r="C1697" t="str">
            <v>Allocated Direct</v>
          </cell>
          <cell r="D1697" t="str">
            <v>011B</v>
          </cell>
        </row>
        <row r="1698">
          <cell r="B1698" t="str">
            <v>A2523</v>
          </cell>
          <cell r="C1698" t="str">
            <v>Direct</v>
          </cell>
          <cell r="D1698" t="str">
            <v>ARG</v>
          </cell>
        </row>
        <row r="1699">
          <cell r="B1699" t="str">
            <v>A2532</v>
          </cell>
          <cell r="C1699" t="str">
            <v>Direct</v>
          </cell>
          <cell r="D1699" t="str">
            <v>ARG</v>
          </cell>
        </row>
        <row r="1700">
          <cell r="B1700" t="str">
            <v>A2533</v>
          </cell>
          <cell r="C1700" t="str">
            <v>Direct</v>
          </cell>
          <cell r="D1700" t="str">
            <v>ARG</v>
          </cell>
        </row>
        <row r="1701">
          <cell r="B1701" t="str">
            <v>A2534</v>
          </cell>
          <cell r="C1701" t="str">
            <v>Direct</v>
          </cell>
          <cell r="D1701" t="str">
            <v>ARG</v>
          </cell>
        </row>
        <row r="1702">
          <cell r="B1702" t="str">
            <v>A2535</v>
          </cell>
          <cell r="C1702" t="str">
            <v>Direct</v>
          </cell>
          <cell r="D1702" t="str">
            <v>ARG</v>
          </cell>
        </row>
        <row r="1703">
          <cell r="B1703" t="str">
            <v>A2537</v>
          </cell>
          <cell r="C1703" t="str">
            <v>Direct</v>
          </cell>
          <cell r="D1703" t="str">
            <v>UEC</v>
          </cell>
        </row>
        <row r="1704">
          <cell r="B1704" t="str">
            <v>A2539</v>
          </cell>
          <cell r="C1704" t="str">
            <v>Direct</v>
          </cell>
          <cell r="D1704" t="str">
            <v>CCP</v>
          </cell>
        </row>
        <row r="1705">
          <cell r="B1705" t="str">
            <v>A2540</v>
          </cell>
          <cell r="C1705" t="str">
            <v>Direct</v>
          </cell>
          <cell r="D1705" t="str">
            <v>UEC</v>
          </cell>
        </row>
        <row r="1706">
          <cell r="B1706" t="str">
            <v>A2543</v>
          </cell>
          <cell r="C1706" t="str">
            <v>Direct</v>
          </cell>
          <cell r="D1706" t="str">
            <v>ARG</v>
          </cell>
        </row>
        <row r="1707">
          <cell r="B1707" t="str">
            <v>A2544</v>
          </cell>
          <cell r="C1707" t="str">
            <v>Direct</v>
          </cell>
          <cell r="D1707" t="str">
            <v>CCP</v>
          </cell>
        </row>
        <row r="1708">
          <cell r="B1708" t="str">
            <v>A2545</v>
          </cell>
          <cell r="C1708" t="str">
            <v>Allocated Direct</v>
          </cell>
          <cell r="D1708" t="str">
            <v>017C</v>
          </cell>
        </row>
        <row r="1709">
          <cell r="B1709" t="str">
            <v>A2546</v>
          </cell>
          <cell r="C1709" t="str">
            <v>Allocated Direct</v>
          </cell>
          <cell r="D1709" t="str">
            <v>002O</v>
          </cell>
        </row>
        <row r="1710">
          <cell r="B1710" t="str">
            <v>A2548</v>
          </cell>
          <cell r="C1710" t="str">
            <v>Allocated Direct</v>
          </cell>
          <cell r="D1710" t="str">
            <v>004A</v>
          </cell>
        </row>
        <row r="1711">
          <cell r="B1711" t="str">
            <v>A2549</v>
          </cell>
          <cell r="C1711" t="str">
            <v>Allocated Direct</v>
          </cell>
          <cell r="D1711" t="str">
            <v>002M</v>
          </cell>
        </row>
        <row r="1712">
          <cell r="B1712" t="str">
            <v>A2552</v>
          </cell>
          <cell r="C1712" t="str">
            <v>Allocated Direct</v>
          </cell>
          <cell r="D1712" t="str">
            <v>001A</v>
          </cell>
        </row>
        <row r="1713">
          <cell r="B1713" t="str">
            <v>A2553</v>
          </cell>
          <cell r="C1713" t="str">
            <v>Allocated Direct</v>
          </cell>
          <cell r="D1713" t="str">
            <v>001A</v>
          </cell>
        </row>
        <row r="1714">
          <cell r="B1714" t="str">
            <v>A2554</v>
          </cell>
          <cell r="C1714" t="str">
            <v>Allocated Direct</v>
          </cell>
          <cell r="D1714" t="str">
            <v>010A</v>
          </cell>
        </row>
        <row r="1715">
          <cell r="B1715" t="str">
            <v>A2555</v>
          </cell>
          <cell r="C1715" t="str">
            <v>Allocated Direct</v>
          </cell>
          <cell r="D1715" t="str">
            <v>018D</v>
          </cell>
        </row>
        <row r="1716">
          <cell r="B1716" t="str">
            <v>A2556</v>
          </cell>
          <cell r="C1716" t="str">
            <v>Direct</v>
          </cell>
          <cell r="D1716" t="str">
            <v>UEC</v>
          </cell>
        </row>
        <row r="1717">
          <cell r="B1717" t="str">
            <v>A2557</v>
          </cell>
          <cell r="C1717" t="str">
            <v>Direct</v>
          </cell>
          <cell r="D1717" t="str">
            <v>CIP</v>
          </cell>
        </row>
        <row r="1718">
          <cell r="B1718" t="str">
            <v>A2558</v>
          </cell>
          <cell r="C1718" t="str">
            <v>Direct</v>
          </cell>
          <cell r="D1718" t="str">
            <v>CIL</v>
          </cell>
        </row>
        <row r="1719">
          <cell r="B1719" t="str">
            <v>A2560</v>
          </cell>
          <cell r="C1719" t="str">
            <v>Direct</v>
          </cell>
          <cell r="D1719" t="str">
            <v>GEN</v>
          </cell>
        </row>
        <row r="1720">
          <cell r="B1720" t="str">
            <v>A2564</v>
          </cell>
          <cell r="C1720" t="str">
            <v>Allocated Direct</v>
          </cell>
          <cell r="D1720" t="str">
            <v>011A</v>
          </cell>
        </row>
        <row r="1721">
          <cell r="B1721" t="str">
            <v>A2566</v>
          </cell>
          <cell r="C1721" t="str">
            <v>Allocated Direct</v>
          </cell>
          <cell r="D1721" t="str">
            <v>018A</v>
          </cell>
        </row>
        <row r="1722">
          <cell r="B1722" t="str">
            <v>A2567</v>
          </cell>
          <cell r="C1722" t="str">
            <v>Direct</v>
          </cell>
          <cell r="D1722" t="str">
            <v>002M</v>
          </cell>
        </row>
        <row r="1723">
          <cell r="B1723" t="str">
            <v>A2569</v>
          </cell>
          <cell r="C1723" t="str">
            <v>Allocated Direct</v>
          </cell>
          <cell r="D1723" t="str">
            <v>002L</v>
          </cell>
        </row>
        <row r="1724">
          <cell r="B1724" t="str">
            <v>A2570</v>
          </cell>
          <cell r="C1724" t="str">
            <v>Allocated Direct</v>
          </cell>
          <cell r="D1724" t="str">
            <v>002L</v>
          </cell>
        </row>
        <row r="1725">
          <cell r="B1725" t="str">
            <v>A2571</v>
          </cell>
          <cell r="C1725" t="str">
            <v>Direct</v>
          </cell>
          <cell r="D1725" t="str">
            <v>UEC</v>
          </cell>
        </row>
        <row r="1726">
          <cell r="B1726" t="str">
            <v>A2572</v>
          </cell>
          <cell r="C1726" t="str">
            <v>Direct</v>
          </cell>
          <cell r="D1726" t="str">
            <v>UEC</v>
          </cell>
        </row>
        <row r="1727">
          <cell r="B1727" t="str">
            <v>A2573</v>
          </cell>
          <cell r="C1727" t="str">
            <v>Allocated Direct</v>
          </cell>
          <cell r="D1727" t="str">
            <v>002K</v>
          </cell>
        </row>
        <row r="1728">
          <cell r="B1728" t="str">
            <v>A2577</v>
          </cell>
          <cell r="C1728" t="str">
            <v>Allocated Direct</v>
          </cell>
          <cell r="D1728" t="str">
            <v>002L</v>
          </cell>
        </row>
        <row r="1729">
          <cell r="B1729" t="str">
            <v>A2578</v>
          </cell>
          <cell r="C1729" t="str">
            <v>Direct</v>
          </cell>
          <cell r="D1729" t="str">
            <v>IPC</v>
          </cell>
        </row>
        <row r="1730">
          <cell r="B1730" t="str">
            <v>A2583</v>
          </cell>
          <cell r="C1730" t="str">
            <v>Direct</v>
          </cell>
          <cell r="D1730" t="str">
            <v>GEN</v>
          </cell>
        </row>
        <row r="1731">
          <cell r="B1731" t="str">
            <v>A2585</v>
          </cell>
          <cell r="C1731" t="str">
            <v>Direct</v>
          </cell>
          <cell r="D1731" t="str">
            <v>GMC</v>
          </cell>
        </row>
        <row r="1732">
          <cell r="B1732" t="str">
            <v>A2586</v>
          </cell>
          <cell r="C1732" t="str">
            <v>Direct</v>
          </cell>
          <cell r="D1732" t="str">
            <v>ARG</v>
          </cell>
        </row>
        <row r="1733">
          <cell r="B1733" t="str">
            <v>A2587</v>
          </cell>
          <cell r="C1733" t="str">
            <v>Allocated Direct</v>
          </cell>
          <cell r="D1733" t="str">
            <v>010A</v>
          </cell>
        </row>
        <row r="1734">
          <cell r="B1734" t="str">
            <v>A2588</v>
          </cell>
          <cell r="C1734" t="str">
            <v>Direct</v>
          </cell>
          <cell r="D1734" t="str">
            <v>CCP</v>
          </cell>
        </row>
        <row r="1735">
          <cell r="B1735" t="str">
            <v>A2590</v>
          </cell>
          <cell r="C1735" t="str">
            <v>Direct</v>
          </cell>
          <cell r="D1735" t="str">
            <v>IPC</v>
          </cell>
        </row>
        <row r="1736">
          <cell r="B1736" t="str">
            <v>A2591</v>
          </cell>
          <cell r="C1736" t="str">
            <v>Direct</v>
          </cell>
          <cell r="D1736" t="str">
            <v>IPC</v>
          </cell>
        </row>
        <row r="1737">
          <cell r="B1737" t="str">
            <v>A2593</v>
          </cell>
          <cell r="C1737" t="str">
            <v>Direct</v>
          </cell>
          <cell r="D1737" t="str">
            <v>IPC</v>
          </cell>
        </row>
        <row r="1738">
          <cell r="B1738" t="str">
            <v>A2594</v>
          </cell>
          <cell r="C1738" t="str">
            <v>Direct</v>
          </cell>
          <cell r="D1738" t="str">
            <v>IPC</v>
          </cell>
        </row>
        <row r="1739">
          <cell r="B1739" t="str">
            <v>A2596</v>
          </cell>
          <cell r="C1739" t="str">
            <v>Direct</v>
          </cell>
          <cell r="D1739" t="str">
            <v>IPC</v>
          </cell>
        </row>
        <row r="1740">
          <cell r="B1740" t="str">
            <v>A2597</v>
          </cell>
          <cell r="C1740" t="str">
            <v>Direct</v>
          </cell>
          <cell r="D1740" t="str">
            <v>IPC</v>
          </cell>
        </row>
        <row r="1741">
          <cell r="B1741" t="str">
            <v>A2599</v>
          </cell>
          <cell r="C1741" t="str">
            <v>Direct</v>
          </cell>
          <cell r="D1741" t="str">
            <v>IPC</v>
          </cell>
        </row>
        <row r="1742">
          <cell r="B1742" t="str">
            <v>A2600</v>
          </cell>
          <cell r="C1742" t="str">
            <v>Direct</v>
          </cell>
          <cell r="D1742" t="str">
            <v>IPC</v>
          </cell>
        </row>
        <row r="1743">
          <cell r="B1743" t="str">
            <v>A2602</v>
          </cell>
          <cell r="C1743" t="str">
            <v>Direct</v>
          </cell>
          <cell r="D1743" t="str">
            <v>IPC</v>
          </cell>
        </row>
        <row r="1744">
          <cell r="B1744" t="str">
            <v>A2603</v>
          </cell>
          <cell r="C1744" t="str">
            <v>Direct</v>
          </cell>
          <cell r="D1744" t="str">
            <v>IPC</v>
          </cell>
        </row>
        <row r="1745">
          <cell r="B1745" t="str">
            <v>A2604</v>
          </cell>
          <cell r="C1745" t="str">
            <v>Direct</v>
          </cell>
          <cell r="D1745" t="str">
            <v>IPC</v>
          </cell>
        </row>
        <row r="1746">
          <cell r="B1746" t="str">
            <v>A2605</v>
          </cell>
          <cell r="C1746" t="str">
            <v>Direct</v>
          </cell>
          <cell r="D1746" t="str">
            <v>IPC</v>
          </cell>
        </row>
        <row r="1747">
          <cell r="B1747" t="str">
            <v>A2606</v>
          </cell>
          <cell r="C1747" t="str">
            <v>Direct</v>
          </cell>
          <cell r="D1747" t="str">
            <v>IPC</v>
          </cell>
        </row>
        <row r="1748">
          <cell r="B1748" t="str">
            <v>A2607</v>
          </cell>
          <cell r="C1748" t="str">
            <v>Direct</v>
          </cell>
          <cell r="D1748" t="str">
            <v>IPC</v>
          </cell>
        </row>
        <row r="1749">
          <cell r="B1749" t="str">
            <v>A2609</v>
          </cell>
          <cell r="C1749" t="str">
            <v>Direct</v>
          </cell>
          <cell r="D1749" t="str">
            <v>IPC</v>
          </cell>
        </row>
        <row r="1750">
          <cell r="B1750" t="str">
            <v>A2610</v>
          </cell>
          <cell r="C1750" t="str">
            <v>Direct</v>
          </cell>
          <cell r="D1750" t="str">
            <v>IPC</v>
          </cell>
        </row>
        <row r="1751">
          <cell r="B1751" t="str">
            <v>A2611</v>
          </cell>
          <cell r="C1751" t="str">
            <v>Direct</v>
          </cell>
          <cell r="D1751" t="str">
            <v>IPC</v>
          </cell>
        </row>
        <row r="1752">
          <cell r="B1752" t="str">
            <v>A2612</v>
          </cell>
          <cell r="C1752" t="str">
            <v>Direct</v>
          </cell>
          <cell r="D1752" t="str">
            <v>IPC</v>
          </cell>
        </row>
        <row r="1753">
          <cell r="B1753" t="str">
            <v>A2613</v>
          </cell>
          <cell r="C1753" t="str">
            <v>Direct</v>
          </cell>
          <cell r="D1753" t="str">
            <v>IPC</v>
          </cell>
        </row>
        <row r="1754">
          <cell r="B1754" t="str">
            <v>A2614</v>
          </cell>
          <cell r="C1754" t="str">
            <v>Direct</v>
          </cell>
          <cell r="D1754" t="str">
            <v>IPC</v>
          </cell>
        </row>
        <row r="1755">
          <cell r="B1755" t="str">
            <v>A2615</v>
          </cell>
          <cell r="C1755" t="str">
            <v>Direct</v>
          </cell>
          <cell r="D1755" t="str">
            <v>IPC</v>
          </cell>
        </row>
        <row r="1756">
          <cell r="B1756" t="str">
            <v>A2617</v>
          </cell>
          <cell r="C1756" t="str">
            <v>Direct</v>
          </cell>
          <cell r="D1756" t="str">
            <v>IPC</v>
          </cell>
        </row>
        <row r="1757">
          <cell r="B1757" t="str">
            <v>A2620</v>
          </cell>
          <cell r="C1757" t="str">
            <v>Direct</v>
          </cell>
          <cell r="D1757" t="str">
            <v>ARG</v>
          </cell>
        </row>
        <row r="1758">
          <cell r="B1758" t="str">
            <v>A2621</v>
          </cell>
          <cell r="C1758" t="str">
            <v>Direct</v>
          </cell>
          <cell r="D1758" t="str">
            <v>IPC</v>
          </cell>
        </row>
        <row r="1759">
          <cell r="B1759" t="str">
            <v>A2622</v>
          </cell>
          <cell r="C1759" t="str">
            <v>Direct</v>
          </cell>
          <cell r="D1759" t="str">
            <v>IPC</v>
          </cell>
        </row>
        <row r="1760">
          <cell r="B1760" t="str">
            <v>A2623</v>
          </cell>
          <cell r="C1760" t="str">
            <v>Direct</v>
          </cell>
          <cell r="D1760" t="str">
            <v>IPC</v>
          </cell>
        </row>
        <row r="1761">
          <cell r="B1761" t="str">
            <v>A2627</v>
          </cell>
          <cell r="C1761" t="str">
            <v>Direct</v>
          </cell>
          <cell r="D1761" t="str">
            <v>IPC</v>
          </cell>
        </row>
        <row r="1762">
          <cell r="B1762" t="str">
            <v>A2628</v>
          </cell>
          <cell r="C1762" t="str">
            <v>Direct</v>
          </cell>
          <cell r="D1762" t="str">
            <v>IPC</v>
          </cell>
        </row>
        <row r="1763">
          <cell r="B1763" t="str">
            <v>A2631</v>
          </cell>
          <cell r="C1763" t="str">
            <v>Direct</v>
          </cell>
          <cell r="D1763" t="str">
            <v>IPC</v>
          </cell>
        </row>
        <row r="1764">
          <cell r="B1764" t="str">
            <v>A2632</v>
          </cell>
          <cell r="C1764" t="str">
            <v>Direct</v>
          </cell>
          <cell r="D1764" t="str">
            <v>IPC</v>
          </cell>
        </row>
        <row r="1765">
          <cell r="B1765" t="str">
            <v>A2633</v>
          </cell>
          <cell r="C1765" t="str">
            <v>Direct</v>
          </cell>
          <cell r="D1765" t="str">
            <v>IPC</v>
          </cell>
        </row>
        <row r="1766">
          <cell r="B1766" t="str">
            <v>A2634</v>
          </cell>
          <cell r="C1766" t="str">
            <v>Direct</v>
          </cell>
          <cell r="D1766" t="str">
            <v>CIP</v>
          </cell>
        </row>
        <row r="1767">
          <cell r="B1767" t="str">
            <v>A2635</v>
          </cell>
          <cell r="C1767" t="str">
            <v>Direct</v>
          </cell>
          <cell r="D1767" t="str">
            <v>CIL</v>
          </cell>
        </row>
        <row r="1768">
          <cell r="B1768" t="str">
            <v>A2636</v>
          </cell>
          <cell r="C1768" t="str">
            <v>Allocated Direct</v>
          </cell>
          <cell r="D1768" t="str">
            <v>002O</v>
          </cell>
        </row>
        <row r="1769">
          <cell r="B1769" t="str">
            <v>A2637</v>
          </cell>
          <cell r="C1769" t="str">
            <v>Direct</v>
          </cell>
          <cell r="D1769" t="str">
            <v>IPC</v>
          </cell>
        </row>
        <row r="1770">
          <cell r="B1770" t="str">
            <v>A2638</v>
          </cell>
          <cell r="C1770" t="str">
            <v>Direct</v>
          </cell>
          <cell r="D1770" t="str">
            <v>IPC</v>
          </cell>
        </row>
        <row r="1771">
          <cell r="B1771" t="str">
            <v>A2649</v>
          </cell>
          <cell r="C1771" t="str">
            <v>Direct</v>
          </cell>
          <cell r="D1771" t="str">
            <v>IPC</v>
          </cell>
        </row>
        <row r="1772">
          <cell r="B1772" t="str">
            <v>A2650</v>
          </cell>
          <cell r="C1772" t="str">
            <v>Allocated Direct</v>
          </cell>
          <cell r="D1772" t="str">
            <v>001A</v>
          </cell>
        </row>
        <row r="1773">
          <cell r="B1773" t="str">
            <v>A2652</v>
          </cell>
          <cell r="C1773" t="str">
            <v>Direct</v>
          </cell>
          <cell r="D1773" t="str">
            <v>CIL</v>
          </cell>
        </row>
        <row r="1774">
          <cell r="B1774" t="str">
            <v>A2653</v>
          </cell>
          <cell r="C1774" t="str">
            <v>Direct</v>
          </cell>
          <cell r="D1774" t="str">
            <v>CIL</v>
          </cell>
        </row>
        <row r="1775">
          <cell r="B1775" t="str">
            <v>A2654</v>
          </cell>
          <cell r="C1775" t="str">
            <v>Direct</v>
          </cell>
          <cell r="D1775" t="str">
            <v>CIP</v>
          </cell>
        </row>
        <row r="1776">
          <cell r="B1776" t="str">
            <v>A2655</v>
          </cell>
          <cell r="C1776" t="str">
            <v>Allocated Direct</v>
          </cell>
          <cell r="D1776" t="str">
            <v>002M</v>
          </cell>
        </row>
        <row r="1777">
          <cell r="B1777" t="str">
            <v>A2660</v>
          </cell>
          <cell r="C1777" t="str">
            <v>Allocated Direct</v>
          </cell>
          <cell r="D1777" t="str">
            <v>008A</v>
          </cell>
        </row>
        <row r="1778">
          <cell r="B1778" t="str">
            <v>A2661</v>
          </cell>
          <cell r="C1778" t="str">
            <v>Allocated Direct</v>
          </cell>
          <cell r="D1778" t="str">
            <v>007A</v>
          </cell>
        </row>
        <row r="1779">
          <cell r="B1779" t="str">
            <v>A2662</v>
          </cell>
          <cell r="C1779" t="str">
            <v>Allocated Direct</v>
          </cell>
          <cell r="D1779" t="str">
            <v>001A</v>
          </cell>
        </row>
        <row r="1780">
          <cell r="B1780" t="str">
            <v>A2663</v>
          </cell>
          <cell r="C1780" t="str">
            <v>Direct</v>
          </cell>
          <cell r="D1780" t="str">
            <v>UEC</v>
          </cell>
        </row>
        <row r="1781">
          <cell r="B1781" t="str">
            <v>A2664</v>
          </cell>
          <cell r="C1781" t="str">
            <v>Allocated Direct</v>
          </cell>
          <cell r="D1781" t="str">
            <v>002M</v>
          </cell>
        </row>
        <row r="1782">
          <cell r="B1782" t="str">
            <v>A2665</v>
          </cell>
          <cell r="C1782" t="str">
            <v>Allocated Direct</v>
          </cell>
          <cell r="D1782" t="str">
            <v>002M</v>
          </cell>
        </row>
        <row r="1783">
          <cell r="B1783" t="str">
            <v>A2666</v>
          </cell>
          <cell r="C1783" t="str">
            <v>Allocated Direct</v>
          </cell>
          <cell r="D1783" t="str">
            <v>012B</v>
          </cell>
        </row>
        <row r="1784">
          <cell r="B1784" t="str">
            <v>A2667</v>
          </cell>
          <cell r="C1784" t="str">
            <v>Direct</v>
          </cell>
          <cell r="D1784" t="str">
            <v>IPC</v>
          </cell>
        </row>
        <row r="1785">
          <cell r="B1785" t="str">
            <v>A2668</v>
          </cell>
          <cell r="C1785" t="str">
            <v>Direct</v>
          </cell>
          <cell r="D1785" t="str">
            <v>UEC</v>
          </cell>
        </row>
        <row r="1786">
          <cell r="B1786" t="str">
            <v>A2669</v>
          </cell>
          <cell r="C1786" t="str">
            <v>Allocated Direct</v>
          </cell>
          <cell r="D1786" t="str">
            <v>017A</v>
          </cell>
        </row>
        <row r="1787">
          <cell r="B1787" t="str">
            <v>A2670</v>
          </cell>
          <cell r="C1787" t="str">
            <v>Direct</v>
          </cell>
          <cell r="D1787" t="str">
            <v>IPC</v>
          </cell>
        </row>
        <row r="1788">
          <cell r="B1788" t="str">
            <v>A2672</v>
          </cell>
          <cell r="C1788" t="str">
            <v>Direct</v>
          </cell>
          <cell r="D1788" t="str">
            <v>IPC</v>
          </cell>
        </row>
        <row r="1789">
          <cell r="B1789" t="str">
            <v>A2679</v>
          </cell>
          <cell r="C1789" t="str">
            <v>Direct</v>
          </cell>
          <cell r="D1789" t="str">
            <v>IPC</v>
          </cell>
        </row>
        <row r="1790">
          <cell r="B1790" t="str">
            <v>A2680</v>
          </cell>
          <cell r="C1790" t="str">
            <v>Allocated Direct</v>
          </cell>
          <cell r="D1790" t="str">
            <v>002L</v>
          </cell>
        </row>
        <row r="1791">
          <cell r="B1791" t="str">
            <v>A2682</v>
          </cell>
          <cell r="C1791" t="str">
            <v>Allocated Direct</v>
          </cell>
          <cell r="D1791" t="str">
            <v>004A</v>
          </cell>
        </row>
        <row r="1792">
          <cell r="B1792" t="str">
            <v>A2683</v>
          </cell>
          <cell r="C1792" t="str">
            <v>Direct</v>
          </cell>
          <cell r="D1792" t="str">
            <v>GMC</v>
          </cell>
        </row>
        <row r="1793">
          <cell r="B1793" t="str">
            <v>A2686</v>
          </cell>
          <cell r="C1793" t="str">
            <v>Direct</v>
          </cell>
          <cell r="D1793" t="str">
            <v>CIP</v>
          </cell>
        </row>
        <row r="1794">
          <cell r="B1794" t="str">
            <v>A2694</v>
          </cell>
          <cell r="C1794" t="str">
            <v>Allocated Direct</v>
          </cell>
          <cell r="D1794" t="str">
            <v>008C</v>
          </cell>
        </row>
        <row r="1795">
          <cell r="B1795" t="str">
            <v>A2695</v>
          </cell>
          <cell r="C1795" t="str">
            <v>Allocated Direct</v>
          </cell>
          <cell r="D1795" t="str">
            <v>011A</v>
          </cell>
        </row>
        <row r="1796">
          <cell r="B1796" t="str">
            <v>A2696</v>
          </cell>
          <cell r="C1796" t="str">
            <v>Direct</v>
          </cell>
          <cell r="D1796" t="str">
            <v>IPC</v>
          </cell>
        </row>
        <row r="1797">
          <cell r="B1797" t="str">
            <v>A2700</v>
          </cell>
          <cell r="C1797" t="str">
            <v>Allocated Direct</v>
          </cell>
          <cell r="D1797" t="str">
            <v>011A</v>
          </cell>
        </row>
        <row r="1798">
          <cell r="B1798" t="str">
            <v>A2701</v>
          </cell>
          <cell r="C1798" t="str">
            <v>Allocated Direct</v>
          </cell>
          <cell r="D1798" t="str">
            <v>011A</v>
          </cell>
        </row>
        <row r="1799">
          <cell r="B1799" t="str">
            <v>A2702</v>
          </cell>
          <cell r="C1799" t="str">
            <v>Allocated Direct</v>
          </cell>
          <cell r="D1799" t="str">
            <v>011A</v>
          </cell>
        </row>
        <row r="1800">
          <cell r="B1800" t="str">
            <v>A2703</v>
          </cell>
          <cell r="C1800" t="str">
            <v>Direct</v>
          </cell>
          <cell r="D1800" t="str">
            <v>MV1</v>
          </cell>
        </row>
        <row r="1801">
          <cell r="B1801" t="str">
            <v>A2705</v>
          </cell>
          <cell r="C1801" t="str">
            <v>Direct</v>
          </cell>
          <cell r="D1801" t="str">
            <v>ARG</v>
          </cell>
        </row>
        <row r="1802">
          <cell r="B1802" t="str">
            <v>A2706</v>
          </cell>
          <cell r="C1802" t="str">
            <v>Direct</v>
          </cell>
          <cell r="D1802" t="str">
            <v>ARG</v>
          </cell>
        </row>
        <row r="1803">
          <cell r="B1803" t="str">
            <v>A2707</v>
          </cell>
          <cell r="C1803" t="str">
            <v>Allocated Direct</v>
          </cell>
          <cell r="D1803" t="str">
            <v>012B</v>
          </cell>
        </row>
        <row r="1804">
          <cell r="B1804" t="str">
            <v>A2708</v>
          </cell>
          <cell r="C1804" t="str">
            <v>Allocated Direct</v>
          </cell>
          <cell r="D1804" t="str">
            <v>012B</v>
          </cell>
        </row>
        <row r="1805">
          <cell r="B1805" t="str">
            <v>A2709</v>
          </cell>
          <cell r="C1805" t="str">
            <v>Allocated Direct</v>
          </cell>
          <cell r="D1805" t="str">
            <v>012B</v>
          </cell>
        </row>
        <row r="1806">
          <cell r="B1806" t="str">
            <v>A2710</v>
          </cell>
          <cell r="C1806" t="str">
            <v>Allocated Direct</v>
          </cell>
          <cell r="D1806" t="str">
            <v>012B</v>
          </cell>
        </row>
        <row r="1807">
          <cell r="B1807" t="str">
            <v>A2711</v>
          </cell>
          <cell r="C1807" t="str">
            <v>Direct</v>
          </cell>
          <cell r="D1807" t="str">
            <v>CCP</v>
          </cell>
        </row>
        <row r="1808">
          <cell r="B1808" t="str">
            <v>A2712</v>
          </cell>
          <cell r="C1808" t="str">
            <v>Direct</v>
          </cell>
          <cell r="D1808" t="str">
            <v>CIL</v>
          </cell>
        </row>
        <row r="1809">
          <cell r="B1809" t="str">
            <v>A2713</v>
          </cell>
          <cell r="C1809" t="str">
            <v>Direct</v>
          </cell>
          <cell r="D1809" t="str">
            <v>CIP</v>
          </cell>
        </row>
        <row r="1810">
          <cell r="B1810" t="str">
            <v>A2714</v>
          </cell>
          <cell r="C1810" t="str">
            <v>Direct</v>
          </cell>
          <cell r="D1810" t="str">
            <v>IPC</v>
          </cell>
        </row>
        <row r="1811">
          <cell r="B1811" t="str">
            <v>A2715</v>
          </cell>
          <cell r="C1811" t="str">
            <v>Direct</v>
          </cell>
          <cell r="D1811" t="str">
            <v>IPC</v>
          </cell>
        </row>
        <row r="1812">
          <cell r="B1812" t="str">
            <v>A2716</v>
          </cell>
          <cell r="C1812" t="str">
            <v>Allocated Direct</v>
          </cell>
          <cell r="D1812" t="str">
            <v>002M</v>
          </cell>
        </row>
        <row r="1813">
          <cell r="B1813" t="str">
            <v>A2717</v>
          </cell>
          <cell r="C1813" t="str">
            <v>Direct</v>
          </cell>
          <cell r="D1813" t="str">
            <v>IPC</v>
          </cell>
        </row>
        <row r="1814">
          <cell r="B1814" t="str">
            <v>A2718</v>
          </cell>
          <cell r="C1814" t="str">
            <v>Allocated Direct</v>
          </cell>
          <cell r="D1814" t="str">
            <v>002M</v>
          </cell>
        </row>
        <row r="1815">
          <cell r="B1815" t="str">
            <v>A2719</v>
          </cell>
          <cell r="C1815" t="str">
            <v>Direct</v>
          </cell>
          <cell r="D1815" t="str">
            <v>IPC</v>
          </cell>
        </row>
        <row r="1816">
          <cell r="B1816" t="str">
            <v>A2720</v>
          </cell>
          <cell r="C1816" t="str">
            <v>Direct</v>
          </cell>
          <cell r="D1816" t="str">
            <v>CIP</v>
          </cell>
        </row>
        <row r="1817">
          <cell r="B1817" t="str">
            <v>A2721</v>
          </cell>
          <cell r="C1817" t="str">
            <v>Allocated Direct</v>
          </cell>
          <cell r="D1817" t="str">
            <v>001A</v>
          </cell>
        </row>
        <row r="1818">
          <cell r="B1818" t="str">
            <v>A2722</v>
          </cell>
          <cell r="C1818" t="str">
            <v>Direct</v>
          </cell>
          <cell r="D1818" t="str">
            <v>CIL</v>
          </cell>
        </row>
        <row r="1819">
          <cell r="B1819" t="str">
            <v>A2723</v>
          </cell>
          <cell r="C1819" t="str">
            <v>Direct</v>
          </cell>
          <cell r="D1819" t="str">
            <v>IPC</v>
          </cell>
        </row>
        <row r="1820">
          <cell r="B1820" t="str">
            <v>A2728</v>
          </cell>
          <cell r="C1820" t="str">
            <v>Direct</v>
          </cell>
          <cell r="D1820" t="str">
            <v>UEC</v>
          </cell>
        </row>
        <row r="1821">
          <cell r="B1821" t="str">
            <v>A2729</v>
          </cell>
          <cell r="C1821" t="str">
            <v>Direct</v>
          </cell>
          <cell r="D1821" t="str">
            <v>GEN</v>
          </cell>
        </row>
        <row r="1822">
          <cell r="B1822" t="str">
            <v>A2730</v>
          </cell>
          <cell r="C1822" t="str">
            <v>Direct</v>
          </cell>
          <cell r="D1822" t="str">
            <v>ARG</v>
          </cell>
        </row>
        <row r="1823">
          <cell r="B1823" t="str">
            <v>A2731</v>
          </cell>
          <cell r="C1823" t="str">
            <v>Direct</v>
          </cell>
          <cell r="D1823" t="str">
            <v>CIL</v>
          </cell>
        </row>
        <row r="1824">
          <cell r="B1824" t="str">
            <v>A2732</v>
          </cell>
          <cell r="C1824" t="str">
            <v>Direct</v>
          </cell>
          <cell r="D1824" t="str">
            <v>MV1</v>
          </cell>
        </row>
        <row r="1825">
          <cell r="B1825" t="str">
            <v>A2733</v>
          </cell>
          <cell r="C1825" t="str">
            <v>Allocated Direct</v>
          </cell>
          <cell r="D1825" t="str">
            <v>002L</v>
          </cell>
        </row>
        <row r="1826">
          <cell r="B1826" t="str">
            <v>A2734</v>
          </cell>
          <cell r="C1826" t="str">
            <v>Allocated Direct</v>
          </cell>
          <cell r="D1826" t="str">
            <v>004A</v>
          </cell>
        </row>
        <row r="1827">
          <cell r="B1827" t="str">
            <v>A2735</v>
          </cell>
          <cell r="C1827" t="str">
            <v>Allocated Direct</v>
          </cell>
          <cell r="D1827" t="str">
            <v>010A</v>
          </cell>
        </row>
        <row r="1828">
          <cell r="B1828" t="str">
            <v>A2736</v>
          </cell>
          <cell r="C1828" t="str">
            <v>Direct</v>
          </cell>
          <cell r="D1828" t="str">
            <v>UEC</v>
          </cell>
        </row>
        <row r="1829">
          <cell r="B1829" t="str">
            <v>A2737</v>
          </cell>
          <cell r="C1829" t="str">
            <v>Direct</v>
          </cell>
          <cell r="D1829" t="str">
            <v>UEC</v>
          </cell>
        </row>
        <row r="1830">
          <cell r="B1830" t="str">
            <v>A2738</v>
          </cell>
          <cell r="C1830" t="str">
            <v>Direct</v>
          </cell>
          <cell r="D1830" t="str">
            <v>UEC</v>
          </cell>
        </row>
        <row r="1831">
          <cell r="B1831" t="str">
            <v>A2740</v>
          </cell>
          <cell r="C1831" t="str">
            <v>Allocated Direct</v>
          </cell>
          <cell r="D1831" t="str">
            <v>017B</v>
          </cell>
        </row>
        <row r="1832">
          <cell r="B1832" t="str">
            <v>A2741</v>
          </cell>
          <cell r="C1832" t="str">
            <v>Allocated Direct</v>
          </cell>
          <cell r="D1832" t="str">
            <v>011B</v>
          </cell>
        </row>
        <row r="1833">
          <cell r="B1833" t="str">
            <v>A2742</v>
          </cell>
          <cell r="C1833" t="str">
            <v>Allocated Direct</v>
          </cell>
          <cell r="D1833" t="str">
            <v>004A</v>
          </cell>
        </row>
        <row r="1834">
          <cell r="B1834" t="str">
            <v>A2743</v>
          </cell>
          <cell r="C1834" t="str">
            <v>Allocated Direct</v>
          </cell>
          <cell r="D1834" t="str">
            <v>002M</v>
          </cell>
        </row>
        <row r="1835">
          <cell r="B1835" t="str">
            <v>A2744</v>
          </cell>
          <cell r="C1835" t="str">
            <v>Allocated Direct</v>
          </cell>
          <cell r="D1835" t="str">
            <v>002L</v>
          </cell>
        </row>
        <row r="1836">
          <cell r="B1836" t="str">
            <v>A2745</v>
          </cell>
          <cell r="C1836" t="str">
            <v>Allocated Direct</v>
          </cell>
          <cell r="D1836" t="str">
            <v>010A</v>
          </cell>
        </row>
        <row r="1837">
          <cell r="B1837" t="str">
            <v>A2746</v>
          </cell>
          <cell r="C1837" t="str">
            <v>Allocated Direct</v>
          </cell>
          <cell r="D1837" t="str">
            <v>018A</v>
          </cell>
        </row>
        <row r="1838">
          <cell r="B1838" t="str">
            <v>A2747</v>
          </cell>
          <cell r="C1838" t="str">
            <v>Direct</v>
          </cell>
          <cell r="D1838" t="str">
            <v>GEN</v>
          </cell>
        </row>
        <row r="1839">
          <cell r="B1839" t="str">
            <v>A2750</v>
          </cell>
          <cell r="C1839" t="str">
            <v>Direct</v>
          </cell>
          <cell r="D1839" t="str">
            <v>GEN</v>
          </cell>
        </row>
        <row r="1840">
          <cell r="B1840" t="str">
            <v>A2751</v>
          </cell>
          <cell r="C1840" t="str">
            <v>Direct</v>
          </cell>
          <cell r="D1840" t="str">
            <v>GEN</v>
          </cell>
        </row>
        <row r="1841">
          <cell r="B1841" t="str">
            <v>A2752</v>
          </cell>
          <cell r="C1841" t="str">
            <v>Direct</v>
          </cell>
          <cell r="D1841" t="str">
            <v>GEN</v>
          </cell>
        </row>
        <row r="1842">
          <cell r="B1842" t="str">
            <v>A2753</v>
          </cell>
          <cell r="C1842" t="str">
            <v>Direct</v>
          </cell>
          <cell r="D1842" t="str">
            <v>GEN</v>
          </cell>
        </row>
        <row r="1843">
          <cell r="B1843" t="str">
            <v>A2757</v>
          </cell>
          <cell r="C1843" t="str">
            <v>Direct</v>
          </cell>
          <cell r="D1843" t="str">
            <v>GEN</v>
          </cell>
        </row>
        <row r="1844">
          <cell r="B1844" t="str">
            <v>A2758</v>
          </cell>
          <cell r="C1844" t="str">
            <v>Direct</v>
          </cell>
          <cell r="D1844" t="str">
            <v>GEN</v>
          </cell>
        </row>
        <row r="1845">
          <cell r="B1845" t="str">
            <v>A2759</v>
          </cell>
          <cell r="C1845" t="str">
            <v>Direct</v>
          </cell>
          <cell r="D1845" t="str">
            <v>GEN</v>
          </cell>
        </row>
        <row r="1846">
          <cell r="B1846" t="str">
            <v>A2760</v>
          </cell>
          <cell r="C1846" t="str">
            <v>Direct</v>
          </cell>
          <cell r="D1846" t="str">
            <v>GEN</v>
          </cell>
        </row>
        <row r="1847">
          <cell r="B1847" t="str">
            <v>A2761</v>
          </cell>
          <cell r="C1847" t="str">
            <v>Direct</v>
          </cell>
          <cell r="D1847" t="str">
            <v>GEN</v>
          </cell>
        </row>
        <row r="1848">
          <cell r="B1848" t="str">
            <v>A2762</v>
          </cell>
          <cell r="C1848" t="str">
            <v>Direct</v>
          </cell>
          <cell r="D1848" t="str">
            <v>GEN</v>
          </cell>
        </row>
        <row r="1849">
          <cell r="B1849" t="str">
            <v>A2763</v>
          </cell>
          <cell r="C1849" t="str">
            <v>Direct</v>
          </cell>
          <cell r="D1849" t="str">
            <v>GEN</v>
          </cell>
        </row>
        <row r="1850">
          <cell r="B1850" t="str">
            <v>A2764</v>
          </cell>
          <cell r="C1850" t="str">
            <v>Direct</v>
          </cell>
          <cell r="D1850" t="str">
            <v>GEN</v>
          </cell>
        </row>
        <row r="1851">
          <cell r="B1851" t="str">
            <v>A2765</v>
          </cell>
          <cell r="C1851" t="str">
            <v>Direct</v>
          </cell>
          <cell r="D1851" t="str">
            <v>GEN</v>
          </cell>
        </row>
        <row r="1852">
          <cell r="B1852" t="str">
            <v>A2766</v>
          </cell>
          <cell r="C1852" t="str">
            <v>Direct</v>
          </cell>
          <cell r="D1852" t="str">
            <v>GEN</v>
          </cell>
        </row>
        <row r="1853">
          <cell r="B1853" t="str">
            <v>A2767</v>
          </cell>
          <cell r="C1853" t="str">
            <v>Direct</v>
          </cell>
          <cell r="D1853" t="str">
            <v>GEN</v>
          </cell>
        </row>
        <row r="1854">
          <cell r="B1854" t="str">
            <v>A2768</v>
          </cell>
          <cell r="C1854" t="str">
            <v>Direct</v>
          </cell>
          <cell r="D1854" t="str">
            <v>GEN</v>
          </cell>
        </row>
        <row r="1855">
          <cell r="B1855" t="str">
            <v>A2769</v>
          </cell>
          <cell r="C1855" t="str">
            <v>Direct</v>
          </cell>
          <cell r="D1855" t="str">
            <v>ARG</v>
          </cell>
        </row>
        <row r="1856">
          <cell r="B1856" t="str">
            <v>A2770</v>
          </cell>
          <cell r="C1856" t="str">
            <v>Direct</v>
          </cell>
          <cell r="D1856" t="str">
            <v>ARG</v>
          </cell>
        </row>
        <row r="1857">
          <cell r="B1857" t="str">
            <v>A2771</v>
          </cell>
          <cell r="C1857" t="str">
            <v>Direct</v>
          </cell>
          <cell r="D1857" t="str">
            <v>ARG</v>
          </cell>
        </row>
        <row r="1858">
          <cell r="B1858" t="str">
            <v>A2772</v>
          </cell>
          <cell r="C1858" t="str">
            <v>Direct</v>
          </cell>
          <cell r="D1858" t="str">
            <v>ARG</v>
          </cell>
        </row>
        <row r="1859">
          <cell r="B1859" t="str">
            <v>A2773</v>
          </cell>
          <cell r="C1859" t="str">
            <v>Direct</v>
          </cell>
          <cell r="D1859" t="str">
            <v>ARG</v>
          </cell>
        </row>
        <row r="1860">
          <cell r="B1860" t="str">
            <v>A2774</v>
          </cell>
          <cell r="C1860" t="str">
            <v>Direct</v>
          </cell>
          <cell r="D1860" t="str">
            <v>ARG</v>
          </cell>
        </row>
        <row r="1861">
          <cell r="B1861" t="str">
            <v>A2775</v>
          </cell>
          <cell r="C1861" t="str">
            <v>Direct</v>
          </cell>
          <cell r="D1861" t="str">
            <v>ARG</v>
          </cell>
        </row>
        <row r="1862">
          <cell r="B1862" t="str">
            <v>A2776</v>
          </cell>
          <cell r="C1862" t="str">
            <v>Direct</v>
          </cell>
          <cell r="D1862" t="str">
            <v>ARG</v>
          </cell>
        </row>
        <row r="1863">
          <cell r="B1863" t="str">
            <v>A2777</v>
          </cell>
          <cell r="C1863" t="str">
            <v>Direct</v>
          </cell>
          <cell r="D1863" t="str">
            <v>GEN</v>
          </cell>
        </row>
        <row r="1864">
          <cell r="B1864" t="str">
            <v>A2779</v>
          </cell>
          <cell r="C1864" t="str">
            <v>Direct</v>
          </cell>
          <cell r="D1864" t="str">
            <v>GEN</v>
          </cell>
        </row>
        <row r="1865">
          <cell r="B1865" t="str">
            <v>A2780</v>
          </cell>
          <cell r="C1865" t="str">
            <v>Direct</v>
          </cell>
          <cell r="D1865" t="str">
            <v>UEC</v>
          </cell>
        </row>
        <row r="1866">
          <cell r="B1866" t="str">
            <v>A2781</v>
          </cell>
          <cell r="C1866" t="str">
            <v>Direct</v>
          </cell>
          <cell r="D1866" t="str">
            <v>UEC</v>
          </cell>
        </row>
        <row r="1867">
          <cell r="B1867" t="str">
            <v>A2783</v>
          </cell>
          <cell r="C1867" t="str">
            <v>Direct</v>
          </cell>
          <cell r="D1867" t="str">
            <v>UEC</v>
          </cell>
        </row>
        <row r="1868">
          <cell r="B1868" t="str">
            <v>A2784</v>
          </cell>
          <cell r="C1868" t="str">
            <v>Direct</v>
          </cell>
          <cell r="D1868" t="str">
            <v>UEC</v>
          </cell>
        </row>
        <row r="1869">
          <cell r="B1869" t="str">
            <v>A2785</v>
          </cell>
          <cell r="C1869" t="str">
            <v>Direct</v>
          </cell>
          <cell r="D1869" t="str">
            <v>UEC</v>
          </cell>
        </row>
        <row r="1870">
          <cell r="B1870" t="str">
            <v>A2786</v>
          </cell>
          <cell r="C1870" t="str">
            <v>Direct</v>
          </cell>
          <cell r="D1870" t="str">
            <v>UEC</v>
          </cell>
        </row>
        <row r="1871">
          <cell r="B1871" t="str">
            <v>A2787</v>
          </cell>
          <cell r="C1871" t="str">
            <v>Direct</v>
          </cell>
          <cell r="D1871" t="str">
            <v>UEC</v>
          </cell>
        </row>
        <row r="1872">
          <cell r="B1872" t="str">
            <v>A2788</v>
          </cell>
          <cell r="C1872" t="str">
            <v>Direct</v>
          </cell>
          <cell r="D1872" t="str">
            <v>UEC</v>
          </cell>
        </row>
        <row r="1873">
          <cell r="B1873" t="str">
            <v>A2789</v>
          </cell>
          <cell r="C1873" t="str">
            <v>Direct</v>
          </cell>
          <cell r="D1873" t="str">
            <v>UEC</v>
          </cell>
        </row>
        <row r="1874">
          <cell r="B1874" t="str">
            <v>A2790</v>
          </cell>
          <cell r="C1874" t="str">
            <v>Direct</v>
          </cell>
          <cell r="D1874" t="str">
            <v>UEC</v>
          </cell>
        </row>
        <row r="1875">
          <cell r="B1875" t="str">
            <v>A2791</v>
          </cell>
          <cell r="C1875" t="str">
            <v>Direct</v>
          </cell>
          <cell r="D1875" t="str">
            <v>UEC</v>
          </cell>
        </row>
        <row r="1876">
          <cell r="B1876" t="str">
            <v>A2792</v>
          </cell>
          <cell r="C1876" t="str">
            <v>Direct</v>
          </cell>
          <cell r="D1876" t="str">
            <v>UEC</v>
          </cell>
        </row>
        <row r="1877">
          <cell r="B1877" t="str">
            <v>A2793</v>
          </cell>
          <cell r="C1877" t="str">
            <v>Direct</v>
          </cell>
          <cell r="D1877" t="str">
            <v>UEC</v>
          </cell>
        </row>
        <row r="1878">
          <cell r="B1878" t="str">
            <v>A2794</v>
          </cell>
          <cell r="C1878" t="str">
            <v>Direct</v>
          </cell>
          <cell r="D1878" t="str">
            <v>UEC</v>
          </cell>
        </row>
        <row r="1879">
          <cell r="B1879" t="str">
            <v>A2795</v>
          </cell>
          <cell r="C1879" t="str">
            <v>Direct</v>
          </cell>
          <cell r="D1879" t="str">
            <v>UEC</v>
          </cell>
        </row>
        <row r="1880">
          <cell r="B1880" t="str">
            <v>A2797</v>
          </cell>
          <cell r="C1880" t="str">
            <v>Direct</v>
          </cell>
          <cell r="D1880" t="str">
            <v>UEC</v>
          </cell>
        </row>
        <row r="1881">
          <cell r="B1881" t="str">
            <v>A2798</v>
          </cell>
          <cell r="C1881" t="str">
            <v>Direct</v>
          </cell>
          <cell r="D1881" t="str">
            <v>GEN</v>
          </cell>
        </row>
        <row r="1882">
          <cell r="B1882" t="str">
            <v>A2799</v>
          </cell>
          <cell r="C1882" t="str">
            <v>Direct</v>
          </cell>
          <cell r="D1882" t="str">
            <v>ARG</v>
          </cell>
        </row>
        <row r="1883">
          <cell r="B1883" t="str">
            <v>A2800</v>
          </cell>
          <cell r="C1883" t="str">
            <v>Direct</v>
          </cell>
          <cell r="D1883" t="str">
            <v>UEC</v>
          </cell>
        </row>
        <row r="1884">
          <cell r="B1884" t="str">
            <v>A2801</v>
          </cell>
          <cell r="C1884" t="str">
            <v>Direct</v>
          </cell>
          <cell r="D1884" t="str">
            <v>GEN</v>
          </cell>
        </row>
        <row r="1885">
          <cell r="B1885" t="str">
            <v>A2802</v>
          </cell>
          <cell r="C1885" t="str">
            <v>Direct</v>
          </cell>
          <cell r="D1885" t="str">
            <v>ARG</v>
          </cell>
        </row>
        <row r="1886">
          <cell r="B1886" t="str">
            <v>A2803</v>
          </cell>
          <cell r="C1886" t="str">
            <v>Direct</v>
          </cell>
          <cell r="D1886" t="str">
            <v>UEC</v>
          </cell>
        </row>
        <row r="1887">
          <cell r="B1887" t="str">
            <v>A2804</v>
          </cell>
          <cell r="C1887" t="str">
            <v>Direct</v>
          </cell>
          <cell r="D1887" t="str">
            <v>GEN</v>
          </cell>
        </row>
        <row r="1888">
          <cell r="B1888" t="str">
            <v>A2805</v>
          </cell>
          <cell r="C1888" t="str">
            <v>Direct</v>
          </cell>
          <cell r="D1888" t="str">
            <v>ARG</v>
          </cell>
        </row>
        <row r="1889">
          <cell r="B1889" t="str">
            <v>A2806</v>
          </cell>
          <cell r="C1889" t="str">
            <v>Allocated Direct</v>
          </cell>
          <cell r="D1889" t="str">
            <v>011D</v>
          </cell>
        </row>
        <row r="1890">
          <cell r="B1890" t="str">
            <v>A2807</v>
          </cell>
          <cell r="C1890" t="str">
            <v>Direct</v>
          </cell>
          <cell r="D1890" t="str">
            <v>UEC</v>
          </cell>
        </row>
        <row r="1891">
          <cell r="B1891" t="str">
            <v>A2808</v>
          </cell>
          <cell r="C1891" t="str">
            <v>Allocated Direct</v>
          </cell>
          <cell r="D1891" t="str">
            <v>011A</v>
          </cell>
        </row>
        <row r="1892">
          <cell r="B1892" t="str">
            <v>A2811</v>
          </cell>
          <cell r="C1892" t="str">
            <v>Direct</v>
          </cell>
          <cell r="D1892" t="str">
            <v>GEN</v>
          </cell>
        </row>
        <row r="1893">
          <cell r="B1893" t="str">
            <v>A2812</v>
          </cell>
          <cell r="C1893" t="str">
            <v>Direct</v>
          </cell>
          <cell r="D1893" t="str">
            <v>GEN</v>
          </cell>
        </row>
        <row r="1894">
          <cell r="B1894" t="str">
            <v>A2813</v>
          </cell>
          <cell r="C1894" t="str">
            <v>Direct</v>
          </cell>
          <cell r="D1894" t="str">
            <v>GEN</v>
          </cell>
        </row>
        <row r="1895">
          <cell r="B1895" t="str">
            <v>A2814</v>
          </cell>
          <cell r="C1895" t="str">
            <v>Direct</v>
          </cell>
          <cell r="D1895" t="str">
            <v>GEN</v>
          </cell>
        </row>
        <row r="1896">
          <cell r="B1896" t="str">
            <v>A2815</v>
          </cell>
          <cell r="C1896" t="str">
            <v>Direct</v>
          </cell>
          <cell r="D1896" t="str">
            <v>ARG</v>
          </cell>
        </row>
        <row r="1897">
          <cell r="B1897" t="str">
            <v>A2816</v>
          </cell>
          <cell r="C1897" t="str">
            <v>Direct</v>
          </cell>
          <cell r="D1897" t="str">
            <v>ARG</v>
          </cell>
        </row>
        <row r="1898">
          <cell r="B1898" t="str">
            <v>A2817</v>
          </cell>
          <cell r="C1898" t="str">
            <v>Direct</v>
          </cell>
          <cell r="D1898" t="str">
            <v>GEN</v>
          </cell>
        </row>
        <row r="1899">
          <cell r="B1899" t="str">
            <v>A2818</v>
          </cell>
          <cell r="C1899" t="str">
            <v>Direct</v>
          </cell>
          <cell r="D1899" t="str">
            <v>UEC</v>
          </cell>
        </row>
        <row r="1900">
          <cell r="B1900" t="str">
            <v>A2819</v>
          </cell>
          <cell r="C1900" t="str">
            <v>Direct</v>
          </cell>
          <cell r="D1900" t="str">
            <v>UEC</v>
          </cell>
        </row>
        <row r="1901">
          <cell r="B1901" t="str">
            <v>A2820</v>
          </cell>
          <cell r="C1901" t="str">
            <v>Direct</v>
          </cell>
          <cell r="D1901" t="str">
            <v>UEC</v>
          </cell>
        </row>
        <row r="1902">
          <cell r="B1902" t="str">
            <v>A2821</v>
          </cell>
          <cell r="C1902" t="str">
            <v>Direct</v>
          </cell>
          <cell r="D1902" t="str">
            <v>UEC</v>
          </cell>
        </row>
        <row r="1903">
          <cell r="B1903" t="str">
            <v>A2822</v>
          </cell>
          <cell r="C1903" t="str">
            <v>Allocated Direct</v>
          </cell>
          <cell r="D1903" t="str">
            <v>017A</v>
          </cell>
        </row>
        <row r="1904">
          <cell r="B1904" t="str">
            <v>A2823</v>
          </cell>
          <cell r="C1904" t="str">
            <v>Allocated Direct</v>
          </cell>
          <cell r="D1904" t="str">
            <v>002M</v>
          </cell>
        </row>
        <row r="1905">
          <cell r="B1905" t="str">
            <v>A2824</v>
          </cell>
          <cell r="C1905" t="str">
            <v>Allocated Direct</v>
          </cell>
          <cell r="D1905" t="str">
            <v>011D</v>
          </cell>
        </row>
        <row r="1906">
          <cell r="B1906" t="str">
            <v>A2826</v>
          </cell>
          <cell r="C1906" t="str">
            <v>Allocated Direct</v>
          </cell>
          <cell r="D1906" t="str">
            <v>002M</v>
          </cell>
        </row>
        <row r="1907">
          <cell r="B1907" t="str">
            <v>A2827</v>
          </cell>
          <cell r="C1907" t="str">
            <v>Direct</v>
          </cell>
          <cell r="D1907" t="str">
            <v>UEC</v>
          </cell>
        </row>
        <row r="1908">
          <cell r="B1908" t="str">
            <v>A2828</v>
          </cell>
          <cell r="C1908" t="str">
            <v>Direct</v>
          </cell>
          <cell r="D1908" t="str">
            <v>UEC</v>
          </cell>
        </row>
        <row r="1909">
          <cell r="B1909" t="str">
            <v>A2829</v>
          </cell>
          <cell r="C1909" t="str">
            <v>Direct</v>
          </cell>
          <cell r="D1909" t="str">
            <v>UEC</v>
          </cell>
        </row>
        <row r="1910">
          <cell r="B1910" t="str">
            <v>A2830</v>
          </cell>
          <cell r="C1910" t="str">
            <v>Direct</v>
          </cell>
          <cell r="D1910" t="str">
            <v>ARG</v>
          </cell>
        </row>
        <row r="1911">
          <cell r="B1911" t="str">
            <v>A2831</v>
          </cell>
          <cell r="C1911" t="str">
            <v>Direct</v>
          </cell>
          <cell r="D1911" t="str">
            <v>UEC</v>
          </cell>
        </row>
        <row r="1912">
          <cell r="B1912" t="str">
            <v>A2832</v>
          </cell>
          <cell r="C1912" t="str">
            <v>Direct</v>
          </cell>
          <cell r="D1912" t="str">
            <v>IPC</v>
          </cell>
        </row>
        <row r="1913">
          <cell r="B1913" t="str">
            <v>A2833</v>
          </cell>
          <cell r="C1913" t="str">
            <v>Direct</v>
          </cell>
          <cell r="D1913" t="str">
            <v>CIP</v>
          </cell>
        </row>
        <row r="1914">
          <cell r="B1914" t="str">
            <v>A2834</v>
          </cell>
          <cell r="C1914" t="str">
            <v>Direct</v>
          </cell>
          <cell r="D1914" t="str">
            <v>CIL</v>
          </cell>
        </row>
        <row r="1915">
          <cell r="B1915" t="str">
            <v>A2835</v>
          </cell>
          <cell r="C1915" t="str">
            <v>Direct</v>
          </cell>
          <cell r="D1915" t="str">
            <v>ARG</v>
          </cell>
        </row>
        <row r="1916">
          <cell r="B1916" t="str">
            <v>A2836</v>
          </cell>
          <cell r="C1916" t="str">
            <v>Allocated Direct</v>
          </cell>
          <cell r="D1916" t="str">
            <v>012B</v>
          </cell>
        </row>
        <row r="1917">
          <cell r="B1917" t="str">
            <v>A2837</v>
          </cell>
          <cell r="C1917" t="str">
            <v>Allocated Direct</v>
          </cell>
          <cell r="D1917" t="str">
            <v>011B</v>
          </cell>
        </row>
        <row r="1918">
          <cell r="B1918" t="str">
            <v>A2838</v>
          </cell>
          <cell r="C1918" t="str">
            <v>Direct</v>
          </cell>
          <cell r="D1918" t="str">
            <v>UEC</v>
          </cell>
        </row>
        <row r="1919">
          <cell r="B1919" t="str">
            <v>A2839</v>
          </cell>
          <cell r="C1919" t="str">
            <v>Allocated Direct</v>
          </cell>
          <cell r="D1919" t="str">
            <v>002L</v>
          </cell>
        </row>
        <row r="1920">
          <cell r="B1920" t="str">
            <v>A2840</v>
          </cell>
          <cell r="C1920" t="str">
            <v>Direct</v>
          </cell>
          <cell r="D1920" t="str">
            <v>GEN</v>
          </cell>
        </row>
        <row r="1921">
          <cell r="B1921" t="str">
            <v>A2841</v>
          </cell>
          <cell r="C1921" t="str">
            <v>Direct</v>
          </cell>
          <cell r="D1921" t="str">
            <v>GEN</v>
          </cell>
        </row>
        <row r="1922">
          <cell r="B1922" t="str">
            <v>A2842</v>
          </cell>
          <cell r="C1922" t="str">
            <v>Direct</v>
          </cell>
          <cell r="D1922" t="str">
            <v>GEN</v>
          </cell>
        </row>
        <row r="1923">
          <cell r="B1923" t="str">
            <v>A2843</v>
          </cell>
          <cell r="C1923" t="str">
            <v>Direct</v>
          </cell>
          <cell r="D1923" t="str">
            <v>GEN</v>
          </cell>
        </row>
        <row r="1924">
          <cell r="B1924" t="str">
            <v>A2845</v>
          </cell>
          <cell r="C1924" t="str">
            <v>Direct</v>
          </cell>
          <cell r="D1924" t="str">
            <v>UEC</v>
          </cell>
        </row>
        <row r="1925">
          <cell r="B1925" t="str">
            <v>A2846</v>
          </cell>
          <cell r="C1925" t="str">
            <v>Direct</v>
          </cell>
          <cell r="D1925" t="str">
            <v>UEC</v>
          </cell>
        </row>
        <row r="1926">
          <cell r="B1926" t="str">
            <v>A2847</v>
          </cell>
          <cell r="C1926" t="str">
            <v>Direct</v>
          </cell>
          <cell r="D1926" t="str">
            <v>UEC</v>
          </cell>
        </row>
        <row r="1927">
          <cell r="B1927" t="str">
            <v>A2848</v>
          </cell>
          <cell r="C1927" t="str">
            <v>Direct</v>
          </cell>
          <cell r="D1927" t="str">
            <v>UEC</v>
          </cell>
        </row>
        <row r="1928">
          <cell r="B1928" t="str">
            <v>A2849</v>
          </cell>
          <cell r="C1928" t="str">
            <v>Direct</v>
          </cell>
          <cell r="D1928" t="str">
            <v>ARG</v>
          </cell>
        </row>
        <row r="1929">
          <cell r="B1929" t="str">
            <v>A2850</v>
          </cell>
          <cell r="C1929" t="str">
            <v>Direct</v>
          </cell>
          <cell r="D1929" t="str">
            <v>ARG</v>
          </cell>
        </row>
        <row r="1930">
          <cell r="B1930" t="str">
            <v>A2851</v>
          </cell>
          <cell r="C1930" t="str">
            <v>Direct</v>
          </cell>
          <cell r="D1930" t="str">
            <v>GMC</v>
          </cell>
        </row>
        <row r="1931">
          <cell r="B1931" t="str">
            <v>A2852</v>
          </cell>
          <cell r="C1931" t="str">
            <v>Direct</v>
          </cell>
          <cell r="D1931" t="str">
            <v>UEC</v>
          </cell>
        </row>
        <row r="1932">
          <cell r="B1932" t="str">
            <v>A2853</v>
          </cell>
          <cell r="C1932" t="str">
            <v>Direct</v>
          </cell>
          <cell r="D1932" t="str">
            <v>UEC</v>
          </cell>
        </row>
        <row r="1933">
          <cell r="B1933" t="str">
            <v>A2854</v>
          </cell>
          <cell r="C1933" t="str">
            <v>Direct</v>
          </cell>
          <cell r="D1933" t="str">
            <v>UEC</v>
          </cell>
        </row>
        <row r="1934">
          <cell r="B1934" t="str">
            <v>A2855</v>
          </cell>
          <cell r="C1934" t="str">
            <v>Direct</v>
          </cell>
          <cell r="D1934" t="str">
            <v>UEC</v>
          </cell>
        </row>
        <row r="1935">
          <cell r="B1935" t="str">
            <v>A2856</v>
          </cell>
          <cell r="C1935" t="str">
            <v>Allocated Direct</v>
          </cell>
          <cell r="D1935" t="str">
            <v>002L</v>
          </cell>
        </row>
        <row r="1936">
          <cell r="B1936" t="str">
            <v>A2857</v>
          </cell>
          <cell r="C1936" t="str">
            <v>Allocated Direct</v>
          </cell>
          <cell r="D1936" t="str">
            <v>011B</v>
          </cell>
        </row>
        <row r="1937">
          <cell r="B1937" t="str">
            <v>A2858</v>
          </cell>
          <cell r="C1937" t="str">
            <v>Allocated Direct</v>
          </cell>
          <cell r="D1937" t="str">
            <v>002M</v>
          </cell>
        </row>
        <row r="1938">
          <cell r="B1938" t="str">
            <v>A2859</v>
          </cell>
          <cell r="C1938" t="str">
            <v>Allocated Direct</v>
          </cell>
          <cell r="D1938" t="str">
            <v>011B</v>
          </cell>
        </row>
        <row r="1939">
          <cell r="B1939" t="str">
            <v>A2860</v>
          </cell>
          <cell r="C1939" t="str">
            <v>Direct</v>
          </cell>
          <cell r="D1939" t="str">
            <v>UEC</v>
          </cell>
        </row>
        <row r="1940">
          <cell r="B1940" t="str">
            <v>A2861</v>
          </cell>
          <cell r="C1940" t="str">
            <v>Allocated Direct</v>
          </cell>
          <cell r="D1940" t="str">
            <v>011B</v>
          </cell>
        </row>
        <row r="1941">
          <cell r="B1941" t="str">
            <v>A2862</v>
          </cell>
          <cell r="C1941" t="str">
            <v>Direct</v>
          </cell>
          <cell r="D1941" t="str">
            <v>UEC</v>
          </cell>
        </row>
        <row r="1942">
          <cell r="B1942" t="str">
            <v>A2863</v>
          </cell>
          <cell r="C1942" t="str">
            <v>Allocated Direct</v>
          </cell>
          <cell r="D1942" t="str">
            <v>002M</v>
          </cell>
        </row>
        <row r="1943">
          <cell r="B1943" t="str">
            <v>A2864</v>
          </cell>
          <cell r="C1943" t="str">
            <v>Direct</v>
          </cell>
          <cell r="D1943" t="str">
            <v>UEC</v>
          </cell>
        </row>
        <row r="1944">
          <cell r="B1944" t="str">
            <v>A2865</v>
          </cell>
          <cell r="C1944" t="str">
            <v>Allocated Direct</v>
          </cell>
          <cell r="D1944" t="str">
            <v>011B</v>
          </cell>
        </row>
        <row r="1945">
          <cell r="B1945" t="str">
            <v>A2866</v>
          </cell>
          <cell r="C1945" t="str">
            <v>Allocated Direct</v>
          </cell>
          <cell r="D1945" t="str">
            <v>002L</v>
          </cell>
        </row>
        <row r="1946">
          <cell r="B1946" t="str">
            <v>A2867</v>
          </cell>
          <cell r="C1946" t="str">
            <v>Direct</v>
          </cell>
          <cell r="D1946" t="str">
            <v>UEC</v>
          </cell>
        </row>
        <row r="1947">
          <cell r="B1947" t="str">
            <v>A2868</v>
          </cell>
          <cell r="C1947" t="str">
            <v>Allocated Direct</v>
          </cell>
          <cell r="D1947" t="str">
            <v>GEN</v>
          </cell>
        </row>
        <row r="1948">
          <cell r="B1948" t="str">
            <v>A2869</v>
          </cell>
          <cell r="C1948" t="str">
            <v>Allocated Direct</v>
          </cell>
          <cell r="D1948" t="str">
            <v>002M</v>
          </cell>
        </row>
        <row r="1949">
          <cell r="B1949" t="str">
            <v>A2870</v>
          </cell>
          <cell r="C1949" t="str">
            <v>Allocated Direct</v>
          </cell>
          <cell r="D1949" t="str">
            <v>017B</v>
          </cell>
        </row>
        <row r="1950">
          <cell r="B1950" t="str">
            <v>A2873</v>
          </cell>
          <cell r="C1950" t="str">
            <v>Indirect Functional</v>
          </cell>
          <cell r="D1950" t="str">
            <v>UEC</v>
          </cell>
        </row>
        <row r="1951">
          <cell r="B1951" t="str">
            <v>A2874</v>
          </cell>
          <cell r="C1951" t="str">
            <v>Allocated Direct</v>
          </cell>
          <cell r="D1951" t="str">
            <v>002D</v>
          </cell>
        </row>
        <row r="1952">
          <cell r="B1952" t="str">
            <v>A2875</v>
          </cell>
          <cell r="C1952" t="str">
            <v>Direct</v>
          </cell>
          <cell r="D1952" t="str">
            <v>UEC</v>
          </cell>
        </row>
        <row r="1953">
          <cell r="B1953" t="str">
            <v>A2880</v>
          </cell>
          <cell r="C1953" t="str">
            <v>Allocated Direct</v>
          </cell>
          <cell r="D1953" t="str">
            <v>002O</v>
          </cell>
        </row>
        <row r="1954">
          <cell r="B1954" t="str">
            <v>A2881</v>
          </cell>
          <cell r="C1954" t="str">
            <v>Direct</v>
          </cell>
          <cell r="D1954" t="str">
            <v>UEC</v>
          </cell>
        </row>
        <row r="1955">
          <cell r="B1955" t="str">
            <v>A2882</v>
          </cell>
          <cell r="C1955" t="str">
            <v>Allocated Direct</v>
          </cell>
          <cell r="D1955" t="str">
            <v>002L</v>
          </cell>
        </row>
        <row r="1956">
          <cell r="B1956" t="str">
            <v>A2883</v>
          </cell>
          <cell r="C1956" t="str">
            <v>Allocated Direct</v>
          </cell>
          <cell r="D1956" t="str">
            <v>004A</v>
          </cell>
        </row>
        <row r="1957">
          <cell r="B1957" t="str">
            <v>A2885</v>
          </cell>
          <cell r="C1957" t="str">
            <v>Direct</v>
          </cell>
          <cell r="D1957" t="str">
            <v>UEC</v>
          </cell>
        </row>
        <row r="1958">
          <cell r="B1958" t="str">
            <v>A2886</v>
          </cell>
          <cell r="C1958" t="str">
            <v>Direct</v>
          </cell>
          <cell r="D1958" t="str">
            <v>UEC</v>
          </cell>
        </row>
        <row r="1959">
          <cell r="B1959" t="str">
            <v>A2887</v>
          </cell>
          <cell r="C1959" t="str">
            <v>Direct</v>
          </cell>
          <cell r="D1959" t="str">
            <v>UEC</v>
          </cell>
        </row>
        <row r="1960">
          <cell r="B1960" t="str">
            <v>A2888</v>
          </cell>
          <cell r="C1960" t="str">
            <v>Direct</v>
          </cell>
          <cell r="D1960" t="str">
            <v>GMC</v>
          </cell>
        </row>
        <row r="1961">
          <cell r="B1961" t="str">
            <v>A2889</v>
          </cell>
          <cell r="C1961" t="str">
            <v>Direct</v>
          </cell>
          <cell r="D1961" t="str">
            <v>GEN</v>
          </cell>
        </row>
        <row r="1962">
          <cell r="B1962" t="str">
            <v>A2893</v>
          </cell>
          <cell r="C1962" t="str">
            <v>Direct</v>
          </cell>
          <cell r="D1962" t="str">
            <v>ARG</v>
          </cell>
        </row>
        <row r="1963">
          <cell r="B1963" t="str">
            <v>A2894</v>
          </cell>
          <cell r="C1963" t="str">
            <v>Direct</v>
          </cell>
          <cell r="D1963" t="str">
            <v>UEC</v>
          </cell>
        </row>
        <row r="1964">
          <cell r="B1964" t="str">
            <v>A2903</v>
          </cell>
          <cell r="C1964" t="str">
            <v>Direct</v>
          </cell>
          <cell r="D1964" t="str">
            <v>UEC</v>
          </cell>
        </row>
        <row r="1965">
          <cell r="B1965" t="str">
            <v>A2904</v>
          </cell>
          <cell r="C1965" t="str">
            <v>Direct</v>
          </cell>
          <cell r="D1965" t="str">
            <v>UEC</v>
          </cell>
        </row>
        <row r="1966">
          <cell r="B1966" t="str">
            <v>A2905</v>
          </cell>
          <cell r="C1966" t="str">
            <v>Direct</v>
          </cell>
          <cell r="D1966" t="str">
            <v>UEC</v>
          </cell>
        </row>
        <row r="1967">
          <cell r="B1967" t="str">
            <v>A2906</v>
          </cell>
          <cell r="C1967" t="str">
            <v>Direct</v>
          </cell>
          <cell r="D1967" t="str">
            <v>UEC</v>
          </cell>
        </row>
        <row r="1968">
          <cell r="B1968" t="str">
            <v>A2907</v>
          </cell>
          <cell r="C1968" t="str">
            <v>Direct</v>
          </cell>
          <cell r="D1968" t="str">
            <v>UEC</v>
          </cell>
        </row>
        <row r="1969">
          <cell r="B1969" t="str">
            <v>A2908</v>
          </cell>
          <cell r="C1969" t="str">
            <v>Direct</v>
          </cell>
          <cell r="D1969" t="str">
            <v>UEC</v>
          </cell>
        </row>
        <row r="1970">
          <cell r="B1970" t="str">
            <v>A2909</v>
          </cell>
          <cell r="C1970" t="str">
            <v>Allocated Direct</v>
          </cell>
          <cell r="D1970" t="str">
            <v>001A</v>
          </cell>
        </row>
        <row r="1971">
          <cell r="B1971" t="str">
            <v>A2910</v>
          </cell>
          <cell r="C1971" t="str">
            <v>Allocated Direct</v>
          </cell>
          <cell r="D1971" t="str">
            <v>002M</v>
          </cell>
        </row>
        <row r="1972">
          <cell r="B1972" t="str">
            <v>A2911</v>
          </cell>
          <cell r="C1972" t="str">
            <v>Allocated Direct</v>
          </cell>
          <cell r="D1972" t="str">
            <v>011A</v>
          </cell>
        </row>
        <row r="1973">
          <cell r="B1973" t="str">
            <v>A2914</v>
          </cell>
          <cell r="C1973" t="str">
            <v>Allocated Direct</v>
          </cell>
          <cell r="D1973" t="str">
            <v>011D</v>
          </cell>
        </row>
        <row r="1974">
          <cell r="B1974" t="str">
            <v>A2915</v>
          </cell>
          <cell r="C1974" t="str">
            <v>Allocated Direct</v>
          </cell>
          <cell r="D1974" t="str">
            <v>011B</v>
          </cell>
        </row>
        <row r="1975">
          <cell r="B1975" t="str">
            <v>A2916</v>
          </cell>
          <cell r="C1975" t="str">
            <v>Allocated Direct</v>
          </cell>
          <cell r="D1975" t="str">
            <v>011B</v>
          </cell>
        </row>
        <row r="1976">
          <cell r="B1976" t="str">
            <v>A2920</v>
          </cell>
          <cell r="C1976" t="str">
            <v>Direct</v>
          </cell>
          <cell r="D1976" t="str">
            <v>UEC</v>
          </cell>
        </row>
        <row r="1977">
          <cell r="B1977" t="str">
            <v>A2922</v>
          </cell>
          <cell r="C1977" t="str">
            <v>Direct</v>
          </cell>
          <cell r="D1977" t="str">
            <v>UEC</v>
          </cell>
        </row>
        <row r="1978">
          <cell r="B1978" t="str">
            <v>A2927</v>
          </cell>
          <cell r="C1978" t="str">
            <v>Allocated Direct</v>
          </cell>
          <cell r="D1978" t="str">
            <v>008C</v>
          </cell>
        </row>
        <row r="1979">
          <cell r="B1979" t="str">
            <v>A2929</v>
          </cell>
          <cell r="C1979" t="str">
            <v>Allocated Direct</v>
          </cell>
          <cell r="D1979" t="str">
            <v>001A</v>
          </cell>
        </row>
        <row r="1980">
          <cell r="B1980" t="str">
            <v>A2930</v>
          </cell>
          <cell r="C1980" t="str">
            <v>Direct</v>
          </cell>
          <cell r="D1980" t="str">
            <v>GEN</v>
          </cell>
        </row>
        <row r="1981">
          <cell r="B1981" t="str">
            <v>A2934</v>
          </cell>
          <cell r="C1981" t="str">
            <v>Direct</v>
          </cell>
          <cell r="D1981" t="str">
            <v>GEN</v>
          </cell>
        </row>
        <row r="1982">
          <cell r="B1982" t="str">
            <v>A2936</v>
          </cell>
          <cell r="C1982" t="str">
            <v>Direct</v>
          </cell>
          <cell r="D1982" t="str">
            <v>ARG</v>
          </cell>
        </row>
        <row r="1983">
          <cell r="B1983" t="str">
            <v>A2939</v>
          </cell>
          <cell r="C1983" t="str">
            <v>Direct</v>
          </cell>
          <cell r="D1983" t="str">
            <v>UEC</v>
          </cell>
        </row>
        <row r="1984">
          <cell r="B1984" t="str">
            <v>A2941</v>
          </cell>
          <cell r="C1984" t="str">
            <v>Direct</v>
          </cell>
          <cell r="D1984" t="str">
            <v>UEC</v>
          </cell>
        </row>
        <row r="1985">
          <cell r="B1985" t="str">
            <v>A2947</v>
          </cell>
          <cell r="C1985" t="str">
            <v>Allocated Direct</v>
          </cell>
          <cell r="D1985" t="str">
            <v>GEN</v>
          </cell>
        </row>
        <row r="1986">
          <cell r="B1986" t="str">
            <v>A2957</v>
          </cell>
          <cell r="C1986" t="str">
            <v>Direct</v>
          </cell>
          <cell r="D1986" t="str">
            <v>011B</v>
          </cell>
        </row>
        <row r="1987">
          <cell r="B1987" t="str">
            <v>A2959</v>
          </cell>
          <cell r="C1987" t="str">
            <v>Allocated Direct</v>
          </cell>
          <cell r="D1987" t="str">
            <v>011B</v>
          </cell>
        </row>
        <row r="1988">
          <cell r="B1988" t="str">
            <v>A2960</v>
          </cell>
          <cell r="C1988" t="str">
            <v>Direct</v>
          </cell>
          <cell r="D1988" t="str">
            <v>UEC</v>
          </cell>
        </row>
        <row r="1989">
          <cell r="B1989" t="str">
            <v>A2961</v>
          </cell>
          <cell r="C1989" t="str">
            <v>Direct</v>
          </cell>
          <cell r="D1989" t="str">
            <v>UEC</v>
          </cell>
        </row>
        <row r="1990">
          <cell r="B1990" t="str">
            <v>A2962</v>
          </cell>
          <cell r="C1990" t="str">
            <v>Direct</v>
          </cell>
          <cell r="D1990" t="str">
            <v>UEC</v>
          </cell>
        </row>
        <row r="1991">
          <cell r="B1991" t="str">
            <v>A2963</v>
          </cell>
          <cell r="C1991" t="str">
            <v>Allocated Direct</v>
          </cell>
          <cell r="D1991" t="str">
            <v>010A</v>
          </cell>
        </row>
        <row r="1992">
          <cell r="B1992" t="str">
            <v>A2964</v>
          </cell>
          <cell r="C1992" t="str">
            <v>Allocated Direct</v>
          </cell>
          <cell r="D1992" t="str">
            <v>002O</v>
          </cell>
        </row>
        <row r="1993">
          <cell r="B1993" t="str">
            <v>A2972</v>
          </cell>
          <cell r="C1993" t="str">
            <v>Allocated Direct</v>
          </cell>
          <cell r="D1993" t="str">
            <v>010A</v>
          </cell>
        </row>
        <row r="1994">
          <cell r="B1994" t="str">
            <v>ARG03</v>
          </cell>
          <cell r="C1994" t="str">
            <v>Direct</v>
          </cell>
          <cell r="D1994" t="str">
            <v>ARG</v>
          </cell>
        </row>
        <row r="1995">
          <cell r="B1995" t="str">
            <v>AXA11</v>
          </cell>
          <cell r="C1995" t="str">
            <v>Indirect Corporate</v>
          </cell>
          <cell r="D1995" t="str">
            <v>Indirect</v>
          </cell>
        </row>
        <row r="1996">
          <cell r="B1996" t="str">
            <v>AXA1F</v>
          </cell>
          <cell r="C1996" t="str">
            <v>Direct</v>
          </cell>
          <cell r="D1996" t="str">
            <v>AFS</v>
          </cell>
        </row>
        <row r="1997">
          <cell r="B1997" t="str">
            <v>AXA1G</v>
          </cell>
          <cell r="C1997" t="str">
            <v>Direct</v>
          </cell>
          <cell r="D1997" t="str">
            <v>GMC</v>
          </cell>
        </row>
        <row r="1998">
          <cell r="B1998" t="str">
            <v>AXA21</v>
          </cell>
          <cell r="C1998" t="str">
            <v>Direct</v>
          </cell>
          <cell r="D1998" t="str">
            <v>UEC</v>
          </cell>
        </row>
        <row r="1999">
          <cell r="B1999" t="str">
            <v>AXA41</v>
          </cell>
          <cell r="C1999" t="str">
            <v>Direct</v>
          </cell>
          <cell r="D1999" t="str">
            <v>CIP</v>
          </cell>
        </row>
        <row r="2000">
          <cell r="B2000" t="str">
            <v>AXACL</v>
          </cell>
          <cell r="C2000" t="str">
            <v>Direct</v>
          </cell>
          <cell r="D2000" t="str">
            <v>CIL</v>
          </cell>
        </row>
        <row r="2001">
          <cell r="B2001" t="str">
            <v>AXAIP</v>
          </cell>
          <cell r="C2001" t="str">
            <v>Direct</v>
          </cell>
          <cell r="D2001" t="str">
            <v>IPC</v>
          </cell>
        </row>
        <row r="2002">
          <cell r="B2002" t="str">
            <v>AXARG</v>
          </cell>
          <cell r="C2002" t="str">
            <v>Direct</v>
          </cell>
          <cell r="D2002" t="str">
            <v>ARG</v>
          </cell>
        </row>
        <row r="2003">
          <cell r="B2003" t="str">
            <v>AXB10</v>
          </cell>
          <cell r="C2003" t="str">
            <v>Direct</v>
          </cell>
          <cell r="D2003" t="str">
            <v>AMC</v>
          </cell>
        </row>
        <row r="2004">
          <cell r="B2004" t="str">
            <v>AXB11</v>
          </cell>
          <cell r="C2004" t="str">
            <v>Indirect Corporate</v>
          </cell>
          <cell r="D2004" t="str">
            <v>Indirect</v>
          </cell>
        </row>
        <row r="2005">
          <cell r="B2005" t="str">
            <v>AXB13</v>
          </cell>
          <cell r="C2005" t="str">
            <v>Direct</v>
          </cell>
          <cell r="D2005" t="str">
            <v>CIC</v>
          </cell>
        </row>
        <row r="2006">
          <cell r="B2006" t="str">
            <v>AXB14</v>
          </cell>
          <cell r="C2006" t="str">
            <v>Direct</v>
          </cell>
          <cell r="D2006" t="str">
            <v>UDC</v>
          </cell>
        </row>
        <row r="2007">
          <cell r="B2007" t="str">
            <v>AXB1G</v>
          </cell>
          <cell r="C2007" t="str">
            <v>Direct</v>
          </cell>
          <cell r="D2007" t="str">
            <v>GMC</v>
          </cell>
        </row>
        <row r="2008">
          <cell r="B2008" t="str">
            <v>AXB1H</v>
          </cell>
          <cell r="C2008" t="str">
            <v>Direct</v>
          </cell>
          <cell r="D2008" t="str">
            <v>IHC</v>
          </cell>
        </row>
        <row r="2009">
          <cell r="B2009" t="str">
            <v>AXB21</v>
          </cell>
          <cell r="C2009" t="str">
            <v>Direct</v>
          </cell>
          <cell r="D2009" t="str">
            <v>UEC</v>
          </cell>
        </row>
        <row r="2010">
          <cell r="B2010" t="str">
            <v>AXB90</v>
          </cell>
          <cell r="C2010" t="str">
            <v>Direct</v>
          </cell>
          <cell r="D2010" t="str">
            <v>GEN</v>
          </cell>
        </row>
        <row r="2011">
          <cell r="B2011" t="str">
            <v>C0025</v>
          </cell>
          <cell r="C2011" t="str">
            <v>Direct</v>
          </cell>
          <cell r="D2011" t="str">
            <v>CIP</v>
          </cell>
        </row>
        <row r="2012">
          <cell r="B2012" t="str">
            <v>C0030</v>
          </cell>
          <cell r="C2012" t="str">
            <v>Direct</v>
          </cell>
          <cell r="D2012" t="str">
            <v>CIP</v>
          </cell>
        </row>
        <row r="2013">
          <cell r="B2013" t="str">
            <v>C0091</v>
          </cell>
          <cell r="C2013" t="str">
            <v>Direct</v>
          </cell>
          <cell r="D2013" t="str">
            <v>CIP</v>
          </cell>
        </row>
        <row r="2014">
          <cell r="B2014" t="str">
            <v>C0101</v>
          </cell>
          <cell r="C2014" t="str">
            <v>Direct</v>
          </cell>
          <cell r="D2014" t="str">
            <v>CIP</v>
          </cell>
        </row>
        <row r="2015">
          <cell r="B2015" t="str">
            <v>C0102</v>
          </cell>
          <cell r="C2015" t="str">
            <v>Direct</v>
          </cell>
          <cell r="D2015" t="str">
            <v>CIP</v>
          </cell>
        </row>
        <row r="2016">
          <cell r="B2016" t="str">
            <v>C0103</v>
          </cell>
          <cell r="C2016" t="str">
            <v>Direct</v>
          </cell>
          <cell r="D2016" t="str">
            <v>CIP</v>
          </cell>
        </row>
        <row r="2017">
          <cell r="B2017" t="str">
            <v>C0111</v>
          </cell>
          <cell r="C2017" t="str">
            <v>Direct</v>
          </cell>
          <cell r="D2017" t="str">
            <v>CIP</v>
          </cell>
        </row>
        <row r="2018">
          <cell r="B2018" t="str">
            <v>C0113</v>
          </cell>
          <cell r="C2018" t="str">
            <v>Direct</v>
          </cell>
          <cell r="D2018" t="str">
            <v>CIP</v>
          </cell>
        </row>
        <row r="2019">
          <cell r="B2019" t="str">
            <v>C0114</v>
          </cell>
          <cell r="C2019" t="str">
            <v>Direct</v>
          </cell>
          <cell r="D2019" t="str">
            <v>CIP</v>
          </cell>
        </row>
        <row r="2020">
          <cell r="B2020" t="str">
            <v>C0223</v>
          </cell>
          <cell r="C2020" t="str">
            <v>Direct</v>
          </cell>
          <cell r="D2020" t="str">
            <v>CIP</v>
          </cell>
        </row>
        <row r="2021">
          <cell r="B2021" t="str">
            <v>C0224</v>
          </cell>
          <cell r="C2021" t="str">
            <v>Direct</v>
          </cell>
          <cell r="D2021" t="str">
            <v>CIP</v>
          </cell>
        </row>
        <row r="2022">
          <cell r="B2022" t="str">
            <v>C0226</v>
          </cell>
          <cell r="C2022" t="str">
            <v>Direct</v>
          </cell>
          <cell r="D2022" t="str">
            <v>CIP</v>
          </cell>
        </row>
        <row r="2023">
          <cell r="B2023" t="str">
            <v>C0227</v>
          </cell>
          <cell r="C2023" t="str">
            <v>Direct</v>
          </cell>
          <cell r="D2023" t="str">
            <v>CIP</v>
          </cell>
        </row>
        <row r="2024">
          <cell r="B2024" t="str">
            <v>C0228</v>
          </cell>
          <cell r="C2024" t="str">
            <v>Direct</v>
          </cell>
          <cell r="D2024" t="str">
            <v>CIP</v>
          </cell>
        </row>
        <row r="2025">
          <cell r="B2025" t="str">
            <v>C0230</v>
          </cell>
          <cell r="C2025" t="str">
            <v>Direct</v>
          </cell>
          <cell r="D2025" t="str">
            <v>CIP</v>
          </cell>
        </row>
        <row r="2026">
          <cell r="B2026" t="str">
            <v>C0231</v>
          </cell>
          <cell r="C2026" t="str">
            <v>Direct</v>
          </cell>
          <cell r="D2026" t="str">
            <v>CIP</v>
          </cell>
        </row>
        <row r="2027">
          <cell r="B2027" t="str">
            <v>C0290</v>
          </cell>
          <cell r="C2027" t="str">
            <v>Direct</v>
          </cell>
          <cell r="D2027" t="str">
            <v>CIP</v>
          </cell>
        </row>
        <row r="2028">
          <cell r="B2028" t="str">
            <v>C0291</v>
          </cell>
          <cell r="C2028" t="str">
            <v>Direct</v>
          </cell>
          <cell r="D2028" t="str">
            <v>CIP</v>
          </cell>
        </row>
        <row r="2029">
          <cell r="B2029" t="str">
            <v>C0292</v>
          </cell>
          <cell r="C2029" t="str">
            <v>Direct</v>
          </cell>
          <cell r="D2029" t="str">
            <v>CIP</v>
          </cell>
        </row>
        <row r="2030">
          <cell r="B2030" t="str">
            <v>C0293</v>
          </cell>
          <cell r="C2030" t="str">
            <v>Direct</v>
          </cell>
          <cell r="D2030" t="str">
            <v>CIP</v>
          </cell>
        </row>
        <row r="2031">
          <cell r="B2031" t="str">
            <v>C0294</v>
          </cell>
          <cell r="C2031" t="str">
            <v>Direct</v>
          </cell>
          <cell r="D2031" t="str">
            <v>CIP</v>
          </cell>
        </row>
        <row r="2032">
          <cell r="B2032" t="str">
            <v>C0930</v>
          </cell>
          <cell r="C2032" t="str">
            <v>Direct</v>
          </cell>
          <cell r="D2032" t="str">
            <v>GEN</v>
          </cell>
        </row>
        <row r="2033">
          <cell r="B2033" t="str">
            <v>C0940</v>
          </cell>
          <cell r="C2033" t="str">
            <v>Direct</v>
          </cell>
          <cell r="D2033" t="str">
            <v>GEN</v>
          </cell>
        </row>
        <row r="2034">
          <cell r="B2034" t="str">
            <v>C0995</v>
          </cell>
          <cell r="C2034" t="str">
            <v>Direct</v>
          </cell>
          <cell r="D2034" t="str">
            <v>CIP</v>
          </cell>
        </row>
        <row r="2035">
          <cell r="B2035" t="str">
            <v>C0996</v>
          </cell>
          <cell r="C2035" t="str">
            <v>Direct</v>
          </cell>
          <cell r="D2035" t="str">
            <v>CIP</v>
          </cell>
        </row>
        <row r="2036">
          <cell r="B2036" t="str">
            <v>C1190</v>
          </cell>
          <cell r="C2036" t="str">
            <v>Direct</v>
          </cell>
          <cell r="D2036" t="str">
            <v>CIL</v>
          </cell>
        </row>
        <row r="2037">
          <cell r="B2037" t="str">
            <v>C1191</v>
          </cell>
          <cell r="C2037" t="str">
            <v>Direct</v>
          </cell>
          <cell r="D2037" t="str">
            <v>CIL</v>
          </cell>
        </row>
        <row r="2038">
          <cell r="B2038" t="str">
            <v>C1192</v>
          </cell>
          <cell r="C2038" t="str">
            <v>Direct</v>
          </cell>
          <cell r="D2038" t="str">
            <v>CIL</v>
          </cell>
        </row>
        <row r="2039">
          <cell r="B2039" t="str">
            <v>C1194</v>
          </cell>
          <cell r="C2039" t="str">
            <v>Direct</v>
          </cell>
          <cell r="D2039" t="str">
            <v>CIL</v>
          </cell>
        </row>
        <row r="2040">
          <cell r="B2040" t="str">
            <v>C1195</v>
          </cell>
          <cell r="C2040" t="str">
            <v>Direct</v>
          </cell>
          <cell r="D2040" t="str">
            <v>CIL</v>
          </cell>
        </row>
        <row r="2041">
          <cell r="B2041" t="str">
            <v>C1196</v>
          </cell>
          <cell r="C2041" t="str">
            <v>Direct</v>
          </cell>
          <cell r="D2041" t="str">
            <v>CIL</v>
          </cell>
        </row>
        <row r="2042">
          <cell r="B2042" t="str">
            <v>C1197</v>
          </cell>
          <cell r="C2042" t="str">
            <v>Direct</v>
          </cell>
          <cell r="D2042" t="str">
            <v>CIL</v>
          </cell>
        </row>
        <row r="2043">
          <cell r="B2043" t="str">
            <v>C1198</v>
          </cell>
          <cell r="C2043" t="str">
            <v>Direct</v>
          </cell>
          <cell r="D2043" t="str">
            <v>CIL</v>
          </cell>
        </row>
        <row r="2044">
          <cell r="B2044" t="str">
            <v>C1201</v>
          </cell>
          <cell r="C2044" t="str">
            <v>Direct</v>
          </cell>
          <cell r="D2044" t="str">
            <v>CIL</v>
          </cell>
        </row>
        <row r="2045">
          <cell r="B2045" t="str">
            <v>C1209</v>
          </cell>
          <cell r="C2045" t="str">
            <v>Direct</v>
          </cell>
          <cell r="D2045" t="str">
            <v>CIL</v>
          </cell>
        </row>
        <row r="2046">
          <cell r="B2046" t="str">
            <v>C1220</v>
          </cell>
          <cell r="C2046" t="str">
            <v>Direct</v>
          </cell>
          <cell r="D2046" t="str">
            <v>CIL</v>
          </cell>
        </row>
        <row r="2047">
          <cell r="B2047" t="str">
            <v>C1227</v>
          </cell>
          <cell r="C2047" t="str">
            <v>Direct</v>
          </cell>
          <cell r="D2047" t="str">
            <v>CIL</v>
          </cell>
        </row>
        <row r="2048">
          <cell r="B2048" t="str">
            <v>C1228</v>
          </cell>
          <cell r="C2048" t="str">
            <v>Direct</v>
          </cell>
          <cell r="D2048" t="str">
            <v>CIL</v>
          </cell>
        </row>
        <row r="2049">
          <cell r="B2049" t="str">
            <v>C1235</v>
          </cell>
          <cell r="C2049" t="str">
            <v>Direct</v>
          </cell>
          <cell r="D2049" t="str">
            <v>CIL</v>
          </cell>
        </row>
        <row r="2050">
          <cell r="B2050" t="str">
            <v>C1250</v>
          </cell>
          <cell r="C2050" t="str">
            <v>Direct</v>
          </cell>
          <cell r="D2050" t="str">
            <v>CIL</v>
          </cell>
        </row>
        <row r="2051">
          <cell r="B2051" t="str">
            <v>C1280</v>
          </cell>
          <cell r="C2051" t="str">
            <v>Direct</v>
          </cell>
          <cell r="D2051" t="str">
            <v>CIL</v>
          </cell>
        </row>
        <row r="2052">
          <cell r="B2052" t="str">
            <v>C1310</v>
          </cell>
          <cell r="C2052" t="str">
            <v>Direct</v>
          </cell>
          <cell r="D2052" t="str">
            <v>CIL</v>
          </cell>
        </row>
        <row r="2053">
          <cell r="B2053" t="str">
            <v>C1350</v>
          </cell>
          <cell r="C2053" t="str">
            <v>Direct</v>
          </cell>
          <cell r="D2053" t="str">
            <v>GEN</v>
          </cell>
        </row>
        <row r="2054">
          <cell r="B2054" t="str">
            <v>C2119</v>
          </cell>
          <cell r="C2054" t="str">
            <v>Direct</v>
          </cell>
          <cell r="D2054" t="str">
            <v>CIL</v>
          </cell>
        </row>
        <row r="2055">
          <cell r="B2055" t="str">
            <v>C2224</v>
          </cell>
          <cell r="C2055" t="str">
            <v>Direct</v>
          </cell>
          <cell r="D2055" t="str">
            <v>CIL</v>
          </cell>
        </row>
        <row r="2056">
          <cell r="B2056" t="str">
            <v>C2226</v>
          </cell>
          <cell r="C2056" t="str">
            <v>Direct</v>
          </cell>
          <cell r="D2056" t="str">
            <v>CIL</v>
          </cell>
        </row>
        <row r="2057">
          <cell r="B2057" t="str">
            <v>C2227</v>
          </cell>
          <cell r="C2057" t="str">
            <v>Direct</v>
          </cell>
          <cell r="D2057" t="str">
            <v>CIL</v>
          </cell>
        </row>
        <row r="2058">
          <cell r="B2058" t="str">
            <v>C2231</v>
          </cell>
          <cell r="C2058" t="str">
            <v>Direct</v>
          </cell>
          <cell r="D2058" t="str">
            <v>CIL</v>
          </cell>
        </row>
        <row r="2059">
          <cell r="B2059" t="str">
            <v>C2236</v>
          </cell>
          <cell r="C2059" t="str">
            <v>Direct</v>
          </cell>
          <cell r="D2059" t="str">
            <v>CIL</v>
          </cell>
        </row>
        <row r="2060">
          <cell r="B2060" t="str">
            <v>C3162</v>
          </cell>
          <cell r="C2060" t="str">
            <v>Direct</v>
          </cell>
          <cell r="D2060" t="str">
            <v>IPC</v>
          </cell>
        </row>
        <row r="2061">
          <cell r="B2061" t="str">
            <v>C3170</v>
          </cell>
          <cell r="C2061" t="str">
            <v>Direct</v>
          </cell>
          <cell r="D2061" t="str">
            <v>IPC</v>
          </cell>
        </row>
        <row r="2062">
          <cell r="B2062" t="str">
            <v>C3190</v>
          </cell>
          <cell r="C2062" t="str">
            <v>Direct</v>
          </cell>
          <cell r="D2062" t="str">
            <v>IPC</v>
          </cell>
        </row>
        <row r="2063">
          <cell r="B2063" t="str">
            <v>C3191</v>
          </cell>
          <cell r="C2063" t="str">
            <v>Direct</v>
          </cell>
          <cell r="D2063" t="str">
            <v>IPC</v>
          </cell>
        </row>
        <row r="2064">
          <cell r="B2064" t="str">
            <v>C3192</v>
          </cell>
          <cell r="C2064" t="str">
            <v>Direct</v>
          </cell>
          <cell r="D2064" t="str">
            <v>IPC</v>
          </cell>
        </row>
        <row r="2065">
          <cell r="B2065" t="str">
            <v>C3193</v>
          </cell>
          <cell r="C2065" t="str">
            <v>Direct</v>
          </cell>
          <cell r="D2065" t="str">
            <v>IPC</v>
          </cell>
        </row>
        <row r="2066">
          <cell r="B2066" t="str">
            <v>C3201</v>
          </cell>
          <cell r="C2066" t="str">
            <v>Direct</v>
          </cell>
          <cell r="D2066" t="str">
            <v>IPC</v>
          </cell>
        </row>
        <row r="2067">
          <cell r="B2067" t="str">
            <v>C3202</v>
          </cell>
          <cell r="C2067" t="str">
            <v>Direct</v>
          </cell>
          <cell r="D2067" t="str">
            <v>IPC</v>
          </cell>
        </row>
        <row r="2068">
          <cell r="B2068" t="str">
            <v>C3215</v>
          </cell>
          <cell r="C2068" t="str">
            <v>Direct</v>
          </cell>
          <cell r="D2068" t="str">
            <v>IPC</v>
          </cell>
        </row>
        <row r="2069">
          <cell r="B2069" t="str">
            <v>C3216</v>
          </cell>
          <cell r="C2069" t="str">
            <v>Direct</v>
          </cell>
          <cell r="D2069" t="str">
            <v>IPC</v>
          </cell>
        </row>
        <row r="2070">
          <cell r="B2070" t="str">
            <v>C3217</v>
          </cell>
          <cell r="C2070" t="str">
            <v>Direct</v>
          </cell>
          <cell r="D2070" t="str">
            <v>IPC</v>
          </cell>
        </row>
        <row r="2071">
          <cell r="B2071" t="str">
            <v>C3218</v>
          </cell>
          <cell r="C2071" t="str">
            <v>Direct</v>
          </cell>
          <cell r="D2071" t="str">
            <v>IPC</v>
          </cell>
        </row>
        <row r="2072">
          <cell r="B2072" t="str">
            <v>C3219</v>
          </cell>
          <cell r="C2072" t="str">
            <v>Direct</v>
          </cell>
          <cell r="D2072" t="str">
            <v>IPC</v>
          </cell>
        </row>
        <row r="2073">
          <cell r="B2073" t="str">
            <v>C3220</v>
          </cell>
          <cell r="C2073" t="str">
            <v>Direct</v>
          </cell>
          <cell r="D2073" t="str">
            <v>IPC</v>
          </cell>
        </row>
        <row r="2074">
          <cell r="B2074" t="str">
            <v>C3221</v>
          </cell>
          <cell r="C2074" t="str">
            <v>Direct</v>
          </cell>
          <cell r="D2074" t="str">
            <v>IPC</v>
          </cell>
        </row>
        <row r="2075">
          <cell r="B2075" t="str">
            <v>C3222</v>
          </cell>
          <cell r="C2075" t="str">
            <v>Direct</v>
          </cell>
          <cell r="D2075" t="str">
            <v>IPC</v>
          </cell>
        </row>
        <row r="2076">
          <cell r="B2076" t="str">
            <v>C3223</v>
          </cell>
          <cell r="C2076" t="str">
            <v>Direct</v>
          </cell>
          <cell r="D2076" t="str">
            <v>IPC</v>
          </cell>
        </row>
        <row r="2077">
          <cell r="B2077" t="str">
            <v>C3224</v>
          </cell>
          <cell r="C2077" t="str">
            <v>Direct</v>
          </cell>
          <cell r="D2077" t="str">
            <v>IPC</v>
          </cell>
        </row>
        <row r="2078">
          <cell r="B2078" t="str">
            <v>C3226</v>
          </cell>
          <cell r="C2078" t="str">
            <v>Direct</v>
          </cell>
          <cell r="D2078" t="str">
            <v>IPC</v>
          </cell>
        </row>
        <row r="2079">
          <cell r="B2079" t="str">
            <v>C3227</v>
          </cell>
          <cell r="C2079" t="str">
            <v>Direct</v>
          </cell>
          <cell r="D2079" t="str">
            <v>IPC</v>
          </cell>
        </row>
        <row r="2080">
          <cell r="B2080" t="str">
            <v>C3228</v>
          </cell>
          <cell r="C2080" t="str">
            <v>Direct</v>
          </cell>
          <cell r="D2080" t="str">
            <v>IPC</v>
          </cell>
        </row>
        <row r="2081">
          <cell r="B2081" t="str">
            <v>C3231</v>
          </cell>
          <cell r="C2081" t="str">
            <v>Direct</v>
          </cell>
          <cell r="D2081" t="str">
            <v>IPC</v>
          </cell>
        </row>
        <row r="2082">
          <cell r="B2082" t="str">
            <v>C3232</v>
          </cell>
          <cell r="C2082" t="str">
            <v>Direct</v>
          </cell>
          <cell r="D2082" t="str">
            <v>IPC</v>
          </cell>
        </row>
        <row r="2083">
          <cell r="B2083" t="str">
            <v>C3233</v>
          </cell>
          <cell r="C2083" t="str">
            <v>Direct</v>
          </cell>
          <cell r="D2083" t="str">
            <v>IPC</v>
          </cell>
        </row>
        <row r="2084">
          <cell r="B2084" t="str">
            <v>C3242</v>
          </cell>
          <cell r="C2084" t="str">
            <v>Direct</v>
          </cell>
          <cell r="D2084" t="str">
            <v>IPC</v>
          </cell>
        </row>
        <row r="2085">
          <cell r="B2085" t="str">
            <v>C3293</v>
          </cell>
          <cell r="C2085" t="str">
            <v>Direct</v>
          </cell>
          <cell r="D2085" t="str">
            <v>CIP</v>
          </cell>
        </row>
        <row r="2086">
          <cell r="B2086" t="str">
            <v>C3295</v>
          </cell>
          <cell r="C2086" t="str">
            <v>Direct</v>
          </cell>
          <cell r="D2086" t="str">
            <v>CIP</v>
          </cell>
        </row>
        <row r="2087">
          <cell r="B2087" t="str">
            <v>C3296</v>
          </cell>
          <cell r="C2087" t="str">
            <v>Direct</v>
          </cell>
          <cell r="D2087" t="str">
            <v>CIP</v>
          </cell>
        </row>
        <row r="2088">
          <cell r="B2088" t="str">
            <v>CIL01</v>
          </cell>
          <cell r="C2088" t="str">
            <v>Direct</v>
          </cell>
          <cell r="D2088" t="str">
            <v>CIL</v>
          </cell>
        </row>
        <row r="2089">
          <cell r="B2089" t="str">
            <v>CIP01</v>
          </cell>
          <cell r="C2089" t="str">
            <v>Direct</v>
          </cell>
          <cell r="D2089" t="str">
            <v>CIP</v>
          </cell>
        </row>
        <row r="2090">
          <cell r="B2090" t="str">
            <v>D9999</v>
          </cell>
          <cell r="C2090" t="str">
            <v>Direct</v>
          </cell>
          <cell r="D2090" t="str">
            <v>UEC</v>
          </cell>
        </row>
        <row r="2091">
          <cell r="B2091" t="str">
            <v>GEN03</v>
          </cell>
          <cell r="C2091" t="str">
            <v>Direct</v>
          </cell>
          <cell r="D2091" t="str">
            <v>GEN</v>
          </cell>
        </row>
        <row r="2092">
          <cell r="B2092" t="str">
            <v>IPC01</v>
          </cell>
          <cell r="C2092" t="str">
            <v>Direct</v>
          </cell>
          <cell r="D2092" t="str">
            <v>IPC</v>
          </cell>
        </row>
        <row r="2093">
          <cell r="B2093" t="str">
            <v>P0034</v>
          </cell>
          <cell r="C2093" t="str">
            <v>Direct</v>
          </cell>
          <cell r="D2093" t="str">
            <v>011B</v>
          </cell>
        </row>
        <row r="2094">
          <cell r="B2094" t="str">
            <v>P0118</v>
          </cell>
          <cell r="C2094" t="str">
            <v>Direct</v>
          </cell>
          <cell r="D2094" t="str">
            <v>UEC</v>
          </cell>
        </row>
        <row r="2095">
          <cell r="B2095" t="str">
            <v>P0119</v>
          </cell>
          <cell r="C2095" t="str">
            <v>Direct</v>
          </cell>
          <cell r="D2095" t="str">
            <v>UEC</v>
          </cell>
        </row>
        <row r="2096">
          <cell r="B2096" t="str">
            <v>P0120</v>
          </cell>
          <cell r="C2096" t="str">
            <v>Direct</v>
          </cell>
          <cell r="D2096" t="str">
            <v>UEC</v>
          </cell>
        </row>
        <row r="2097">
          <cell r="B2097" t="str">
            <v>P0121</v>
          </cell>
          <cell r="C2097" t="str">
            <v>Direct</v>
          </cell>
          <cell r="D2097" t="str">
            <v>UEC</v>
          </cell>
        </row>
        <row r="2098">
          <cell r="B2098" t="str">
            <v>P0130</v>
          </cell>
          <cell r="C2098" t="str">
            <v>Direct</v>
          </cell>
          <cell r="D2098" t="str">
            <v>GEN</v>
          </cell>
        </row>
        <row r="2099">
          <cell r="B2099" t="str">
            <v>P0213</v>
          </cell>
          <cell r="C2099" t="str">
            <v>Direct</v>
          </cell>
          <cell r="D2099" t="str">
            <v>UEC</v>
          </cell>
        </row>
        <row r="2100">
          <cell r="B2100" t="str">
            <v>P0214</v>
          </cell>
          <cell r="C2100" t="str">
            <v>Direct</v>
          </cell>
          <cell r="D2100" t="str">
            <v>UEC</v>
          </cell>
        </row>
        <row r="2101">
          <cell r="B2101" t="str">
            <v>P0228</v>
          </cell>
          <cell r="C2101" t="str">
            <v>Direct</v>
          </cell>
          <cell r="D2101" t="str">
            <v>UEC</v>
          </cell>
        </row>
        <row r="2102">
          <cell r="B2102" t="str">
            <v>P0229</v>
          </cell>
          <cell r="C2102" t="str">
            <v>Direct</v>
          </cell>
          <cell r="D2102" t="str">
            <v>UEC</v>
          </cell>
        </row>
        <row r="2103">
          <cell r="B2103" t="str">
            <v>P0230</v>
          </cell>
          <cell r="C2103" t="str">
            <v>Direct</v>
          </cell>
          <cell r="D2103" t="str">
            <v>UEC</v>
          </cell>
        </row>
        <row r="2104">
          <cell r="B2104" t="str">
            <v>P0231</v>
          </cell>
          <cell r="C2104" t="str">
            <v>Direct</v>
          </cell>
          <cell r="D2104" t="str">
            <v>UEC</v>
          </cell>
        </row>
        <row r="2105">
          <cell r="B2105" t="str">
            <v>P0239</v>
          </cell>
          <cell r="C2105" t="str">
            <v>Direct</v>
          </cell>
          <cell r="D2105" t="str">
            <v>GEN</v>
          </cell>
        </row>
        <row r="2106">
          <cell r="B2106" t="str">
            <v>P0240</v>
          </cell>
          <cell r="C2106" t="str">
            <v>Direct</v>
          </cell>
          <cell r="D2106" t="str">
            <v>ARG</v>
          </cell>
        </row>
        <row r="2107">
          <cell r="B2107" t="str">
            <v>P0241</v>
          </cell>
          <cell r="C2107" t="str">
            <v>Direct</v>
          </cell>
          <cell r="D2107" t="str">
            <v>011B</v>
          </cell>
        </row>
        <row r="2108">
          <cell r="B2108" t="str">
            <v>P0385</v>
          </cell>
          <cell r="C2108" t="str">
            <v>Direct</v>
          </cell>
          <cell r="D2108" t="str">
            <v>UEC</v>
          </cell>
        </row>
        <row r="2109">
          <cell r="B2109" t="str">
            <v>UEC01</v>
          </cell>
          <cell r="C2109" t="str">
            <v>Direct</v>
          </cell>
          <cell r="D2109" t="str">
            <v>UEC</v>
          </cell>
        </row>
        <row r="2110">
          <cell r="B2110" t="str">
            <v>UEC03</v>
          </cell>
          <cell r="C2110" t="str">
            <v>Direct</v>
          </cell>
          <cell r="D2110" t="str">
            <v>UEC</v>
          </cell>
        </row>
        <row r="2111">
          <cell r="B2111" t="str">
            <v>W0344</v>
          </cell>
          <cell r="C2111" t="str">
            <v>Direct</v>
          </cell>
          <cell r="D2111" t="str">
            <v>ARG</v>
          </cell>
        </row>
        <row r="2112">
          <cell r="B2112" t="str">
            <v>W0352</v>
          </cell>
          <cell r="C2112" t="str">
            <v>N/A</v>
          </cell>
          <cell r="D2112" t="str">
            <v>GEN</v>
          </cell>
        </row>
        <row r="2113">
          <cell r="B2113" t="str">
            <v>W0362</v>
          </cell>
          <cell r="C2113" t="str">
            <v>Direct</v>
          </cell>
          <cell r="D2113" t="str">
            <v>GEN</v>
          </cell>
        </row>
        <row r="2114">
          <cell r="B2114" t="str">
            <v>W0363</v>
          </cell>
          <cell r="C2114" t="str">
            <v>Direct</v>
          </cell>
          <cell r="D2114" t="str">
            <v>GEN</v>
          </cell>
        </row>
        <row r="2115">
          <cell r="B2115" t="str">
            <v>W0364</v>
          </cell>
          <cell r="C2115" t="str">
            <v>Direct</v>
          </cell>
          <cell r="D2115" t="str">
            <v>GEN</v>
          </cell>
        </row>
        <row r="2116">
          <cell r="B2116" t="str">
            <v>W0366</v>
          </cell>
          <cell r="C2116" t="str">
            <v>Direct</v>
          </cell>
          <cell r="D2116" t="str">
            <v>GEN</v>
          </cell>
        </row>
        <row r="2117">
          <cell r="B2117" t="str">
            <v>W0368</v>
          </cell>
          <cell r="C2117" t="str">
            <v>Direct</v>
          </cell>
          <cell r="D2117" t="str">
            <v>ARG</v>
          </cell>
        </row>
        <row r="2118">
          <cell r="B2118" t="str">
            <v>W0482</v>
          </cell>
          <cell r="C2118" t="str">
            <v>Direct</v>
          </cell>
          <cell r="D2118" t="str">
            <v>UEC</v>
          </cell>
        </row>
        <row r="2119">
          <cell r="B2119" t="str">
            <v>W0539</v>
          </cell>
          <cell r="C2119" t="str">
            <v>Direct</v>
          </cell>
          <cell r="D2119" t="str">
            <v>UEC</v>
          </cell>
        </row>
        <row r="2120">
          <cell r="B2120" t="str">
            <v>W0807</v>
          </cell>
          <cell r="C2120" t="str">
            <v>Direct</v>
          </cell>
          <cell r="D2120" t="str">
            <v>011B</v>
          </cell>
        </row>
        <row r="2121">
          <cell r="B2121" t="str">
            <v>X9998</v>
          </cell>
          <cell r="C2121" t="str">
            <v>Direct</v>
          </cell>
          <cell r="D2121" t="str">
            <v>CIP</v>
          </cell>
        </row>
        <row r="2122">
          <cell r="B2122" t="str">
            <v>X9999</v>
          </cell>
          <cell r="C2122" t="str">
            <v>Direct</v>
          </cell>
          <cell r="D2122" t="str">
            <v>UEC</v>
          </cell>
        </row>
      </sheetData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2008 Budget Option Model"/>
      <sheetName val="2008 Budget Option Model +$2shr"/>
      <sheetName val="2008 Budget Option Model (-$2)"/>
      <sheetName val="2008 Budget Option Model + 15%"/>
      <sheetName val="2008 Budget Option Model (-)15%"/>
      <sheetName val="FRMB MORT BOND 8% 4-01-02"/>
    </sheetNames>
    <sheetDataSet>
      <sheetData sheetId="0">
        <row r="14">
          <cell r="B14">
            <v>15.44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"/>
      <sheetName val="Nov"/>
      <sheetName val="Summary"/>
      <sheetName val="Sep - not use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 - 5a"/>
      <sheetName val="WPA - 5b"/>
      <sheetName val="Sch B-1"/>
      <sheetName val="WPB-1"/>
      <sheetName val="Sch B-2"/>
      <sheetName val="Sch B-2.1"/>
      <sheetName val="Sch B-2.2"/>
      <sheetName val="Sch B-2.3"/>
      <sheetName val="Sch B-2.4"/>
      <sheetName val="Sch B-3"/>
      <sheetName val="Sch B-4"/>
      <sheetName val="Sch B-5"/>
      <sheetName val="WPB-5"/>
      <sheetName val="Sch B-5.1"/>
      <sheetName val="Sch B-6"/>
      <sheetName val="Sch B-7.2a"/>
      <sheetName val="Sch B-7.2b"/>
      <sheetName val="EXH-1"/>
      <sheetName val="Sch B-8"/>
      <sheetName val="Sch B-8.1"/>
      <sheetName val="WPB-8.1a"/>
      <sheetName val="WPB-8.1b"/>
      <sheetName val="Sch B-9"/>
      <sheetName val="WPB-9a"/>
      <sheetName val="WPB-9b"/>
      <sheetName val="Sch B-9.1"/>
      <sheetName val="Sch B-9.1old"/>
      <sheetName val="Sch B-13"/>
      <sheetName val="WPB-13a"/>
      <sheetName val="WPB-13b"/>
      <sheetName val="WPB-13c"/>
      <sheetName val="Sch B-14"/>
      <sheetName val="WPB - 14"/>
      <sheetName val="Sch C-1"/>
      <sheetName val="Sch C-2"/>
      <sheetName val="Sch C-2.1"/>
      <sheetName val="WPC-2.1"/>
      <sheetName val="Sch C-2.2"/>
      <sheetName val="Sch C-2.3"/>
      <sheetName val="WPC-2.3a"/>
      <sheetName val="WPC-2.3b"/>
      <sheetName val="Sch C-2.4"/>
      <sheetName val="WPC-2.4"/>
      <sheetName val="C-2.5"/>
      <sheetName val="WPC - 2.5a"/>
      <sheetName val="WPC - 2.5b"/>
      <sheetName val="Sch C-2.6"/>
      <sheetName val="WPC-2.6"/>
      <sheetName val="Sch C-2.7"/>
      <sheetName val="Sch C-2.8"/>
      <sheetName val="Sch C-2.9"/>
      <sheetName val="Sch C-2.10"/>
      <sheetName val="Sch C-2.11"/>
      <sheetName val="Sch C-2.12"/>
      <sheetName val="Sch C-2.13"/>
      <sheetName val="WPC-2.13"/>
      <sheetName val="C - 2.14"/>
      <sheetName val="WPC - 2.14a"/>
      <sheetName val="WPC - 2.14b"/>
      <sheetName val="Sch C-2.15"/>
      <sheetName val="WPC-2.15a"/>
      <sheetName val="WPC-2.15b"/>
      <sheetName val="Sch C-2.16"/>
      <sheetName val="Sch C-2.17"/>
      <sheetName val="Sch C-2.18"/>
      <sheetName val="WPC-2.18a"/>
      <sheetName val="WPC-2.18b"/>
      <sheetName val="Sch C-2.19"/>
      <sheetName val="WPC-2.19"/>
      <sheetName val="Sch C-2.20"/>
      <sheetName val="Sch C-3"/>
      <sheetName val="Sch C-4"/>
      <sheetName val="WPC-4"/>
      <sheetName val="Sch C-5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WP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a"/>
      <sheetName val="WPC-11.3b"/>
      <sheetName val="WPC-11.3c"/>
      <sheetName val="WPC-11.3d"/>
      <sheetName val="Sch C-12"/>
      <sheetName val="WPC-12a"/>
      <sheetName val="WPC-12b"/>
      <sheetName val="Sch C-13a"/>
      <sheetName val="Sch C-13b"/>
      <sheetName val="Sch C-14"/>
      <sheetName val="WPC-14"/>
      <sheetName val="Sch C-16"/>
      <sheetName val="Sch C-17a"/>
      <sheetName val="Sch C-17b"/>
      <sheetName val="Sch C-17c"/>
      <sheetName val="Sch C-17d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31"/>
      <sheetName val="Sch B-5.2 Merged or Acq Prop"/>
      <sheetName val="Sch B-5.3 Leased Prop"/>
      <sheetName val="Sch B-10 Def Charges"/>
      <sheetName val="Sch B-11 PHFFU"/>
      <sheetName val="Sch B-12 Analysis of PHFFU"/>
      <sheetName val="Sch C-5.5 ITC &amp; Job Dev. Cr"/>
      <sheetName val="WPC-6.1 2004"/>
      <sheetName val="WPC-6.1 2003"/>
      <sheetName val="WPC-6.2"/>
      <sheetName val="WPC-8 old"/>
      <sheetName val="WPC-9"/>
      <sheetName val="Sch 11.4 Recon Est Ovrhd"/>
      <sheetName val="Sch C-15 Major Maint Proj"/>
      <sheetName val="Sch C-24 Legal Exp &amp; Res"/>
      <sheetName val="WPC-25"/>
      <sheetName val="Sch C-27 Fuel Adj Rev &amp; Exp"/>
      <sheetName val="Sch C-28 Fuel Transp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2">
          <cell r="B2" t="str">
            <v>AmerenIP</v>
          </cell>
        </row>
        <row r="15">
          <cell r="C15">
            <v>7.2999999999999995E-2</v>
          </cell>
        </row>
        <row r="16">
          <cell r="C16">
            <v>0.35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Pivot-AllChargesByTarget"/>
      <sheetName val="AMS-AllChargesByTarget"/>
      <sheetName val="AMS-A&amp;GChargesByTarget"/>
      <sheetName val="AMS-A&amp;G ChargesByTarget-IL SRs"/>
      <sheetName val="IL A&amp;G Gas-Elec Split"/>
      <sheetName val="Pivot-IL A&amp;G Gas-Elec"/>
      <sheetName val="AMS IL Target by Gas-Elec"/>
      <sheetName val="All Target-PivotByMajMin"/>
      <sheetName val="AMS Charges by RT-All"/>
      <sheetName val="Pivot-CILCO"/>
      <sheetName val="IL-PivotByMajMin"/>
      <sheetName val="AMS All Charges to IL"/>
      <sheetName val="CILCO"/>
      <sheetName val="CIPS"/>
      <sheetName val="IPC"/>
      <sheetName val="Pivot-IL A&amp;G"/>
      <sheetName val="AMS A&amp;G Charges to IL"/>
      <sheetName val="Pivot-CILCO A&amp;G"/>
      <sheetName val="CILCO-A&amp;G"/>
      <sheetName val="CIPS-A&amp;G"/>
      <sheetName val="IPC-A&amp;G"/>
      <sheetName val="IL-All SR Pivot"/>
      <sheetName val="IL-A&amp;G SR Pivot"/>
      <sheetName val="Projects 2006"/>
      <sheetName val="RMC-Descrip"/>
      <sheetName val="Resource Types"/>
      <sheetName val="RMC By Func"/>
      <sheetName val="Functions-IndirectAlloc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">
          <cell r="J5">
            <v>15277</v>
          </cell>
          <cell r="K5" t="str">
            <v>IL</v>
          </cell>
        </row>
        <row r="6">
          <cell r="J6" t="str">
            <v>0K937</v>
          </cell>
          <cell r="K6" t="str">
            <v>IL</v>
          </cell>
        </row>
        <row r="7">
          <cell r="J7" t="str">
            <v>A0001</v>
          </cell>
          <cell r="K7" t="str">
            <v>IL</v>
          </cell>
        </row>
        <row r="8">
          <cell r="J8" t="str">
            <v>A0002</v>
          </cell>
          <cell r="K8" t="str">
            <v>IL</v>
          </cell>
        </row>
        <row r="9">
          <cell r="J9" t="str">
            <v>A0004</v>
          </cell>
          <cell r="K9" t="str">
            <v>IL</v>
          </cell>
        </row>
        <row r="10">
          <cell r="J10" t="str">
            <v>A0006</v>
          </cell>
          <cell r="K10" t="str">
            <v>IL</v>
          </cell>
        </row>
        <row r="11">
          <cell r="J11" t="str">
            <v>A0021</v>
          </cell>
          <cell r="K11" t="str">
            <v>IL</v>
          </cell>
        </row>
        <row r="12">
          <cell r="J12" t="str">
            <v>A0022</v>
          </cell>
          <cell r="K12" t="str">
            <v>IL</v>
          </cell>
        </row>
        <row r="13">
          <cell r="J13" t="str">
            <v>A0051</v>
          </cell>
          <cell r="K13" t="str">
            <v>IL</v>
          </cell>
        </row>
        <row r="14">
          <cell r="J14" t="str">
            <v>A0075</v>
          </cell>
          <cell r="K14" t="str">
            <v>IL</v>
          </cell>
        </row>
        <row r="15">
          <cell r="J15" t="str">
            <v>A0079</v>
          </cell>
          <cell r="K15" t="str">
            <v>IL</v>
          </cell>
        </row>
        <row r="16">
          <cell r="J16" t="str">
            <v>A0080</v>
          </cell>
          <cell r="K16" t="str">
            <v>IL</v>
          </cell>
        </row>
        <row r="17">
          <cell r="J17" t="str">
            <v>A0083</v>
          </cell>
          <cell r="K17" t="str">
            <v>IL</v>
          </cell>
        </row>
        <row r="18">
          <cell r="J18" t="str">
            <v>A0084</v>
          </cell>
          <cell r="K18" t="str">
            <v>IL</v>
          </cell>
        </row>
        <row r="19">
          <cell r="J19" t="str">
            <v>A0110</v>
          </cell>
          <cell r="K19" t="str">
            <v>IL</v>
          </cell>
        </row>
        <row r="20">
          <cell r="J20" t="str">
            <v>A0125</v>
          </cell>
          <cell r="K20" t="str">
            <v>IL</v>
          </cell>
        </row>
        <row r="21">
          <cell r="J21" t="str">
            <v>A0127</v>
          </cell>
          <cell r="K21" t="str">
            <v>IL</v>
          </cell>
        </row>
        <row r="22">
          <cell r="J22" t="str">
            <v>A0128</v>
          </cell>
          <cell r="K22" t="str">
            <v>IL</v>
          </cell>
        </row>
        <row r="23">
          <cell r="J23" t="str">
            <v>A0132</v>
          </cell>
          <cell r="K23" t="str">
            <v>IL</v>
          </cell>
        </row>
        <row r="24">
          <cell r="J24" t="str">
            <v>A0134</v>
          </cell>
          <cell r="K24" t="str">
            <v>IL</v>
          </cell>
        </row>
        <row r="25">
          <cell r="J25" t="str">
            <v>A0140</v>
          </cell>
          <cell r="K25" t="str">
            <v>IL</v>
          </cell>
        </row>
        <row r="26">
          <cell r="J26" t="str">
            <v>A0142</v>
          </cell>
          <cell r="K26" t="str">
            <v>IL</v>
          </cell>
        </row>
        <row r="27">
          <cell r="J27" t="str">
            <v>A0144</v>
          </cell>
          <cell r="K27" t="str">
            <v>IL</v>
          </cell>
        </row>
        <row r="28">
          <cell r="J28" t="str">
            <v>A0146</v>
          </cell>
          <cell r="K28" t="str">
            <v>IL</v>
          </cell>
        </row>
        <row r="29">
          <cell r="J29" t="str">
            <v>A0151</v>
          </cell>
          <cell r="K29" t="str">
            <v>IL</v>
          </cell>
        </row>
        <row r="30">
          <cell r="J30" t="str">
            <v>A0155</v>
          </cell>
          <cell r="K30" t="str">
            <v>IL</v>
          </cell>
        </row>
        <row r="31">
          <cell r="J31" t="str">
            <v>A0157</v>
          </cell>
          <cell r="K31" t="str">
            <v>IL</v>
          </cell>
        </row>
        <row r="32">
          <cell r="J32" t="str">
            <v>A0158</v>
          </cell>
          <cell r="K32" t="str">
            <v>IL</v>
          </cell>
        </row>
        <row r="33">
          <cell r="J33" t="str">
            <v>A0161</v>
          </cell>
          <cell r="K33" t="str">
            <v>IL</v>
          </cell>
        </row>
        <row r="34">
          <cell r="J34" t="str">
            <v>A0162</v>
          </cell>
          <cell r="K34" t="str">
            <v>IL</v>
          </cell>
        </row>
        <row r="35">
          <cell r="J35" t="str">
            <v>A0163</v>
          </cell>
          <cell r="K35" t="str">
            <v>IL</v>
          </cell>
        </row>
        <row r="36">
          <cell r="J36" t="str">
            <v>A0166</v>
          </cell>
          <cell r="K36" t="str">
            <v>IL</v>
          </cell>
        </row>
        <row r="37">
          <cell r="J37" t="str">
            <v>A0168</v>
          </cell>
          <cell r="K37" t="str">
            <v>IL</v>
          </cell>
        </row>
        <row r="38">
          <cell r="J38" t="str">
            <v>A0169</v>
          </cell>
          <cell r="K38" t="str">
            <v>IL</v>
          </cell>
        </row>
        <row r="39">
          <cell r="J39" t="str">
            <v>A0177</v>
          </cell>
          <cell r="K39" t="str">
            <v>IL</v>
          </cell>
        </row>
        <row r="40">
          <cell r="J40" t="str">
            <v>A0181</v>
          </cell>
          <cell r="K40" t="str">
            <v>IL</v>
          </cell>
        </row>
        <row r="41">
          <cell r="J41" t="str">
            <v>A0183</v>
          </cell>
          <cell r="K41" t="str">
            <v>IL</v>
          </cell>
        </row>
        <row r="42">
          <cell r="J42" t="str">
            <v>A0189</v>
          </cell>
          <cell r="K42" t="str">
            <v>IL</v>
          </cell>
        </row>
        <row r="43">
          <cell r="J43" t="str">
            <v>A0192</v>
          </cell>
          <cell r="K43" t="str">
            <v>IL</v>
          </cell>
        </row>
        <row r="44">
          <cell r="J44" t="str">
            <v>A0193</v>
          </cell>
          <cell r="K44" t="str">
            <v>IL</v>
          </cell>
        </row>
        <row r="45">
          <cell r="J45" t="str">
            <v>A0194</v>
          </cell>
          <cell r="K45" t="str">
            <v>IL</v>
          </cell>
        </row>
        <row r="46">
          <cell r="J46" t="str">
            <v>A0197</v>
          </cell>
          <cell r="K46" t="str">
            <v>IL</v>
          </cell>
        </row>
        <row r="47">
          <cell r="J47" t="str">
            <v>A0199</v>
          </cell>
          <cell r="K47" t="str">
            <v>IL</v>
          </cell>
        </row>
        <row r="48">
          <cell r="J48" t="str">
            <v>A0208</v>
          </cell>
          <cell r="K48" t="str">
            <v>IL</v>
          </cell>
        </row>
        <row r="49">
          <cell r="J49" t="str">
            <v>A0210</v>
          </cell>
          <cell r="K49" t="str">
            <v>IL</v>
          </cell>
        </row>
        <row r="50">
          <cell r="J50" t="str">
            <v>A0215</v>
          </cell>
          <cell r="K50" t="str">
            <v>IL</v>
          </cell>
        </row>
        <row r="51">
          <cell r="J51" t="str">
            <v>A0222</v>
          </cell>
          <cell r="K51" t="str">
            <v>IL</v>
          </cell>
        </row>
        <row r="52">
          <cell r="J52" t="str">
            <v>A0223</v>
          </cell>
          <cell r="K52" t="str">
            <v>IL</v>
          </cell>
        </row>
        <row r="53">
          <cell r="J53" t="str">
            <v>A0224</v>
          </cell>
          <cell r="K53" t="str">
            <v>IL</v>
          </cell>
        </row>
        <row r="54">
          <cell r="J54" t="str">
            <v>A0228</v>
          </cell>
          <cell r="K54" t="str">
            <v>IL</v>
          </cell>
        </row>
        <row r="55">
          <cell r="J55" t="str">
            <v>A0231</v>
          </cell>
          <cell r="K55" t="str">
            <v>IL</v>
          </cell>
        </row>
        <row r="56">
          <cell r="J56" t="str">
            <v>A0234</v>
          </cell>
          <cell r="K56" t="str">
            <v>IL</v>
          </cell>
        </row>
        <row r="57">
          <cell r="J57" t="str">
            <v>A0235</v>
          </cell>
          <cell r="K57" t="str">
            <v>IL</v>
          </cell>
        </row>
        <row r="58">
          <cell r="J58" t="str">
            <v>A0237</v>
          </cell>
          <cell r="K58" t="str">
            <v>IL</v>
          </cell>
        </row>
        <row r="59">
          <cell r="J59" t="str">
            <v>A0239</v>
          </cell>
          <cell r="K59" t="str">
            <v>IL</v>
          </cell>
        </row>
        <row r="60">
          <cell r="J60" t="str">
            <v>A0243</v>
          </cell>
          <cell r="K60" t="str">
            <v>IL</v>
          </cell>
        </row>
        <row r="61">
          <cell r="J61" t="str">
            <v>A0250</v>
          </cell>
          <cell r="K61" t="str">
            <v>IL</v>
          </cell>
        </row>
        <row r="62">
          <cell r="J62" t="str">
            <v>A0251</v>
          </cell>
          <cell r="K62" t="str">
            <v>IL</v>
          </cell>
        </row>
        <row r="63">
          <cell r="J63" t="str">
            <v>A0252</v>
          </cell>
          <cell r="K63" t="str">
            <v>IL</v>
          </cell>
        </row>
        <row r="64">
          <cell r="J64" t="str">
            <v>A0253</v>
          </cell>
          <cell r="K64" t="str">
            <v>IL</v>
          </cell>
        </row>
        <row r="65">
          <cell r="J65" t="str">
            <v>A0254</v>
          </cell>
          <cell r="K65" t="str">
            <v>IL</v>
          </cell>
        </row>
        <row r="66">
          <cell r="J66" t="str">
            <v>A0255</v>
          </cell>
          <cell r="K66" t="str">
            <v>IL</v>
          </cell>
        </row>
        <row r="67">
          <cell r="J67" t="str">
            <v>A0256</v>
          </cell>
          <cell r="K67" t="str">
            <v>IL</v>
          </cell>
        </row>
        <row r="68">
          <cell r="J68" t="str">
            <v>A0259</v>
          </cell>
          <cell r="K68" t="str">
            <v>IL</v>
          </cell>
        </row>
        <row r="69">
          <cell r="J69" t="str">
            <v>A0262</v>
          </cell>
          <cell r="K69" t="str">
            <v>IL</v>
          </cell>
        </row>
        <row r="70">
          <cell r="J70" t="str">
            <v>A0274</v>
          </cell>
          <cell r="K70" t="str">
            <v>IL</v>
          </cell>
        </row>
        <row r="71">
          <cell r="J71" t="str">
            <v>A0280</v>
          </cell>
          <cell r="K71" t="str">
            <v>IL</v>
          </cell>
        </row>
        <row r="72">
          <cell r="J72" t="str">
            <v>A0282</v>
          </cell>
          <cell r="K72" t="str">
            <v>IL</v>
          </cell>
        </row>
        <row r="73">
          <cell r="J73" t="str">
            <v>A0284</v>
          </cell>
          <cell r="K73" t="str">
            <v>IL</v>
          </cell>
        </row>
        <row r="74">
          <cell r="J74" t="str">
            <v>A0285</v>
          </cell>
          <cell r="K74" t="str">
            <v>IL</v>
          </cell>
        </row>
        <row r="75">
          <cell r="J75" t="str">
            <v>A0286</v>
          </cell>
          <cell r="K75" t="str">
            <v>IL</v>
          </cell>
        </row>
        <row r="76">
          <cell r="J76" t="str">
            <v>A0287</v>
          </cell>
          <cell r="K76" t="str">
            <v>IL</v>
          </cell>
        </row>
        <row r="77">
          <cell r="J77" t="str">
            <v>A0288</v>
          </cell>
          <cell r="K77" t="str">
            <v>IL</v>
          </cell>
        </row>
        <row r="78">
          <cell r="J78" t="str">
            <v>A0292</v>
          </cell>
          <cell r="K78" t="str">
            <v>IL</v>
          </cell>
        </row>
        <row r="79">
          <cell r="J79" t="str">
            <v>A0293</v>
          </cell>
          <cell r="K79" t="str">
            <v>IL</v>
          </cell>
        </row>
        <row r="80">
          <cell r="J80" t="str">
            <v>A0296</v>
          </cell>
          <cell r="K80" t="str">
            <v>IL</v>
          </cell>
        </row>
        <row r="81">
          <cell r="J81" t="str">
            <v>A0299</v>
          </cell>
          <cell r="K81" t="str">
            <v>IL</v>
          </cell>
        </row>
        <row r="82">
          <cell r="J82" t="str">
            <v>A0315</v>
          </cell>
          <cell r="K82" t="str">
            <v>IL</v>
          </cell>
        </row>
        <row r="83">
          <cell r="J83" t="str">
            <v>A0319</v>
          </cell>
          <cell r="K83" t="str">
            <v>IL</v>
          </cell>
        </row>
        <row r="84">
          <cell r="J84" t="str">
            <v>A0326</v>
          </cell>
          <cell r="K84" t="str">
            <v>IL</v>
          </cell>
        </row>
        <row r="85">
          <cell r="J85" t="str">
            <v>A0337</v>
          </cell>
          <cell r="K85" t="str">
            <v>IL</v>
          </cell>
        </row>
        <row r="86">
          <cell r="J86" t="str">
            <v>A0340</v>
          </cell>
          <cell r="K86" t="str">
            <v>IL</v>
          </cell>
        </row>
        <row r="87">
          <cell r="J87" t="str">
            <v>A0342</v>
          </cell>
          <cell r="K87" t="str">
            <v>IL</v>
          </cell>
        </row>
        <row r="88">
          <cell r="J88" t="str">
            <v>A0343</v>
          </cell>
          <cell r="K88" t="str">
            <v>IL</v>
          </cell>
        </row>
        <row r="89">
          <cell r="J89" t="str">
            <v>A0345</v>
          </cell>
          <cell r="K89" t="str">
            <v>IL</v>
          </cell>
        </row>
        <row r="90">
          <cell r="J90" t="str">
            <v>A0348</v>
          </cell>
          <cell r="K90" t="str">
            <v>IL</v>
          </cell>
        </row>
        <row r="91">
          <cell r="J91" t="str">
            <v>A0349</v>
          </cell>
          <cell r="K91" t="str">
            <v>IL</v>
          </cell>
        </row>
        <row r="92">
          <cell r="J92" t="str">
            <v>A0350</v>
          </cell>
          <cell r="K92" t="str">
            <v>IL</v>
          </cell>
        </row>
        <row r="93">
          <cell r="J93" t="str">
            <v>A0351</v>
          </cell>
          <cell r="K93" t="str">
            <v>IL</v>
          </cell>
        </row>
        <row r="94">
          <cell r="J94" t="str">
            <v>A0359</v>
          </cell>
          <cell r="K94" t="str">
            <v>IL</v>
          </cell>
        </row>
        <row r="95">
          <cell r="J95" t="str">
            <v>A0366</v>
          </cell>
          <cell r="K95" t="str">
            <v>IL</v>
          </cell>
        </row>
        <row r="96">
          <cell r="J96" t="str">
            <v>A0370</v>
          </cell>
          <cell r="K96" t="str">
            <v>IL</v>
          </cell>
        </row>
        <row r="97">
          <cell r="J97" t="str">
            <v>A0371</v>
          </cell>
          <cell r="K97" t="str">
            <v>IL</v>
          </cell>
        </row>
        <row r="98">
          <cell r="J98" t="str">
            <v>A0372</v>
          </cell>
          <cell r="K98" t="str">
            <v>IL</v>
          </cell>
        </row>
        <row r="99">
          <cell r="J99" t="str">
            <v>A0373</v>
          </cell>
          <cell r="K99" t="str">
            <v>IL</v>
          </cell>
        </row>
        <row r="100">
          <cell r="J100" t="str">
            <v>A0378</v>
          </cell>
          <cell r="K100" t="str">
            <v>IL</v>
          </cell>
        </row>
        <row r="101">
          <cell r="J101" t="str">
            <v>A0379</v>
          </cell>
          <cell r="K101" t="str">
            <v>IL</v>
          </cell>
        </row>
        <row r="102">
          <cell r="J102" t="str">
            <v>A0382</v>
          </cell>
          <cell r="K102" t="str">
            <v>IL</v>
          </cell>
        </row>
        <row r="103">
          <cell r="J103" t="str">
            <v>A0383</v>
          </cell>
          <cell r="K103" t="str">
            <v>IL</v>
          </cell>
        </row>
        <row r="104">
          <cell r="J104" t="str">
            <v>A0384</v>
          </cell>
          <cell r="K104" t="str">
            <v>IL</v>
          </cell>
        </row>
        <row r="105">
          <cell r="J105" t="str">
            <v>A0391</v>
          </cell>
          <cell r="K105" t="str">
            <v>IL</v>
          </cell>
        </row>
        <row r="106">
          <cell r="J106" t="str">
            <v>A0392</v>
          </cell>
          <cell r="K106" t="str">
            <v>IL</v>
          </cell>
        </row>
        <row r="107">
          <cell r="J107" t="str">
            <v>A0393</v>
          </cell>
          <cell r="K107" t="str">
            <v>IL</v>
          </cell>
        </row>
        <row r="108">
          <cell r="J108" t="str">
            <v>A0398</v>
          </cell>
          <cell r="K108" t="str">
            <v>IL</v>
          </cell>
        </row>
        <row r="109">
          <cell r="J109" t="str">
            <v>A0399</v>
          </cell>
          <cell r="K109" t="str">
            <v>IL</v>
          </cell>
        </row>
        <row r="110">
          <cell r="J110" t="str">
            <v>A0401</v>
          </cell>
          <cell r="K110" t="str">
            <v>IL</v>
          </cell>
        </row>
        <row r="111">
          <cell r="J111" t="str">
            <v>A0402</v>
          </cell>
          <cell r="K111" t="str">
            <v>IL</v>
          </cell>
        </row>
        <row r="112">
          <cell r="J112" t="str">
            <v>A0403</v>
          </cell>
          <cell r="K112" t="str">
            <v>IL</v>
          </cell>
        </row>
        <row r="113">
          <cell r="J113" t="str">
            <v>A0406</v>
          </cell>
          <cell r="K113" t="str">
            <v>IL</v>
          </cell>
        </row>
        <row r="114">
          <cell r="J114" t="str">
            <v>A0416</v>
          </cell>
          <cell r="K114" t="str">
            <v>IL</v>
          </cell>
        </row>
        <row r="115">
          <cell r="J115" t="str">
            <v>A0423</v>
          </cell>
          <cell r="K115" t="str">
            <v>IL</v>
          </cell>
        </row>
        <row r="116">
          <cell r="J116" t="str">
            <v>A0424</v>
          </cell>
          <cell r="K116" t="str">
            <v>IL</v>
          </cell>
        </row>
        <row r="117">
          <cell r="J117" t="str">
            <v>A0425</v>
          </cell>
          <cell r="K117" t="str">
            <v>IL</v>
          </cell>
        </row>
        <row r="118">
          <cell r="J118" t="str">
            <v>A0428</v>
          </cell>
          <cell r="K118" t="str">
            <v>IL</v>
          </cell>
        </row>
        <row r="119">
          <cell r="J119" t="str">
            <v>A0433</v>
          </cell>
          <cell r="K119" t="str">
            <v>IL</v>
          </cell>
        </row>
        <row r="120">
          <cell r="J120" t="str">
            <v>A0436</v>
          </cell>
          <cell r="K120" t="str">
            <v>IL</v>
          </cell>
        </row>
        <row r="121">
          <cell r="J121" t="str">
            <v>A0439</v>
          </cell>
          <cell r="K121" t="str">
            <v>IL</v>
          </cell>
        </row>
        <row r="122">
          <cell r="J122" t="str">
            <v>A0442</v>
          </cell>
          <cell r="K122" t="str">
            <v>IL</v>
          </cell>
        </row>
        <row r="123">
          <cell r="J123" t="str">
            <v>A0449</v>
          </cell>
          <cell r="K123" t="str">
            <v>IL</v>
          </cell>
        </row>
        <row r="124">
          <cell r="J124" t="str">
            <v>A0456</v>
          </cell>
          <cell r="K124" t="str">
            <v>IL</v>
          </cell>
        </row>
        <row r="125">
          <cell r="J125" t="str">
            <v>A0467</v>
          </cell>
          <cell r="K125" t="str">
            <v>IL</v>
          </cell>
        </row>
        <row r="126">
          <cell r="J126" t="str">
            <v>A0468</v>
          </cell>
          <cell r="K126" t="str">
            <v>IL</v>
          </cell>
        </row>
        <row r="127">
          <cell r="J127" t="str">
            <v>A0471</v>
          </cell>
          <cell r="K127" t="str">
            <v>IL</v>
          </cell>
        </row>
        <row r="128">
          <cell r="J128" t="str">
            <v>A0482</v>
          </cell>
          <cell r="K128" t="str">
            <v>IL</v>
          </cell>
        </row>
        <row r="129">
          <cell r="J129" t="str">
            <v>A0483</v>
          </cell>
          <cell r="K129" t="str">
            <v>IL</v>
          </cell>
        </row>
        <row r="130">
          <cell r="J130" t="str">
            <v>A0496</v>
          </cell>
          <cell r="K130" t="str">
            <v>IL</v>
          </cell>
        </row>
        <row r="131">
          <cell r="J131" t="str">
            <v>A0507</v>
          </cell>
          <cell r="K131" t="str">
            <v>IL</v>
          </cell>
        </row>
        <row r="132">
          <cell r="J132" t="str">
            <v>A0509</v>
          </cell>
          <cell r="K132" t="str">
            <v>IL</v>
          </cell>
        </row>
        <row r="133">
          <cell r="J133" t="str">
            <v>A0511</v>
          </cell>
          <cell r="K133" t="str">
            <v>IL</v>
          </cell>
        </row>
        <row r="134">
          <cell r="J134" t="str">
            <v>A0515</v>
          </cell>
          <cell r="K134" t="str">
            <v>IL</v>
          </cell>
        </row>
        <row r="135">
          <cell r="J135" t="str">
            <v>A0519</v>
          </cell>
          <cell r="K135" t="str">
            <v>IL</v>
          </cell>
        </row>
        <row r="136">
          <cell r="J136" t="str">
            <v>A0520</v>
          </cell>
          <cell r="K136" t="str">
            <v>IL</v>
          </cell>
        </row>
        <row r="137">
          <cell r="J137" t="str">
            <v>A0523</v>
          </cell>
          <cell r="K137" t="str">
            <v>IL</v>
          </cell>
        </row>
        <row r="138">
          <cell r="J138" t="str">
            <v>A0526</v>
          </cell>
          <cell r="K138" t="str">
            <v>IL</v>
          </cell>
        </row>
        <row r="139">
          <cell r="J139" t="str">
            <v>A0527</v>
          </cell>
          <cell r="K139" t="str">
            <v>IL</v>
          </cell>
        </row>
        <row r="140">
          <cell r="J140" t="str">
            <v>A0528</v>
          </cell>
          <cell r="K140" t="str">
            <v>IL</v>
          </cell>
        </row>
        <row r="141">
          <cell r="J141" t="str">
            <v>A0530</v>
          </cell>
          <cell r="K141" t="str">
            <v>IL</v>
          </cell>
        </row>
        <row r="142">
          <cell r="J142" t="str">
            <v>A0531</v>
          </cell>
          <cell r="K142" t="str">
            <v>IL</v>
          </cell>
        </row>
        <row r="143">
          <cell r="J143" t="str">
            <v>A0533</v>
          </cell>
          <cell r="K143" t="str">
            <v>IL</v>
          </cell>
        </row>
        <row r="144">
          <cell r="J144" t="str">
            <v>A0536</v>
          </cell>
          <cell r="K144" t="str">
            <v>IL</v>
          </cell>
        </row>
        <row r="145">
          <cell r="J145" t="str">
            <v>A0548</v>
          </cell>
          <cell r="K145" t="str">
            <v>IL</v>
          </cell>
        </row>
        <row r="146">
          <cell r="J146" t="str">
            <v>A0558</v>
          </cell>
          <cell r="K146" t="str">
            <v>IL</v>
          </cell>
        </row>
        <row r="147">
          <cell r="J147" t="str">
            <v>A0559</v>
          </cell>
          <cell r="K147" t="str">
            <v>IL</v>
          </cell>
        </row>
        <row r="148">
          <cell r="J148" t="str">
            <v>A0567</v>
          </cell>
          <cell r="K148" t="str">
            <v>IL</v>
          </cell>
        </row>
        <row r="149">
          <cell r="J149" t="str">
            <v>A0574</v>
          </cell>
          <cell r="K149" t="str">
            <v>IL</v>
          </cell>
        </row>
        <row r="150">
          <cell r="J150" t="str">
            <v>A0596</v>
          </cell>
          <cell r="K150" t="str">
            <v>IL</v>
          </cell>
        </row>
        <row r="151">
          <cell r="J151" t="str">
            <v>A0600</v>
          </cell>
          <cell r="K151" t="str">
            <v>IL</v>
          </cell>
        </row>
        <row r="152">
          <cell r="J152" t="str">
            <v>A0622</v>
          </cell>
          <cell r="K152" t="str">
            <v>IL</v>
          </cell>
        </row>
        <row r="153">
          <cell r="J153" t="str">
            <v>A0623</v>
          </cell>
          <cell r="K153" t="str">
            <v>IL</v>
          </cell>
        </row>
        <row r="154">
          <cell r="J154" t="str">
            <v>A0624</v>
          </cell>
          <cell r="K154" t="str">
            <v>IL</v>
          </cell>
        </row>
        <row r="155">
          <cell r="J155" t="str">
            <v>A0625</v>
          </cell>
          <cell r="K155" t="str">
            <v>IL</v>
          </cell>
        </row>
        <row r="156">
          <cell r="J156" t="str">
            <v>A0677</v>
          </cell>
          <cell r="K156" t="str">
            <v>IL</v>
          </cell>
        </row>
        <row r="157">
          <cell r="J157" t="str">
            <v>A0678</v>
          </cell>
          <cell r="K157" t="str">
            <v>IL</v>
          </cell>
        </row>
        <row r="158">
          <cell r="J158" t="str">
            <v>A0697</v>
          </cell>
          <cell r="K158" t="str">
            <v>IL</v>
          </cell>
        </row>
        <row r="159">
          <cell r="J159" t="str">
            <v>A0698</v>
          </cell>
          <cell r="K159" t="str">
            <v>IL</v>
          </cell>
        </row>
        <row r="160">
          <cell r="J160" t="str">
            <v>A0699</v>
          </cell>
          <cell r="K160" t="str">
            <v>IL</v>
          </cell>
        </row>
        <row r="161">
          <cell r="J161" t="str">
            <v>A0705</v>
          </cell>
          <cell r="K161" t="str">
            <v>IL</v>
          </cell>
        </row>
        <row r="162">
          <cell r="J162" t="str">
            <v>A0710</v>
          </cell>
          <cell r="K162" t="str">
            <v>IL</v>
          </cell>
        </row>
        <row r="163">
          <cell r="J163" t="str">
            <v>A0722</v>
          </cell>
          <cell r="K163" t="str">
            <v>IL</v>
          </cell>
        </row>
        <row r="164">
          <cell r="J164" t="str">
            <v>A0733</v>
          </cell>
          <cell r="K164" t="str">
            <v>IL</v>
          </cell>
        </row>
        <row r="165">
          <cell r="J165" t="str">
            <v>A0742</v>
          </cell>
          <cell r="K165" t="str">
            <v>IL</v>
          </cell>
        </row>
        <row r="166">
          <cell r="J166" t="str">
            <v>A0744</v>
          </cell>
          <cell r="K166" t="str">
            <v>IL</v>
          </cell>
        </row>
        <row r="167">
          <cell r="J167" t="str">
            <v>A0750</v>
          </cell>
          <cell r="K167" t="str">
            <v>IL</v>
          </cell>
        </row>
        <row r="168">
          <cell r="J168" t="str">
            <v>A0754</v>
          </cell>
          <cell r="K168" t="str">
            <v>IL</v>
          </cell>
        </row>
        <row r="169">
          <cell r="J169" t="str">
            <v>A0792</v>
          </cell>
          <cell r="K169" t="str">
            <v>IL</v>
          </cell>
        </row>
        <row r="170">
          <cell r="J170" t="str">
            <v>A0803</v>
          </cell>
          <cell r="K170" t="str">
            <v>IL</v>
          </cell>
        </row>
        <row r="171">
          <cell r="J171" t="str">
            <v>A0805</v>
          </cell>
          <cell r="K171" t="str">
            <v>IL</v>
          </cell>
        </row>
        <row r="172">
          <cell r="J172" t="str">
            <v>A0815</v>
          </cell>
          <cell r="K172" t="str">
            <v>IL</v>
          </cell>
        </row>
        <row r="173">
          <cell r="J173" t="str">
            <v>A0819</v>
          </cell>
          <cell r="K173" t="str">
            <v>IL</v>
          </cell>
        </row>
        <row r="174">
          <cell r="J174" t="str">
            <v>A0820</v>
          </cell>
          <cell r="K174" t="str">
            <v>IL</v>
          </cell>
        </row>
        <row r="175">
          <cell r="J175" t="str">
            <v>A0825</v>
          </cell>
          <cell r="K175" t="str">
            <v>IL</v>
          </cell>
        </row>
        <row r="176">
          <cell r="J176" t="str">
            <v>A0837</v>
          </cell>
          <cell r="K176" t="str">
            <v>IL</v>
          </cell>
        </row>
        <row r="177">
          <cell r="J177" t="str">
            <v>A0838</v>
          </cell>
          <cell r="K177" t="str">
            <v>IL</v>
          </cell>
        </row>
        <row r="178">
          <cell r="J178" t="str">
            <v>A0841</v>
          </cell>
          <cell r="K178" t="str">
            <v>IL</v>
          </cell>
        </row>
        <row r="179">
          <cell r="J179" t="str">
            <v>A0850</v>
          </cell>
          <cell r="K179" t="str">
            <v>IL</v>
          </cell>
        </row>
        <row r="180">
          <cell r="J180" t="str">
            <v>A0852</v>
          </cell>
          <cell r="K180" t="str">
            <v>IL</v>
          </cell>
        </row>
        <row r="181">
          <cell r="J181" t="str">
            <v>A0862</v>
          </cell>
          <cell r="K181" t="str">
            <v>IL</v>
          </cell>
        </row>
        <row r="182">
          <cell r="J182" t="str">
            <v>A0866</v>
          </cell>
          <cell r="K182" t="str">
            <v>IL</v>
          </cell>
        </row>
        <row r="183">
          <cell r="J183" t="str">
            <v>A0869</v>
          </cell>
          <cell r="K183" t="str">
            <v>IL</v>
          </cell>
        </row>
        <row r="184">
          <cell r="J184" t="str">
            <v>A0878</v>
          </cell>
          <cell r="K184" t="str">
            <v>IL</v>
          </cell>
        </row>
        <row r="185">
          <cell r="J185" t="str">
            <v>A0880</v>
          </cell>
          <cell r="K185" t="str">
            <v>IL</v>
          </cell>
        </row>
        <row r="186">
          <cell r="J186" t="str">
            <v>A0894</v>
          </cell>
          <cell r="K186" t="str">
            <v>IL</v>
          </cell>
        </row>
        <row r="187">
          <cell r="J187" t="str">
            <v>A0897</v>
          </cell>
          <cell r="K187" t="str">
            <v>IL</v>
          </cell>
        </row>
        <row r="188">
          <cell r="J188" t="str">
            <v>A0898</v>
          </cell>
          <cell r="K188" t="str">
            <v>IL</v>
          </cell>
        </row>
        <row r="189">
          <cell r="J189" t="str">
            <v>A0926</v>
          </cell>
          <cell r="K189" t="str">
            <v>IL</v>
          </cell>
        </row>
        <row r="190">
          <cell r="J190" t="str">
            <v>A0953</v>
          </cell>
          <cell r="K190" t="str">
            <v>IL</v>
          </cell>
        </row>
        <row r="191">
          <cell r="J191" t="str">
            <v>A0954</v>
          </cell>
          <cell r="K191" t="str">
            <v>IL</v>
          </cell>
        </row>
        <row r="192">
          <cell r="J192" t="str">
            <v>A0955</v>
          </cell>
          <cell r="K192" t="str">
            <v>IL</v>
          </cell>
        </row>
        <row r="193">
          <cell r="J193" t="str">
            <v>A0957</v>
          </cell>
          <cell r="K193" t="str">
            <v>IL</v>
          </cell>
        </row>
        <row r="194">
          <cell r="J194" t="str">
            <v>A0958</v>
          </cell>
          <cell r="K194" t="str">
            <v>IL</v>
          </cell>
        </row>
        <row r="195">
          <cell r="J195" t="str">
            <v>A0959</v>
          </cell>
          <cell r="K195" t="str">
            <v>IL</v>
          </cell>
        </row>
        <row r="196">
          <cell r="J196" t="str">
            <v>A0961</v>
          </cell>
          <cell r="K196" t="str">
            <v>IL</v>
          </cell>
        </row>
        <row r="197">
          <cell r="J197" t="str">
            <v>A0962</v>
          </cell>
          <cell r="K197" t="str">
            <v>IL</v>
          </cell>
        </row>
        <row r="198">
          <cell r="J198" t="str">
            <v>A0963</v>
          </cell>
          <cell r="K198" t="str">
            <v>IL</v>
          </cell>
        </row>
        <row r="199">
          <cell r="J199" t="str">
            <v>A0966</v>
          </cell>
          <cell r="K199" t="str">
            <v>IL</v>
          </cell>
        </row>
        <row r="200">
          <cell r="J200" t="str">
            <v>A0967</v>
          </cell>
          <cell r="K200" t="str">
            <v>IL</v>
          </cell>
        </row>
        <row r="201">
          <cell r="J201" t="str">
            <v>A0968</v>
          </cell>
          <cell r="K201" t="str">
            <v>IL</v>
          </cell>
        </row>
        <row r="202">
          <cell r="J202" t="str">
            <v>A0974</v>
          </cell>
          <cell r="K202" t="str">
            <v>IL</v>
          </cell>
        </row>
        <row r="203">
          <cell r="J203" t="str">
            <v>A0983</v>
          </cell>
          <cell r="K203" t="str">
            <v>IL</v>
          </cell>
        </row>
        <row r="204">
          <cell r="J204" t="str">
            <v>A0985</v>
          </cell>
          <cell r="K204" t="str">
            <v>IL</v>
          </cell>
        </row>
        <row r="205">
          <cell r="J205" t="str">
            <v>A0987</v>
          </cell>
          <cell r="K205" t="str">
            <v>IL</v>
          </cell>
        </row>
        <row r="206">
          <cell r="J206" t="str">
            <v>A0988</v>
          </cell>
          <cell r="K206" t="str">
            <v>IL</v>
          </cell>
        </row>
        <row r="207">
          <cell r="J207" t="str">
            <v>A0992</v>
          </cell>
          <cell r="K207" t="str">
            <v>IL</v>
          </cell>
        </row>
        <row r="208">
          <cell r="J208" t="str">
            <v>A0993</v>
          </cell>
          <cell r="K208" t="str">
            <v>IL</v>
          </cell>
        </row>
        <row r="209">
          <cell r="J209" t="str">
            <v>A0994</v>
          </cell>
          <cell r="K209" t="str">
            <v>IL</v>
          </cell>
        </row>
        <row r="210">
          <cell r="J210" t="str">
            <v>A0999</v>
          </cell>
          <cell r="K210" t="str">
            <v>IL</v>
          </cell>
        </row>
        <row r="211">
          <cell r="J211" t="str">
            <v>A1000</v>
          </cell>
          <cell r="K211" t="str">
            <v>IL</v>
          </cell>
        </row>
        <row r="212">
          <cell r="J212" t="str">
            <v>A1002</v>
          </cell>
          <cell r="K212" t="str">
            <v>IL</v>
          </cell>
        </row>
        <row r="213">
          <cell r="J213" t="str">
            <v>A1008</v>
          </cell>
          <cell r="K213" t="str">
            <v>IL</v>
          </cell>
        </row>
        <row r="214">
          <cell r="J214" t="str">
            <v>A1009</v>
          </cell>
          <cell r="K214" t="str">
            <v>IL</v>
          </cell>
        </row>
        <row r="215">
          <cell r="J215" t="str">
            <v>A1013</v>
          </cell>
          <cell r="K215" t="str">
            <v>IL</v>
          </cell>
        </row>
        <row r="216">
          <cell r="J216" t="str">
            <v>A1014</v>
          </cell>
          <cell r="K216" t="str">
            <v>IL</v>
          </cell>
        </row>
        <row r="217">
          <cell r="J217" t="str">
            <v>A1015</v>
          </cell>
          <cell r="K217" t="str">
            <v>IL</v>
          </cell>
        </row>
        <row r="218">
          <cell r="J218" t="str">
            <v>A1017</v>
          </cell>
          <cell r="K218" t="str">
            <v>IL</v>
          </cell>
        </row>
        <row r="219">
          <cell r="J219" t="str">
            <v>A1019</v>
          </cell>
          <cell r="K219" t="str">
            <v>IL</v>
          </cell>
        </row>
        <row r="220">
          <cell r="J220" t="str">
            <v>A1023</v>
          </cell>
          <cell r="K220" t="str">
            <v>IL</v>
          </cell>
        </row>
        <row r="221">
          <cell r="J221" t="str">
            <v>A1024</v>
          </cell>
          <cell r="K221" t="str">
            <v>IL</v>
          </cell>
        </row>
        <row r="222">
          <cell r="J222" t="str">
            <v>A1025</v>
          </cell>
          <cell r="K222" t="str">
            <v>IL</v>
          </cell>
        </row>
        <row r="223">
          <cell r="J223" t="str">
            <v>A1048</v>
          </cell>
          <cell r="K223" t="str">
            <v>IL</v>
          </cell>
        </row>
        <row r="224">
          <cell r="J224" t="str">
            <v>A1049</v>
          </cell>
          <cell r="K224" t="str">
            <v>IL</v>
          </cell>
        </row>
        <row r="225">
          <cell r="J225" t="str">
            <v>A1052</v>
          </cell>
          <cell r="K225" t="str">
            <v>IL</v>
          </cell>
        </row>
        <row r="226">
          <cell r="J226" t="str">
            <v>A1055</v>
          </cell>
          <cell r="K226" t="str">
            <v>IL</v>
          </cell>
        </row>
        <row r="227">
          <cell r="J227" t="str">
            <v>A1056</v>
          </cell>
          <cell r="K227" t="str">
            <v>IL</v>
          </cell>
        </row>
        <row r="228">
          <cell r="J228" t="str">
            <v>A1057</v>
          </cell>
          <cell r="K228" t="str">
            <v>IL</v>
          </cell>
        </row>
        <row r="229">
          <cell r="J229" t="str">
            <v>A1059</v>
          </cell>
          <cell r="K229" t="str">
            <v>IL</v>
          </cell>
        </row>
        <row r="230">
          <cell r="J230" t="str">
            <v>A1063</v>
          </cell>
          <cell r="K230" t="str">
            <v>IL</v>
          </cell>
        </row>
        <row r="231">
          <cell r="J231" t="str">
            <v>A1066</v>
          </cell>
          <cell r="K231" t="str">
            <v>IL</v>
          </cell>
        </row>
        <row r="232">
          <cell r="J232" t="str">
            <v>A1068</v>
          </cell>
          <cell r="K232" t="str">
            <v>IL</v>
          </cell>
        </row>
        <row r="233">
          <cell r="J233" t="str">
            <v>A1069</v>
          </cell>
          <cell r="K233" t="str">
            <v>IL</v>
          </cell>
        </row>
        <row r="234">
          <cell r="J234" t="str">
            <v>A1078</v>
          </cell>
          <cell r="K234" t="str">
            <v>IL</v>
          </cell>
        </row>
        <row r="235">
          <cell r="J235" t="str">
            <v>A1251</v>
          </cell>
          <cell r="K235" t="str">
            <v>IL</v>
          </cell>
        </row>
        <row r="236">
          <cell r="J236" t="str">
            <v>A1252</v>
          </cell>
          <cell r="K236" t="str">
            <v>IL</v>
          </cell>
        </row>
        <row r="237">
          <cell r="J237" t="str">
            <v>A1253</v>
          </cell>
          <cell r="K237" t="str">
            <v>IL</v>
          </cell>
        </row>
        <row r="238">
          <cell r="J238" t="str">
            <v>A1263</v>
          </cell>
          <cell r="K238" t="str">
            <v>IL</v>
          </cell>
        </row>
        <row r="239">
          <cell r="J239" t="str">
            <v>A2006</v>
          </cell>
          <cell r="K239" t="str">
            <v>IL</v>
          </cell>
        </row>
        <row r="240">
          <cell r="J240" t="str">
            <v>A2010</v>
          </cell>
          <cell r="K240" t="str">
            <v>IL</v>
          </cell>
        </row>
        <row r="241">
          <cell r="J241" t="str">
            <v>A2011</v>
          </cell>
          <cell r="K241" t="str">
            <v>IL</v>
          </cell>
        </row>
        <row r="242">
          <cell r="J242" t="str">
            <v>A2019</v>
          </cell>
          <cell r="K242" t="str">
            <v>IL</v>
          </cell>
        </row>
        <row r="243">
          <cell r="J243" t="str">
            <v>A2022</v>
          </cell>
          <cell r="K243" t="str">
            <v>IL</v>
          </cell>
        </row>
        <row r="244">
          <cell r="J244" t="str">
            <v>A2029</v>
          </cell>
          <cell r="K244" t="str">
            <v>IL</v>
          </cell>
        </row>
        <row r="245">
          <cell r="J245" t="str">
            <v>A2032</v>
          </cell>
          <cell r="K245" t="str">
            <v>IL</v>
          </cell>
        </row>
        <row r="246">
          <cell r="J246" t="str">
            <v>A2078</v>
          </cell>
          <cell r="K246" t="str">
            <v>IL</v>
          </cell>
        </row>
        <row r="247">
          <cell r="J247" t="str">
            <v>A2079</v>
          </cell>
          <cell r="K247" t="str">
            <v>IL</v>
          </cell>
        </row>
        <row r="248">
          <cell r="J248" t="str">
            <v>A2092</v>
          </cell>
          <cell r="K248" t="str">
            <v>IL</v>
          </cell>
        </row>
        <row r="249">
          <cell r="J249" t="str">
            <v>A2104</v>
          </cell>
          <cell r="K249" t="str">
            <v>IL</v>
          </cell>
        </row>
        <row r="250">
          <cell r="J250" t="str">
            <v>A2107</v>
          </cell>
          <cell r="K250" t="str">
            <v>IL</v>
          </cell>
        </row>
        <row r="251">
          <cell r="J251" t="str">
            <v>A2111</v>
          </cell>
          <cell r="K251" t="str">
            <v>IL</v>
          </cell>
        </row>
        <row r="252">
          <cell r="J252" t="str">
            <v>A2112</v>
          </cell>
          <cell r="K252" t="str">
            <v>IL</v>
          </cell>
        </row>
        <row r="253">
          <cell r="J253" t="str">
            <v>A2116</v>
          </cell>
          <cell r="K253" t="str">
            <v>IL</v>
          </cell>
        </row>
        <row r="254">
          <cell r="J254" t="str">
            <v>A2122</v>
          </cell>
          <cell r="K254" t="str">
            <v>IL</v>
          </cell>
        </row>
        <row r="255">
          <cell r="J255" t="str">
            <v>A2126</v>
          </cell>
          <cell r="K255" t="str">
            <v>IL</v>
          </cell>
        </row>
        <row r="256">
          <cell r="J256" t="str">
            <v>A2135</v>
          </cell>
          <cell r="K256" t="str">
            <v>IL</v>
          </cell>
        </row>
        <row r="257">
          <cell r="J257" t="str">
            <v>A2139</v>
          </cell>
          <cell r="K257" t="str">
            <v>IL</v>
          </cell>
        </row>
        <row r="258">
          <cell r="J258" t="str">
            <v>A2148</v>
          </cell>
          <cell r="K258" t="str">
            <v>IL</v>
          </cell>
        </row>
        <row r="259">
          <cell r="J259" t="str">
            <v>A2152</v>
          </cell>
          <cell r="K259" t="str">
            <v>IL</v>
          </cell>
        </row>
        <row r="260">
          <cell r="J260" t="str">
            <v>A2158</v>
          </cell>
          <cell r="K260" t="str">
            <v>IL</v>
          </cell>
        </row>
        <row r="261">
          <cell r="J261" t="str">
            <v>A2168</v>
          </cell>
          <cell r="K261" t="str">
            <v>IL</v>
          </cell>
        </row>
        <row r="262">
          <cell r="J262" t="str">
            <v>A2179</v>
          </cell>
          <cell r="K262" t="str">
            <v>IL</v>
          </cell>
        </row>
        <row r="263">
          <cell r="J263" t="str">
            <v>A2184</v>
          </cell>
          <cell r="K263" t="str">
            <v>IL</v>
          </cell>
        </row>
        <row r="264">
          <cell r="J264" t="str">
            <v>A2202</v>
          </cell>
          <cell r="K264" t="str">
            <v>IL</v>
          </cell>
        </row>
        <row r="265">
          <cell r="J265" t="str">
            <v>A2209</v>
          </cell>
          <cell r="K265" t="str">
            <v>IL</v>
          </cell>
        </row>
        <row r="266">
          <cell r="J266" t="str">
            <v>A2224</v>
          </cell>
          <cell r="K266" t="str">
            <v>IL</v>
          </cell>
        </row>
        <row r="267">
          <cell r="J267" t="str">
            <v>A2257</v>
          </cell>
          <cell r="K267" t="str">
            <v>IL</v>
          </cell>
        </row>
        <row r="268">
          <cell r="J268" t="str">
            <v>A2265</v>
          </cell>
          <cell r="K268" t="str">
            <v>IL</v>
          </cell>
        </row>
        <row r="269">
          <cell r="J269" t="str">
            <v>A2275</v>
          </cell>
          <cell r="K269" t="str">
            <v>IL</v>
          </cell>
        </row>
        <row r="270">
          <cell r="J270" t="str">
            <v>A2276</v>
          </cell>
          <cell r="K270" t="str">
            <v>IL</v>
          </cell>
        </row>
        <row r="271">
          <cell r="J271" t="str">
            <v>A2296</v>
          </cell>
          <cell r="K271" t="str">
            <v>IL</v>
          </cell>
        </row>
        <row r="272">
          <cell r="J272" t="str">
            <v>A2302</v>
          </cell>
          <cell r="K272" t="str">
            <v>IL</v>
          </cell>
        </row>
        <row r="273">
          <cell r="J273" t="str">
            <v>A2307</v>
          </cell>
          <cell r="K273" t="str">
            <v>IL</v>
          </cell>
        </row>
        <row r="274">
          <cell r="J274" t="str">
            <v>A2309</v>
          </cell>
          <cell r="K274" t="str">
            <v>IL</v>
          </cell>
        </row>
        <row r="275">
          <cell r="J275" t="str">
            <v>A2312</v>
          </cell>
          <cell r="K275" t="str">
            <v>IL</v>
          </cell>
        </row>
        <row r="276">
          <cell r="J276" t="str">
            <v>A2321</v>
          </cell>
          <cell r="K276" t="str">
            <v>IL</v>
          </cell>
        </row>
        <row r="277">
          <cell r="J277" t="str">
            <v>A2330</v>
          </cell>
          <cell r="K277" t="str">
            <v>IL</v>
          </cell>
        </row>
        <row r="278">
          <cell r="J278" t="str">
            <v>A2337</v>
          </cell>
          <cell r="K278" t="str">
            <v>IL</v>
          </cell>
        </row>
        <row r="279">
          <cell r="J279" t="str">
            <v>A2338</v>
          </cell>
          <cell r="K279" t="str">
            <v>IL</v>
          </cell>
        </row>
        <row r="280">
          <cell r="J280" t="str">
            <v>A2339</v>
          </cell>
          <cell r="K280" t="str">
            <v>IL</v>
          </cell>
        </row>
        <row r="281">
          <cell r="J281" t="str">
            <v>A2340</v>
          </cell>
          <cell r="K281" t="str">
            <v>IL</v>
          </cell>
        </row>
        <row r="282">
          <cell r="J282" t="str">
            <v>A2341</v>
          </cell>
          <cell r="K282" t="str">
            <v>IL</v>
          </cell>
        </row>
        <row r="283">
          <cell r="J283" t="str">
            <v>A2345</v>
          </cell>
          <cell r="K283" t="str">
            <v>IL</v>
          </cell>
        </row>
        <row r="284">
          <cell r="J284" t="str">
            <v>A2347</v>
          </cell>
          <cell r="K284" t="str">
            <v>IL</v>
          </cell>
        </row>
        <row r="285">
          <cell r="J285" t="str">
            <v>A2350</v>
          </cell>
          <cell r="K285" t="str">
            <v>IL</v>
          </cell>
        </row>
        <row r="286">
          <cell r="J286" t="str">
            <v>A2351</v>
          </cell>
          <cell r="K286" t="str">
            <v>IL</v>
          </cell>
        </row>
        <row r="287">
          <cell r="J287" t="str">
            <v>A2353</v>
          </cell>
          <cell r="K287" t="str">
            <v>IL</v>
          </cell>
        </row>
        <row r="288">
          <cell r="J288" t="str">
            <v>A2354</v>
          </cell>
          <cell r="K288" t="str">
            <v>IL</v>
          </cell>
        </row>
        <row r="289">
          <cell r="J289" t="str">
            <v>A2357</v>
          </cell>
          <cell r="K289" t="str">
            <v>IL</v>
          </cell>
        </row>
        <row r="290">
          <cell r="J290" t="str">
            <v>A2358</v>
          </cell>
          <cell r="K290" t="str">
            <v>IL</v>
          </cell>
        </row>
        <row r="291">
          <cell r="J291" t="str">
            <v>A2359</v>
          </cell>
          <cell r="K291" t="str">
            <v>IL</v>
          </cell>
        </row>
        <row r="292">
          <cell r="J292" t="str">
            <v>A2366</v>
          </cell>
          <cell r="K292" t="str">
            <v>IL</v>
          </cell>
        </row>
        <row r="293">
          <cell r="J293" t="str">
            <v>A2369</v>
          </cell>
          <cell r="K293" t="str">
            <v>IL</v>
          </cell>
        </row>
        <row r="294">
          <cell r="J294" t="str">
            <v>A2378</v>
          </cell>
          <cell r="K294" t="str">
            <v>IL</v>
          </cell>
        </row>
        <row r="295">
          <cell r="J295" t="str">
            <v>A2383</v>
          </cell>
          <cell r="K295" t="str">
            <v>IL</v>
          </cell>
        </row>
        <row r="296">
          <cell r="J296" t="str">
            <v>A2389</v>
          </cell>
          <cell r="K296" t="str">
            <v>IL</v>
          </cell>
        </row>
        <row r="297">
          <cell r="J297" t="str">
            <v>A2398</v>
          </cell>
          <cell r="K297" t="str">
            <v>IL</v>
          </cell>
        </row>
        <row r="298">
          <cell r="J298" t="str">
            <v>A2399</v>
          </cell>
          <cell r="K298" t="str">
            <v>IL</v>
          </cell>
        </row>
        <row r="299">
          <cell r="J299" t="str">
            <v>A2400</v>
          </cell>
          <cell r="K299" t="str">
            <v>IL</v>
          </cell>
        </row>
        <row r="300">
          <cell r="J300" t="str">
            <v>A2401</v>
          </cell>
          <cell r="K300" t="str">
            <v>IL</v>
          </cell>
        </row>
        <row r="301">
          <cell r="J301" t="str">
            <v>A2412</v>
          </cell>
          <cell r="K301" t="str">
            <v>IL</v>
          </cell>
        </row>
        <row r="302">
          <cell r="J302" t="str">
            <v>A2417</v>
          </cell>
          <cell r="K302" t="str">
            <v>IL</v>
          </cell>
        </row>
        <row r="303">
          <cell r="J303" t="str">
            <v>A2418</v>
          </cell>
          <cell r="K303" t="str">
            <v>IL</v>
          </cell>
        </row>
        <row r="304">
          <cell r="J304" t="str">
            <v>A2419</v>
          </cell>
          <cell r="K304" t="str">
            <v>IL</v>
          </cell>
        </row>
        <row r="305">
          <cell r="J305" t="str">
            <v>A2420</v>
          </cell>
          <cell r="K305" t="str">
            <v>IL</v>
          </cell>
        </row>
        <row r="306">
          <cell r="J306" t="str">
            <v>A2421</v>
          </cell>
          <cell r="K306" t="str">
            <v>IL</v>
          </cell>
        </row>
        <row r="307">
          <cell r="J307" t="str">
            <v>A2422</v>
          </cell>
          <cell r="K307" t="str">
            <v>IL</v>
          </cell>
        </row>
        <row r="308">
          <cell r="J308" t="str">
            <v>A2426</v>
          </cell>
          <cell r="K308" t="str">
            <v>IL</v>
          </cell>
        </row>
        <row r="309">
          <cell r="J309" t="str">
            <v>A2478</v>
          </cell>
          <cell r="K309" t="str">
            <v>IL</v>
          </cell>
        </row>
        <row r="310">
          <cell r="J310" t="str">
            <v>A2479</v>
          </cell>
          <cell r="K310" t="str">
            <v>IL</v>
          </cell>
        </row>
        <row r="311">
          <cell r="J311" t="str">
            <v>A2481</v>
          </cell>
          <cell r="K311" t="str">
            <v>IL</v>
          </cell>
        </row>
        <row r="312">
          <cell r="J312" t="str">
            <v>A2483</v>
          </cell>
          <cell r="K312" t="str">
            <v>IL</v>
          </cell>
        </row>
        <row r="313">
          <cell r="J313" t="str">
            <v>A2484</v>
          </cell>
          <cell r="K313" t="str">
            <v>IL</v>
          </cell>
        </row>
        <row r="314">
          <cell r="J314" t="str">
            <v>A2485</v>
          </cell>
          <cell r="K314" t="str">
            <v>IL</v>
          </cell>
        </row>
        <row r="315">
          <cell r="J315" t="str">
            <v>A2488</v>
          </cell>
          <cell r="K315" t="str">
            <v>IL</v>
          </cell>
        </row>
        <row r="316">
          <cell r="J316" t="str">
            <v>A2490</v>
          </cell>
          <cell r="K316" t="str">
            <v>IL</v>
          </cell>
        </row>
        <row r="317">
          <cell r="J317" t="str">
            <v>A2504</v>
          </cell>
          <cell r="K317" t="str">
            <v>IL</v>
          </cell>
        </row>
        <row r="318">
          <cell r="J318" t="str">
            <v>A2505</v>
          </cell>
          <cell r="K318" t="str">
            <v>IL</v>
          </cell>
        </row>
        <row r="319">
          <cell r="J319" t="str">
            <v>A2510</v>
          </cell>
          <cell r="K319" t="str">
            <v>IL</v>
          </cell>
        </row>
        <row r="320">
          <cell r="J320" t="str">
            <v>A2533</v>
          </cell>
          <cell r="K320" t="str">
            <v>IL</v>
          </cell>
        </row>
        <row r="321">
          <cell r="J321" t="str">
            <v>A2545</v>
          </cell>
          <cell r="K321" t="str">
            <v>IL</v>
          </cell>
        </row>
        <row r="322">
          <cell r="J322" t="str">
            <v>A2546</v>
          </cell>
          <cell r="K322" t="str">
            <v>IL</v>
          </cell>
        </row>
        <row r="323">
          <cell r="J323" t="str">
            <v>A2548</v>
          </cell>
          <cell r="K323" t="str">
            <v>IL</v>
          </cell>
        </row>
        <row r="324">
          <cell r="J324" t="str">
            <v>A2549</v>
          </cell>
          <cell r="K324" t="str">
            <v>IL</v>
          </cell>
        </row>
        <row r="325">
          <cell r="J325" t="str">
            <v>A2552</v>
          </cell>
          <cell r="K325" t="str">
            <v>IL</v>
          </cell>
        </row>
        <row r="326">
          <cell r="J326" t="str">
            <v>A2553</v>
          </cell>
          <cell r="K326" t="str">
            <v>IL</v>
          </cell>
        </row>
        <row r="327">
          <cell r="J327" t="str">
            <v>A2554</v>
          </cell>
          <cell r="K327" t="str">
            <v>IL</v>
          </cell>
        </row>
        <row r="328">
          <cell r="J328" t="str">
            <v>A2555</v>
          </cell>
          <cell r="K328" t="str">
            <v>IL</v>
          </cell>
        </row>
        <row r="329">
          <cell r="J329" t="str">
            <v>A2564</v>
          </cell>
          <cell r="K329" t="str">
            <v>IL</v>
          </cell>
        </row>
        <row r="330">
          <cell r="J330" t="str">
            <v>A2566</v>
          </cell>
          <cell r="K330" t="str">
            <v>IL</v>
          </cell>
        </row>
        <row r="331">
          <cell r="J331" t="str">
            <v>A2567</v>
          </cell>
          <cell r="K331" t="str">
            <v>IL</v>
          </cell>
        </row>
        <row r="332">
          <cell r="J332" t="str">
            <v>A2569</v>
          </cell>
          <cell r="K332" t="str">
            <v>IL</v>
          </cell>
        </row>
        <row r="333">
          <cell r="J333" t="str">
            <v>A2570</v>
          </cell>
          <cell r="K333" t="str">
            <v>IL</v>
          </cell>
        </row>
        <row r="334">
          <cell r="J334" t="str">
            <v>A2573</v>
          </cell>
          <cell r="K334" t="str">
            <v>IL</v>
          </cell>
        </row>
        <row r="335">
          <cell r="J335" t="str">
            <v>A2577</v>
          </cell>
          <cell r="K335" t="str">
            <v>IL</v>
          </cell>
        </row>
        <row r="336">
          <cell r="J336" t="str">
            <v>A2578</v>
          </cell>
          <cell r="K336" t="str">
            <v>IL</v>
          </cell>
        </row>
        <row r="337">
          <cell r="J337" t="str">
            <v>A2587</v>
          </cell>
          <cell r="K337" t="str">
            <v>IL</v>
          </cell>
        </row>
        <row r="338">
          <cell r="J338" t="str">
            <v>A2593</v>
          </cell>
          <cell r="K338" t="str">
            <v>IL</v>
          </cell>
        </row>
        <row r="339">
          <cell r="J339" t="str">
            <v>A2594</v>
          </cell>
          <cell r="K339" t="str">
            <v>IL</v>
          </cell>
        </row>
        <row r="340">
          <cell r="J340" t="str">
            <v>A2596</v>
          </cell>
          <cell r="K340" t="str">
            <v>IL</v>
          </cell>
        </row>
        <row r="341">
          <cell r="J341" t="str">
            <v>A2597</v>
          </cell>
          <cell r="K341" t="str">
            <v>IL</v>
          </cell>
        </row>
        <row r="342">
          <cell r="J342" t="str">
            <v>A2599</v>
          </cell>
          <cell r="K342" t="str">
            <v>IL</v>
          </cell>
        </row>
        <row r="343">
          <cell r="J343" t="str">
            <v>A2602</v>
          </cell>
          <cell r="K343" t="str">
            <v>IL</v>
          </cell>
        </row>
        <row r="344">
          <cell r="J344" t="str">
            <v>A2603</v>
          </cell>
          <cell r="K344" t="str">
            <v>IL</v>
          </cell>
        </row>
        <row r="345">
          <cell r="J345" t="str">
            <v>A2605</v>
          </cell>
          <cell r="K345" t="str">
            <v>IL</v>
          </cell>
        </row>
        <row r="346">
          <cell r="J346" t="str">
            <v>A2606</v>
          </cell>
          <cell r="K346" t="str">
            <v>IL</v>
          </cell>
        </row>
        <row r="347">
          <cell r="J347" t="str">
            <v>A2617</v>
          </cell>
          <cell r="K347" t="str">
            <v>IL</v>
          </cell>
        </row>
        <row r="348">
          <cell r="J348" t="str">
            <v>A2621</v>
          </cell>
          <cell r="K348" t="str">
            <v>IL</v>
          </cell>
        </row>
        <row r="349">
          <cell r="J349" t="str">
            <v>A2622</v>
          </cell>
          <cell r="K349" t="str">
            <v>IL</v>
          </cell>
        </row>
        <row r="350">
          <cell r="J350" t="str">
            <v>A2627</v>
          </cell>
          <cell r="K350" t="str">
            <v>IL</v>
          </cell>
        </row>
        <row r="351">
          <cell r="J351" t="str">
            <v>A2628</v>
          </cell>
          <cell r="K351" t="str">
            <v>IL</v>
          </cell>
        </row>
        <row r="352">
          <cell r="J352" t="str">
            <v>A2631</v>
          </cell>
          <cell r="K352" t="str">
            <v>IL</v>
          </cell>
        </row>
        <row r="353">
          <cell r="J353" t="str">
            <v>A2633</v>
          </cell>
          <cell r="K353" t="str">
            <v>IL</v>
          </cell>
        </row>
        <row r="354">
          <cell r="J354" t="str">
            <v>A2636</v>
          </cell>
          <cell r="K354" t="str">
            <v>IL</v>
          </cell>
        </row>
        <row r="355">
          <cell r="J355" t="str">
            <v>A2638</v>
          </cell>
          <cell r="K355" t="str">
            <v>IL</v>
          </cell>
        </row>
        <row r="356">
          <cell r="J356" t="str">
            <v>A2649</v>
          </cell>
          <cell r="K356" t="str">
            <v>IL</v>
          </cell>
        </row>
        <row r="357">
          <cell r="J357" t="str">
            <v>A2650</v>
          </cell>
          <cell r="K357" t="str">
            <v>IL</v>
          </cell>
        </row>
        <row r="358">
          <cell r="J358" t="str">
            <v>A2655</v>
          </cell>
          <cell r="K358" t="str">
            <v>IL</v>
          </cell>
        </row>
        <row r="359">
          <cell r="J359" t="str">
            <v>A2660</v>
          </cell>
          <cell r="K359" t="str">
            <v>IL</v>
          </cell>
        </row>
        <row r="360">
          <cell r="J360" t="str">
            <v>A2661</v>
          </cell>
          <cell r="K360" t="str">
            <v>IL</v>
          </cell>
        </row>
        <row r="361">
          <cell r="J361" t="str">
            <v>A2662</v>
          </cell>
          <cell r="K361" t="str">
            <v>IL</v>
          </cell>
        </row>
        <row r="362">
          <cell r="J362" t="str">
            <v>A2664</v>
          </cell>
          <cell r="K362" t="str">
            <v>IL</v>
          </cell>
        </row>
        <row r="363">
          <cell r="J363" t="str">
            <v>A2665</v>
          </cell>
          <cell r="K363" t="str">
            <v>IL</v>
          </cell>
        </row>
        <row r="364">
          <cell r="J364" t="str">
            <v>A2666</v>
          </cell>
          <cell r="K364" t="str">
            <v>IL</v>
          </cell>
        </row>
        <row r="365">
          <cell r="J365" t="str">
            <v>A2669</v>
          </cell>
          <cell r="K365" t="str">
            <v>IL</v>
          </cell>
        </row>
        <row r="366">
          <cell r="J366" t="str">
            <v>A2679</v>
          </cell>
          <cell r="K366" t="str">
            <v>IL</v>
          </cell>
        </row>
        <row r="367">
          <cell r="J367" t="str">
            <v>A2680</v>
          </cell>
          <cell r="K367" t="str">
            <v>IL</v>
          </cell>
        </row>
        <row r="368">
          <cell r="J368" t="str">
            <v>A2686</v>
          </cell>
          <cell r="K368" t="str">
            <v>IL</v>
          </cell>
        </row>
        <row r="369">
          <cell r="J369" t="str">
            <v>A2694</v>
          </cell>
          <cell r="K369" t="str">
            <v>IL</v>
          </cell>
        </row>
        <row r="370">
          <cell r="J370" t="str">
            <v>A2700</v>
          </cell>
          <cell r="K370" t="str">
            <v>IL</v>
          </cell>
        </row>
        <row r="371">
          <cell r="J371" t="str">
            <v>A2702</v>
          </cell>
          <cell r="K371" t="str">
            <v>IL</v>
          </cell>
        </row>
        <row r="372">
          <cell r="J372" t="str">
            <v>A2707</v>
          </cell>
          <cell r="K372" t="str">
            <v>IL</v>
          </cell>
        </row>
        <row r="373">
          <cell r="J373" t="str">
            <v>A2708</v>
          </cell>
          <cell r="K373" t="str">
            <v>IL</v>
          </cell>
        </row>
        <row r="374">
          <cell r="J374" t="str">
            <v>A2709</v>
          </cell>
          <cell r="K374" t="str">
            <v>IL</v>
          </cell>
        </row>
        <row r="375">
          <cell r="J375" t="str">
            <v>A2710</v>
          </cell>
          <cell r="K375" t="str">
            <v>IL</v>
          </cell>
        </row>
        <row r="376">
          <cell r="J376" t="str">
            <v>A2719</v>
          </cell>
          <cell r="K376" t="str">
            <v>IL</v>
          </cell>
        </row>
        <row r="377">
          <cell r="J377" t="str">
            <v>A2721</v>
          </cell>
          <cell r="K377" t="str">
            <v>IL</v>
          </cell>
        </row>
        <row r="378">
          <cell r="J378" t="str">
            <v>A2723</v>
          </cell>
          <cell r="K378" t="str">
            <v>IL</v>
          </cell>
        </row>
        <row r="379">
          <cell r="J379" t="str">
            <v>A2733</v>
          </cell>
          <cell r="K379" t="str">
            <v>IL</v>
          </cell>
        </row>
        <row r="380">
          <cell r="J380" t="str">
            <v>A2734</v>
          </cell>
          <cell r="K380" t="str">
            <v>IL</v>
          </cell>
        </row>
        <row r="381">
          <cell r="J381" t="str">
            <v>A2735</v>
          </cell>
          <cell r="K381" t="str">
            <v>IL</v>
          </cell>
        </row>
        <row r="382">
          <cell r="J382" t="str">
            <v>A2740</v>
          </cell>
          <cell r="K382" t="str">
            <v>IL</v>
          </cell>
        </row>
        <row r="383">
          <cell r="J383" t="str">
            <v>A2742</v>
          </cell>
          <cell r="K383" t="str">
            <v>IL</v>
          </cell>
        </row>
        <row r="384">
          <cell r="J384" t="str">
            <v>A2744</v>
          </cell>
          <cell r="K384" t="str">
            <v>IL</v>
          </cell>
        </row>
        <row r="385">
          <cell r="J385" t="str">
            <v>A2745</v>
          </cell>
          <cell r="K385" t="str">
            <v>IL</v>
          </cell>
        </row>
        <row r="386">
          <cell r="J386" t="str">
            <v>A2746</v>
          </cell>
          <cell r="K386" t="str">
            <v>IL</v>
          </cell>
        </row>
        <row r="387">
          <cell r="J387" t="str">
            <v>A2808</v>
          </cell>
          <cell r="K387" t="str">
            <v>IL</v>
          </cell>
        </row>
        <row r="388">
          <cell r="J388" t="str">
            <v>A2823</v>
          </cell>
          <cell r="K388" t="str">
            <v>IL</v>
          </cell>
        </row>
        <row r="389">
          <cell r="J389" t="str">
            <v>A2826</v>
          </cell>
          <cell r="K389" t="str">
            <v>IL</v>
          </cell>
        </row>
        <row r="390">
          <cell r="J390" t="str">
            <v>A2832</v>
          </cell>
          <cell r="K390" t="str">
            <v>IL</v>
          </cell>
        </row>
        <row r="391">
          <cell r="J391" t="str">
            <v>A2833</v>
          </cell>
          <cell r="K391" t="str">
            <v>IL</v>
          </cell>
        </row>
        <row r="392">
          <cell r="J392" t="str">
            <v>A2834</v>
          </cell>
          <cell r="K392" t="str">
            <v>IL</v>
          </cell>
        </row>
        <row r="393">
          <cell r="J393" t="str">
            <v>A2836</v>
          </cell>
          <cell r="K393" t="str">
            <v>IL</v>
          </cell>
        </row>
        <row r="394">
          <cell r="J394" t="str">
            <v>A2839</v>
          </cell>
          <cell r="K394" t="str">
            <v>IL</v>
          </cell>
        </row>
        <row r="395">
          <cell r="J395" t="str">
            <v>A2856</v>
          </cell>
          <cell r="K395" t="str">
            <v>IL</v>
          </cell>
        </row>
        <row r="396">
          <cell r="J396" t="str">
            <v>A2858</v>
          </cell>
          <cell r="K396" t="str">
            <v>IL</v>
          </cell>
        </row>
        <row r="397">
          <cell r="J397" t="str">
            <v>A2863</v>
          </cell>
          <cell r="K397" t="str">
            <v>IL</v>
          </cell>
        </row>
        <row r="398">
          <cell r="J398" t="str">
            <v>A2866</v>
          </cell>
          <cell r="K398" t="str">
            <v>IL</v>
          </cell>
        </row>
        <row r="399">
          <cell r="J399" t="str">
            <v>A2869</v>
          </cell>
          <cell r="K399" t="str">
            <v>IL</v>
          </cell>
        </row>
        <row r="400">
          <cell r="J400" t="str">
            <v>A2870</v>
          </cell>
          <cell r="K400" t="str">
            <v>IL</v>
          </cell>
        </row>
        <row r="401">
          <cell r="J401" t="str">
            <v>A2874</v>
          </cell>
          <cell r="K401" t="str">
            <v>IL</v>
          </cell>
        </row>
        <row r="402">
          <cell r="J402" t="str">
            <v>A2880</v>
          </cell>
          <cell r="K402" t="str">
            <v>IL</v>
          </cell>
        </row>
        <row r="403">
          <cell r="J403" t="str">
            <v>A2882</v>
          </cell>
          <cell r="K403" t="str">
            <v>IL</v>
          </cell>
        </row>
        <row r="404">
          <cell r="J404" t="str">
            <v>A2883</v>
          </cell>
          <cell r="K404" t="str">
            <v>IL</v>
          </cell>
        </row>
        <row r="405">
          <cell r="J405" t="str">
            <v>A2909</v>
          </cell>
          <cell r="K405" t="str">
            <v>IL</v>
          </cell>
        </row>
        <row r="406">
          <cell r="J406" t="str">
            <v>A2910</v>
          </cell>
          <cell r="K406" t="str">
            <v>IL</v>
          </cell>
        </row>
        <row r="407">
          <cell r="J407" t="str">
            <v>A2911</v>
          </cell>
          <cell r="K407" t="str">
            <v>IL</v>
          </cell>
        </row>
        <row r="408">
          <cell r="J408" t="str">
            <v>A2927</v>
          </cell>
          <cell r="K408" t="str">
            <v>IL</v>
          </cell>
        </row>
        <row r="409">
          <cell r="J409" t="str">
            <v>A2929</v>
          </cell>
          <cell r="K409" t="str">
            <v>IL</v>
          </cell>
        </row>
        <row r="410">
          <cell r="J410" t="str">
            <v>A2972</v>
          </cell>
          <cell r="K410" t="str">
            <v>IL</v>
          </cell>
        </row>
        <row r="411">
          <cell r="J411" t="str">
            <v>AXA11</v>
          </cell>
          <cell r="K411" t="str">
            <v>IL</v>
          </cell>
        </row>
        <row r="412">
          <cell r="J412" t="str">
            <v>AXA41</v>
          </cell>
          <cell r="K412" t="str">
            <v>IL</v>
          </cell>
        </row>
        <row r="413">
          <cell r="J413" t="str">
            <v>AXACL</v>
          </cell>
          <cell r="K413" t="str">
            <v>IL</v>
          </cell>
        </row>
        <row r="414">
          <cell r="J414" t="str">
            <v>AXAIP</v>
          </cell>
          <cell r="K414" t="str">
            <v>IL</v>
          </cell>
        </row>
        <row r="415">
          <cell r="J415" t="str">
            <v>AXB11</v>
          </cell>
          <cell r="K415" t="str">
            <v>IL</v>
          </cell>
        </row>
      </sheetData>
      <sheetData sheetId="24">
        <row r="1">
          <cell r="A1" t="str">
            <v>work_order_number</v>
          </cell>
          <cell r="B1" t="str">
            <v>Project description</v>
          </cell>
          <cell r="C1" t="str">
            <v>RMC descriptions</v>
          </cell>
        </row>
        <row r="2">
          <cell r="A2" t="str">
            <v>02963</v>
          </cell>
          <cell r="B2" t="str">
            <v>BIG RIVER-ROCKWOOD 138 KV TRANS LN.</v>
          </cell>
          <cell r="C2" t="str">
            <v>09E-ELECTRICAL ENGINEERING</v>
          </cell>
        </row>
        <row r="3">
          <cell r="A3" t="str">
            <v>02990</v>
          </cell>
          <cell r="B3" t="str">
            <v>SPECIAL PROJECTS PURCHASE LAND ALTA</v>
          </cell>
          <cell r="C3" t="str">
            <v>616-SUB MTCE &amp; CONST-IL WEST</v>
          </cell>
        </row>
        <row r="4">
          <cell r="A4" t="str">
            <v>03246</v>
          </cell>
          <cell r="B4" t="str">
            <v>SPECIAL PROJECTS EXTEND 6991 TO SID</v>
          </cell>
          <cell r="C4" t="str">
            <v>616-SUB MTCE &amp; CONST-IL WEST</v>
          </cell>
        </row>
        <row r="5">
          <cell r="A5" t="str">
            <v>03993</v>
          </cell>
          <cell r="B5" t="str">
            <v>PURCH LAND FOR RAIL LOOP-EDE</v>
          </cell>
          <cell r="C5" t="str">
            <v>62A-EDWARDS PLANT GENERAL</v>
          </cell>
        </row>
        <row r="6">
          <cell r="A6" t="str">
            <v>03994</v>
          </cell>
          <cell r="B6" t="str">
            <v>IVR REPLACEMENTS</v>
          </cell>
          <cell r="C6" t="str">
            <v>065-NEO - TELEPHONE SERVICES</v>
          </cell>
        </row>
        <row r="7">
          <cell r="A7" t="str">
            <v>08051</v>
          </cell>
          <cell r="B7" t="str">
            <v>TS U1 TURB RUNNER REPL-UPGR</v>
          </cell>
          <cell r="C7" t="str">
            <v>09M-GENERATION PROJECT ENGINEERING</v>
          </cell>
        </row>
        <row r="8">
          <cell r="A8" t="str">
            <v>09432</v>
          </cell>
          <cell r="B8" t="str">
            <v>OSA - LICENSE RENEWAL COSTS</v>
          </cell>
          <cell r="C8" t="str">
            <v>44A-OSAGE PLANT GENERAL &amp; BUD</v>
          </cell>
        </row>
        <row r="9">
          <cell r="A9" t="str">
            <v>09941</v>
          </cell>
          <cell r="B9" t="str">
            <v>NEWTON PLANT-COAL HANDLING UPGRADES</v>
          </cell>
          <cell r="C9" t="str">
            <v>09M-GENERATION PROJECT ENGINEERING</v>
          </cell>
        </row>
        <row r="10">
          <cell r="A10" t="str">
            <v>0A001</v>
          </cell>
          <cell r="B10" t="str">
            <v>CSD METRO ST LOUIS-T&amp;D LINES</v>
          </cell>
          <cell r="C10" t="str">
            <v>066-MO OPS ADMIN</v>
          </cell>
        </row>
        <row r="11">
          <cell r="A11" t="str">
            <v>0A005</v>
          </cell>
          <cell r="B11" t="str">
            <v>CSD-METRO ST LOUIS - TRANS &amp; DIST L</v>
          </cell>
          <cell r="C11" t="str">
            <v>066-MO OPS ADMIN</v>
          </cell>
        </row>
        <row r="12">
          <cell r="A12" t="str">
            <v>0A006</v>
          </cell>
          <cell r="B12" t="str">
            <v>CSD-METRO ST LOUIS - RELOCATIONS GO</v>
          </cell>
          <cell r="C12" t="str">
            <v>066-MO OPS ADMIN</v>
          </cell>
        </row>
        <row r="13">
          <cell r="A13" t="str">
            <v>0A009</v>
          </cell>
          <cell r="B13" t="str">
            <v>CSD-METRO ST. LOUIS - DIST SUBS &amp; L</v>
          </cell>
          <cell r="C13" t="str">
            <v>066-MO OPS ADMIN</v>
          </cell>
        </row>
        <row r="14">
          <cell r="A14" t="str">
            <v>0A010</v>
          </cell>
          <cell r="B14" t="str">
            <v>DISTRIBUTION SERVICES - OTHER GENER</v>
          </cell>
          <cell r="C14" t="str">
            <v>066-MO OPS ADMIN</v>
          </cell>
        </row>
        <row r="15">
          <cell r="A15" t="str">
            <v>0A011</v>
          </cell>
          <cell r="B15" t="str">
            <v>STANDING WO -GAS TRANS &amp; DIST LINE</v>
          </cell>
          <cell r="C15" t="str">
            <v>066-MO OPS ADMIN</v>
          </cell>
        </row>
        <row r="16">
          <cell r="A16" t="str">
            <v>0A012</v>
          </cell>
          <cell r="B16" t="str">
            <v>STANDING WO -RELOCATIONS GOVT PROJ</v>
          </cell>
          <cell r="C16" t="str">
            <v>066-MO OPS ADMIN</v>
          </cell>
        </row>
        <row r="17">
          <cell r="A17" t="str">
            <v>0A013</v>
          </cell>
          <cell r="B17" t="str">
            <v>DISTRIBUTION SERVICES - OFFICE FURN</v>
          </cell>
          <cell r="C17" t="str">
            <v>066-MO OPS ADMIN</v>
          </cell>
        </row>
        <row r="18">
          <cell r="A18" t="str">
            <v>0A014</v>
          </cell>
          <cell r="B18" t="str">
            <v>DISTRIBUTION SERVICES - OTHER GENER</v>
          </cell>
          <cell r="C18" t="str">
            <v>066-MO OPS ADMIN</v>
          </cell>
        </row>
        <row r="19">
          <cell r="A19" t="str">
            <v>0A018</v>
          </cell>
          <cell r="B19" t="str">
            <v>METROPOLITAN FUNCTION REPLACE DEFEC</v>
          </cell>
          <cell r="C19" t="str">
            <v>066-MO OPS ADMIN</v>
          </cell>
        </row>
        <row r="20">
          <cell r="A20" t="str">
            <v>0A032</v>
          </cell>
          <cell r="B20" t="str">
            <v>GC&amp;MS STANDING WO PC'S &amp; RELATED EQ</v>
          </cell>
          <cell r="C20" t="str">
            <v>40A-GENERATION CONST MGMT SVCS</v>
          </cell>
        </row>
        <row r="21">
          <cell r="A21" t="str">
            <v>0A037</v>
          </cell>
          <cell r="B21" t="str">
            <v>MISC. CAPITAL EXPENDITURES &lt; $50,00</v>
          </cell>
          <cell r="C21" t="str">
            <v>065-NEO - TELEPHONE SERVICES</v>
          </cell>
        </row>
        <row r="22">
          <cell r="A22" t="str">
            <v>0A039</v>
          </cell>
          <cell r="B22" t="str">
            <v>STANDING WO-POWER PLANTS-E70-MERAME</v>
          </cell>
          <cell r="C22" t="str">
            <v>79A-MERAMEC PLANT GENERAL &amp; BUD</v>
          </cell>
        </row>
        <row r="23">
          <cell r="A23" t="str">
            <v>0A043</v>
          </cell>
          <cell r="B23" t="str">
            <v>STANDING WORK ORDER-POWER PLANTS-E7</v>
          </cell>
          <cell r="C23" t="str">
            <v>85C-SIOUX PLANT MAINTENANCE</v>
          </cell>
        </row>
        <row r="24">
          <cell r="A24" t="str">
            <v>0A044</v>
          </cell>
          <cell r="B24" t="str">
            <v>GC&amp;MS STANDING WORK ORDER</v>
          </cell>
          <cell r="C24" t="str">
            <v>40A-GENERATION CONST MGMT SVCS</v>
          </cell>
        </row>
        <row r="25">
          <cell r="A25" t="str">
            <v>0A045</v>
          </cell>
          <cell r="B25" t="str">
            <v>STANDING WO-POWER PLANTS-E70-OSAGE</v>
          </cell>
          <cell r="C25" t="str">
            <v>44A-OSAGE PLANT GENERAL &amp; BUD</v>
          </cell>
        </row>
        <row r="26">
          <cell r="A26" t="str">
            <v>0A046</v>
          </cell>
          <cell r="B26" t="str">
            <v>TS - STANDING WO</v>
          </cell>
          <cell r="C26" t="str">
            <v>46A-TAUM SAUK PLANT GENERAL &amp; BUD</v>
          </cell>
        </row>
        <row r="27">
          <cell r="A27" t="str">
            <v>0A047</v>
          </cell>
          <cell r="B27" t="str">
            <v>STANDING WO-POWER PLANTS-E70-KEOKUK</v>
          </cell>
          <cell r="C27" t="str">
            <v>84A-KEOKUK PLANT GENERAL &amp; BUD</v>
          </cell>
        </row>
        <row r="28">
          <cell r="A28" t="str">
            <v>0A048</v>
          </cell>
          <cell r="B28" t="str">
            <v>LBD-STANDING WO - POWER PLANTS</v>
          </cell>
          <cell r="C28" t="str">
            <v>83A-LABADIE PLANT GENERAL &amp; BUD</v>
          </cell>
        </row>
        <row r="29">
          <cell r="A29" t="str">
            <v>0A049</v>
          </cell>
          <cell r="B29" t="str">
            <v>STANDING WORK ORDER - 2004</v>
          </cell>
          <cell r="C29" t="str">
            <v>78A-RUSH ISLAND PLANT GENERAL &amp; BUD</v>
          </cell>
        </row>
        <row r="30">
          <cell r="A30" t="str">
            <v>0A072</v>
          </cell>
          <cell r="B30" t="str">
            <v>CRITICAL MOTORS, UEC POWER PLANTS</v>
          </cell>
          <cell r="C30" t="str">
            <v>09M-GENERATION PROJECT ENGINEERING</v>
          </cell>
        </row>
        <row r="31">
          <cell r="A31" t="str">
            <v>0A076</v>
          </cell>
          <cell r="B31" t="str">
            <v>SWO  - UEC RETIREMENTS</v>
          </cell>
          <cell r="C31" t="str">
            <v>061-REAL ESTATE</v>
          </cell>
        </row>
        <row r="32">
          <cell r="A32" t="str">
            <v>0A090</v>
          </cell>
          <cell r="B32" t="str">
            <v>SEVERE THUNDERSTORM/HIGH WINDS - 06</v>
          </cell>
          <cell r="C32" t="str">
            <v>066-MO OPS ADMIN</v>
          </cell>
        </row>
        <row r="33">
          <cell r="A33" t="str">
            <v>0A091</v>
          </cell>
          <cell r="B33" t="str">
            <v>METRO-SEVERE THUNDERSTORMS/HIGH WIN</v>
          </cell>
          <cell r="C33" t="str">
            <v>066-MO OPS ADMIN</v>
          </cell>
        </row>
        <row r="34">
          <cell r="A34" t="str">
            <v>0A092</v>
          </cell>
          <cell r="B34" t="str">
            <v>ST.LOUIS-SEVERE THUNDERSTORMS/HIGH</v>
          </cell>
          <cell r="C34" t="str">
            <v>066-MO OPS ADMIN</v>
          </cell>
        </row>
        <row r="35">
          <cell r="A35" t="str">
            <v>0A093</v>
          </cell>
          <cell r="B35" t="str">
            <v>ST.L,CTY/CNTY HGH WNDS/THNDRSTRM LT</v>
          </cell>
          <cell r="C35" t="str">
            <v>066-MO OPS ADMIN</v>
          </cell>
        </row>
        <row r="36">
          <cell r="A36" t="str">
            <v>0A094</v>
          </cell>
          <cell r="B36" t="str">
            <v>ST L.CTY/CO-SEVERE WINDS/THUNDERSTO</v>
          </cell>
          <cell r="C36" t="str">
            <v>066-MO OPS ADMIN</v>
          </cell>
        </row>
        <row r="37">
          <cell r="A37" t="str">
            <v>0A095</v>
          </cell>
          <cell r="B37" t="str">
            <v>ST. LOUIS CITY/COUNTY-HIGH WINDS 03</v>
          </cell>
          <cell r="C37" t="str">
            <v>066-MO OPS ADMIN</v>
          </cell>
        </row>
        <row r="38">
          <cell r="A38" t="str">
            <v>0A096</v>
          </cell>
          <cell r="B38" t="str">
            <v>MISC GAS CAPITAL EXPENDITURES 100,0</v>
          </cell>
          <cell r="C38" t="str">
            <v>065-NEO - TELEPHONE SERVICES</v>
          </cell>
        </row>
        <row r="39">
          <cell r="A39" t="str">
            <v>0A100</v>
          </cell>
          <cell r="B39" t="str">
            <v>DISTRIBUTION SERVICES - OFFICE FURN</v>
          </cell>
          <cell r="C39" t="str">
            <v>066-MO OPS ADMIN</v>
          </cell>
        </row>
        <row r="40">
          <cell r="A40" t="str">
            <v>0A101</v>
          </cell>
          <cell r="B40" t="str">
            <v>DISTRIBUTION SERVICES-RELIABILITY -</v>
          </cell>
          <cell r="C40" t="str">
            <v>066-MO OPS ADMIN</v>
          </cell>
        </row>
        <row r="41">
          <cell r="A41" t="str">
            <v>0A107</v>
          </cell>
          <cell r="B41" t="str">
            <v>CRITICAL MOTORS, AEG POWER PLANTS</v>
          </cell>
          <cell r="C41" t="str">
            <v>09M-GENERATION PROJECT ENGINEERING</v>
          </cell>
        </row>
        <row r="42">
          <cell r="A42" t="str">
            <v>0A113</v>
          </cell>
          <cell r="B42" t="str">
            <v>COMBUSTION TURBINE CAPITAL ITEMS</v>
          </cell>
          <cell r="C42" t="str">
            <v>40A-GENERATION CONST MGMT SVCS</v>
          </cell>
        </row>
        <row r="43">
          <cell r="A43" t="str">
            <v>0A121</v>
          </cell>
          <cell r="B43" t="str">
            <v>RELIABILITY OH CONTROLLED 34KV SWIT</v>
          </cell>
          <cell r="C43" t="str">
            <v>066-MO OPS ADMIN</v>
          </cell>
        </row>
        <row r="44">
          <cell r="A44" t="str">
            <v>0A125</v>
          </cell>
          <cell r="B44" t="str">
            <v>METROPOLITAN RELIABILITY LIGHTNING</v>
          </cell>
          <cell r="C44" t="str">
            <v>066-MO OPS ADMIN</v>
          </cell>
        </row>
        <row r="45">
          <cell r="A45" t="str">
            <v>0A126</v>
          </cell>
          <cell r="B45" t="str">
            <v>STANDING WO - RELIAB-UNUSED TAPS</v>
          </cell>
          <cell r="C45" t="str">
            <v>066-MO OPS ADMIN</v>
          </cell>
        </row>
        <row r="46">
          <cell r="A46" t="str">
            <v>0A127</v>
          </cell>
          <cell r="B46" t="str">
            <v>SWO -UEC SUB ROOF-DRIVEWAY REPL-E63</v>
          </cell>
          <cell r="C46" t="str">
            <v>03M-SUB MTCE &amp; CONST-ENG &amp; ADMIN</v>
          </cell>
        </row>
        <row r="47">
          <cell r="A47" t="str">
            <v>0A128</v>
          </cell>
          <cell r="B47" t="str">
            <v>(DND)METRO RELIABILITY INFRARED PRO</v>
          </cell>
          <cell r="C47" t="str">
            <v>066-MO OPS ADMIN</v>
          </cell>
        </row>
        <row r="48">
          <cell r="A48" t="str">
            <v>0A166</v>
          </cell>
          <cell r="B48" t="str">
            <v>CIPS Metro-East Light. Arrestors</v>
          </cell>
          <cell r="C48" t="str">
            <v>231-IL OPS ADMIN DIV IV V VI VII</v>
          </cell>
        </row>
        <row r="49">
          <cell r="A49" t="str">
            <v>0A190</v>
          </cell>
          <cell r="B49" t="str">
            <v>THUNDERSTORMS-EAST ST. LOUIS 7/5/04</v>
          </cell>
          <cell r="C49" t="str">
            <v>015-ILLINOIS DISTRICT-E. ST. LOUIS</v>
          </cell>
        </row>
        <row r="50">
          <cell r="A50" t="str">
            <v>0A191</v>
          </cell>
          <cell r="B50" t="str">
            <v>EAST ST LOUIS STORM</v>
          </cell>
          <cell r="C50" t="str">
            <v>015-ILLINOIS DISTRICT-E. ST. LOUIS</v>
          </cell>
        </row>
        <row r="51">
          <cell r="A51" t="str">
            <v>0A192</v>
          </cell>
          <cell r="B51" t="str">
            <v>EAST ST LOUIS STORM</v>
          </cell>
          <cell r="C51" t="str">
            <v>015-ILLINOIS DISTRICT-E. ST. LOUIS</v>
          </cell>
        </row>
        <row r="52">
          <cell r="A52" t="str">
            <v>0A193</v>
          </cell>
          <cell r="B52" t="str">
            <v>EAST ST LOUIS STORM</v>
          </cell>
          <cell r="C52" t="str">
            <v>015-ILLINOIS DISTRICT-E. ST. LOUIS</v>
          </cell>
        </row>
        <row r="53">
          <cell r="A53" t="str">
            <v>0A194</v>
          </cell>
          <cell r="B53" t="str">
            <v>EAST ST LOUIS THUNDERSTORMS 6/10/03</v>
          </cell>
          <cell r="C53" t="str">
            <v>015-ILLINOIS DISTRICT-E. ST. LOUIS</v>
          </cell>
        </row>
        <row r="54">
          <cell r="A54" t="str">
            <v>0A195</v>
          </cell>
          <cell r="B54" t="str">
            <v>EAST ST LOUIS STORM</v>
          </cell>
          <cell r="C54" t="str">
            <v>015-ILLINOIS DISTRICT-E. ST. LOUIS</v>
          </cell>
        </row>
        <row r="55">
          <cell r="A55" t="str">
            <v>0A197</v>
          </cell>
          <cell r="B55" t="str">
            <v>DISTRIBUTION SERVICES - NEW BUSINES</v>
          </cell>
          <cell r="C55" t="str">
            <v>066-MO OPS ADMIN</v>
          </cell>
        </row>
        <row r="56">
          <cell r="A56" t="str">
            <v>0A198</v>
          </cell>
          <cell r="B56" t="str">
            <v>DISTRIBUTION SERVICES - REP UNPROTE</v>
          </cell>
          <cell r="C56" t="str">
            <v>066-MO OPS ADMIN</v>
          </cell>
        </row>
        <row r="57">
          <cell r="A57" t="str">
            <v>0A202</v>
          </cell>
          <cell r="B57" t="str">
            <v>ED ILLINOIS - NEW BUSINESS</v>
          </cell>
          <cell r="C57" t="str">
            <v>014-ALTON DISTRICT</v>
          </cell>
        </row>
        <row r="58">
          <cell r="A58" t="str">
            <v>0A203</v>
          </cell>
          <cell r="B58" t="str">
            <v>BIG RIVER ZINC CORP</v>
          </cell>
          <cell r="C58" t="str">
            <v>014-ALTON DISTRICT</v>
          </cell>
        </row>
        <row r="59">
          <cell r="A59" t="str">
            <v>0A204</v>
          </cell>
          <cell r="B59" t="str">
            <v>ED ILLINOIS - GOVERNMENT RELOCATION</v>
          </cell>
          <cell r="C59" t="str">
            <v>014-ALTON DISTRICT</v>
          </cell>
        </row>
        <row r="60">
          <cell r="A60" t="str">
            <v>0A205</v>
          </cell>
          <cell r="B60" t="str">
            <v>ED ILLINOIS - OFFICE FURNITURE &amp; EQ</v>
          </cell>
          <cell r="C60" t="str">
            <v>014-ALTON DISTRICT</v>
          </cell>
        </row>
        <row r="61">
          <cell r="A61" t="str">
            <v>0A206</v>
          </cell>
          <cell r="B61" t="str">
            <v>ED ILLINOIS - OTHER GENERAL PLANT</v>
          </cell>
          <cell r="C61" t="str">
            <v>014-ALTON DISTRICT</v>
          </cell>
        </row>
        <row r="62">
          <cell r="A62" t="str">
            <v>0A207</v>
          </cell>
          <cell r="B62" t="str">
            <v>ED ILLINOIS - NEW BUSINESS</v>
          </cell>
          <cell r="C62" t="str">
            <v>014-ALTON DISTRICT</v>
          </cell>
        </row>
        <row r="63">
          <cell r="A63" t="str">
            <v>0A208</v>
          </cell>
          <cell r="B63" t="str">
            <v>ED ILLINOIS - GAS DISTR &amp; TRANS LIN</v>
          </cell>
          <cell r="C63" t="str">
            <v>3MS-DIVISION V SUPPORT STAFF</v>
          </cell>
        </row>
        <row r="64">
          <cell r="A64" t="str">
            <v>0A209</v>
          </cell>
          <cell r="B64" t="str">
            <v>ED ILLINOIS - GOVERNMENT RELOCATION</v>
          </cell>
          <cell r="C64" t="str">
            <v>014-ALTON DISTRICT</v>
          </cell>
        </row>
        <row r="65">
          <cell r="A65" t="str">
            <v>0A210</v>
          </cell>
          <cell r="B65" t="str">
            <v>ED ILLINOIS - OFFICE FURNITURE &amp; EQ</v>
          </cell>
          <cell r="C65" t="str">
            <v>014-ALTON DISTRICT</v>
          </cell>
        </row>
        <row r="66">
          <cell r="A66" t="str">
            <v>0A211</v>
          </cell>
          <cell r="B66" t="str">
            <v>ED ILLINOIS - OTHER GENERAL PLANT</v>
          </cell>
          <cell r="C66" t="str">
            <v>014-ALTON DISTRICT</v>
          </cell>
        </row>
        <row r="67">
          <cell r="A67" t="str">
            <v>0A214</v>
          </cell>
          <cell r="B67" t="str">
            <v>DIST SVCS-CI REPLAC MPSC</v>
          </cell>
          <cell r="C67" t="str">
            <v>066-MO OPS ADMIN</v>
          </cell>
        </row>
        <row r="68">
          <cell r="A68" t="str">
            <v>0A215</v>
          </cell>
          <cell r="B68" t="str">
            <v>DISTRIBUTION SERVICES - CI REPL MPS</v>
          </cell>
          <cell r="C68" t="str">
            <v>066-MO OPS ADMIN</v>
          </cell>
        </row>
        <row r="69">
          <cell r="A69" t="str">
            <v>0A224</v>
          </cell>
          <cell r="B69" t="str">
            <v>DIST SVCS-T&amp;D LINES   MEDIUM PRIORI</v>
          </cell>
          <cell r="C69" t="str">
            <v>066-MO OPS ADMIN</v>
          </cell>
        </row>
        <row r="70">
          <cell r="A70" t="str">
            <v>0A225</v>
          </cell>
          <cell r="B70" t="str">
            <v>OTH UNIDENT DIST SVCS-T&amp;D LINES</v>
          </cell>
          <cell r="C70" t="str">
            <v>066-MO OPS ADMIN</v>
          </cell>
        </row>
        <row r="71">
          <cell r="A71" t="str">
            <v>0A226</v>
          </cell>
          <cell r="B71" t="str">
            <v>DIST SVCS-T&amp;D LINES   EMERGENCY WOR</v>
          </cell>
          <cell r="C71" t="str">
            <v>066-MO OPS ADMIN</v>
          </cell>
        </row>
        <row r="72">
          <cell r="A72" t="str">
            <v>0A227</v>
          </cell>
          <cell r="B72" t="str">
            <v>DIST SVCS-T&amp;D LINES   CUST REQUESTE</v>
          </cell>
          <cell r="C72" t="str">
            <v>066-MO OPS ADMIN</v>
          </cell>
        </row>
        <row r="73">
          <cell r="A73" t="str">
            <v>0A228</v>
          </cell>
          <cell r="B73" t="str">
            <v>DIST SVCS-T&amp;D LINES  MEDIUM PRIORIT</v>
          </cell>
          <cell r="C73" t="str">
            <v>066-MO OPS ADMIN</v>
          </cell>
        </row>
        <row r="74">
          <cell r="A74" t="str">
            <v>0A229</v>
          </cell>
          <cell r="B74" t="str">
            <v>OTH UNIDENT DIST SVCS-T&amp;D LINES</v>
          </cell>
          <cell r="C74" t="str">
            <v>066-MO OPS ADMIN</v>
          </cell>
        </row>
        <row r="75">
          <cell r="A75" t="str">
            <v>0A230</v>
          </cell>
          <cell r="B75" t="str">
            <v>UEC MISC E46 LESS THAN 10K SYSMAINT</v>
          </cell>
          <cell r="C75" t="str">
            <v>066-MO OPS ADMIN</v>
          </cell>
        </row>
        <row r="76">
          <cell r="A76" t="str">
            <v>0A231</v>
          </cell>
          <cell r="B76" t="str">
            <v xml:space="preserve">DIST SVCS-T&amp;D LINES  CUST REQ WORK </v>
          </cell>
          <cell r="C76" t="str">
            <v>066-MO OPS ADMIN</v>
          </cell>
        </row>
        <row r="77">
          <cell r="A77" t="str">
            <v>0A232</v>
          </cell>
          <cell r="B77" t="str">
            <v>GAS SUPT G40 MAINS HIGH PR UEC</v>
          </cell>
          <cell r="C77" t="str">
            <v>0G3-GAS TECH SERVICES - UEC</v>
          </cell>
        </row>
        <row r="78">
          <cell r="A78" t="str">
            <v>0A233</v>
          </cell>
          <cell r="B78" t="str">
            <v>UEC MISC G40 LESS THAN 10K SYSMAINT</v>
          </cell>
          <cell r="C78" t="str">
            <v>066-MO OPS ADMIN</v>
          </cell>
        </row>
        <row r="79">
          <cell r="A79" t="str">
            <v>0A235</v>
          </cell>
          <cell r="B79" t="str">
            <v>GS G40 MAINS LESS THAN 10000 UEC</v>
          </cell>
          <cell r="C79" t="str">
            <v>0G3-GAS TECH SERVICES - UEC</v>
          </cell>
        </row>
        <row r="80">
          <cell r="A80" t="str">
            <v>0A248</v>
          </cell>
          <cell r="B80" t="str">
            <v>RELIABILITY-AUTOMATION DISTRIBUTION</v>
          </cell>
          <cell r="C80" t="str">
            <v>066-MO OPS ADMIN</v>
          </cell>
        </row>
        <row r="81">
          <cell r="A81" t="str">
            <v>0A290</v>
          </cell>
          <cell r="B81" t="str">
            <v>ALTON STORM</v>
          </cell>
          <cell r="C81" t="str">
            <v>014-ALTON DISTRICT</v>
          </cell>
        </row>
        <row r="82">
          <cell r="A82" t="str">
            <v>0A291</v>
          </cell>
          <cell r="B82" t="str">
            <v>ALTON - THUNDERSTORMS 5/8/03</v>
          </cell>
          <cell r="C82" t="str">
            <v>014-ALTON DISTRICT</v>
          </cell>
        </row>
        <row r="83">
          <cell r="A83" t="str">
            <v>0A292</v>
          </cell>
          <cell r="B83" t="str">
            <v>ALTON STORM</v>
          </cell>
          <cell r="C83" t="str">
            <v>014-ALTON DISTRICT</v>
          </cell>
        </row>
        <row r="84">
          <cell r="A84" t="str">
            <v>0A293</v>
          </cell>
          <cell r="B84" t="str">
            <v>ALTON STORM</v>
          </cell>
          <cell r="C84" t="str">
            <v>014-ALTON DISTRICT</v>
          </cell>
        </row>
        <row r="85">
          <cell r="A85" t="str">
            <v>0A294</v>
          </cell>
          <cell r="B85" t="str">
            <v>HIGH WINDS, SNOW COVERED TREES-ALTO</v>
          </cell>
          <cell r="C85" t="str">
            <v>066-MO OPS ADMIN</v>
          </cell>
        </row>
        <row r="86">
          <cell r="A86" t="str">
            <v>0A295</v>
          </cell>
          <cell r="B86" t="str">
            <v>ALTON STORM</v>
          </cell>
          <cell r="C86" t="str">
            <v>014-ALTON DISTRICT</v>
          </cell>
        </row>
        <row r="87">
          <cell r="A87" t="str">
            <v>0A390</v>
          </cell>
          <cell r="B87" t="str">
            <v>FRANKLIN-SEVERE THUNDERSTORMS/HIGH</v>
          </cell>
          <cell r="C87" t="str">
            <v>068-FRANKLIN DISTRICT</v>
          </cell>
        </row>
        <row r="88">
          <cell r="A88" t="str">
            <v>0A391</v>
          </cell>
          <cell r="B88" t="str">
            <v>FRANKLIN-HIGH WINDS/THUNDERSTORMS 0</v>
          </cell>
          <cell r="C88" t="str">
            <v>068-FRANKLIN DISTRICT</v>
          </cell>
        </row>
        <row r="89">
          <cell r="A89" t="str">
            <v>0A392</v>
          </cell>
          <cell r="B89" t="str">
            <v>FRANKLIN - TORNADO/THURNDERSTORMS/H</v>
          </cell>
          <cell r="C89" t="str">
            <v>068-FRANKLIN DISTRICT</v>
          </cell>
        </row>
        <row r="90">
          <cell r="A90" t="str">
            <v>0A393</v>
          </cell>
          <cell r="B90" t="str">
            <v>FRANKLIN - MAJOR STORM</v>
          </cell>
          <cell r="C90" t="str">
            <v>068-FRANKLIN DISTRICT</v>
          </cell>
        </row>
        <row r="91">
          <cell r="A91" t="str">
            <v>0A394</v>
          </cell>
          <cell r="B91" t="str">
            <v>FRANKLIN - SEVERE THUNDERSTORMS 06/</v>
          </cell>
          <cell r="C91" t="str">
            <v>068-FRANKLIN DISTRICT</v>
          </cell>
        </row>
        <row r="92">
          <cell r="A92" t="str">
            <v>0A395</v>
          </cell>
          <cell r="B92" t="str">
            <v>FRANKLIN - MAJOR STORM</v>
          </cell>
          <cell r="C92" t="str">
            <v>068-FRANKLIN DISTRICT</v>
          </cell>
        </row>
        <row r="93">
          <cell r="A93" t="str">
            <v>0A396</v>
          </cell>
          <cell r="B93" t="str">
            <v>FRANKLIN - MAJOR STORM</v>
          </cell>
          <cell r="C93" t="str">
            <v>068-FRANKLIN DISTRICT</v>
          </cell>
        </row>
        <row r="94">
          <cell r="A94" t="str">
            <v>0A397</v>
          </cell>
          <cell r="B94" t="str">
            <v>FRANKLIN - MAJOR STORM</v>
          </cell>
          <cell r="C94" t="str">
            <v>068-FRANKLIN DISTRICT</v>
          </cell>
        </row>
        <row r="95">
          <cell r="A95" t="str">
            <v>0A398</v>
          </cell>
          <cell r="B95" t="str">
            <v>SEVERS THUNDERSTORMS/LIGHTNING/HIGH</v>
          </cell>
          <cell r="C95" t="str">
            <v>068-FRANKLIN DISTRICT</v>
          </cell>
        </row>
        <row r="96">
          <cell r="A96" t="str">
            <v>0A399</v>
          </cell>
          <cell r="B96" t="str">
            <v>SEVERE THUNDERSTORMS/HIGH WINDS 08/</v>
          </cell>
          <cell r="C96" t="str">
            <v>068-FRANKLIN DISTRICT</v>
          </cell>
        </row>
        <row r="97">
          <cell r="A97" t="str">
            <v>0A401</v>
          </cell>
          <cell r="B97" t="str">
            <v>SWO - UE TRANS</v>
          </cell>
          <cell r="C97" t="str">
            <v>037-TRANSMISSION</v>
          </cell>
        </row>
        <row r="98">
          <cell r="A98" t="str">
            <v>0A490</v>
          </cell>
          <cell r="B98" t="str">
            <v>TRANSMISSION - SEVERE THUNDERSTORMS</v>
          </cell>
          <cell r="C98" t="str">
            <v>037-TRANSMISSION</v>
          </cell>
        </row>
        <row r="99">
          <cell r="A99" t="str">
            <v>0A491</v>
          </cell>
          <cell r="B99" t="str">
            <v xml:space="preserve">STRONG THUNDERSTORM/TORNADO3/11/06 </v>
          </cell>
          <cell r="C99" t="str">
            <v>037-TRANSMISSION</v>
          </cell>
        </row>
        <row r="100">
          <cell r="A100" t="str">
            <v>0A492</v>
          </cell>
          <cell r="B100" t="str">
            <v>TRANSMISSION - MISSOURI MAJOR STORM</v>
          </cell>
          <cell r="C100" t="str">
            <v>037-TRANSMISSION</v>
          </cell>
        </row>
        <row r="101">
          <cell r="A101" t="str">
            <v>0A493</v>
          </cell>
          <cell r="B101" t="str">
            <v>TRANSMISSION - MISSOURI MAJOR STORM</v>
          </cell>
          <cell r="C101" t="str">
            <v>037-TRANSMISSION</v>
          </cell>
        </row>
        <row r="102">
          <cell r="A102" t="str">
            <v>0A494</v>
          </cell>
          <cell r="B102" t="str">
            <v>TRANSMISSION - MISSOURI MAJOR STORM</v>
          </cell>
          <cell r="C102" t="str">
            <v>037-TRANSMISSION</v>
          </cell>
        </row>
        <row r="103">
          <cell r="A103" t="str">
            <v>0A495</v>
          </cell>
          <cell r="B103" t="str">
            <v>TRANSMISSION - MISSOURI MAJOR STORM</v>
          </cell>
          <cell r="C103" t="str">
            <v>037-TRANSMISSION</v>
          </cell>
        </row>
        <row r="104">
          <cell r="A104" t="str">
            <v>0A496</v>
          </cell>
          <cell r="B104" t="str">
            <v>TRANSMISSION - MISSOURI MAJOR STORM</v>
          </cell>
          <cell r="C104" t="str">
            <v>037-TRANSMISSION</v>
          </cell>
        </row>
        <row r="105">
          <cell r="A105" t="str">
            <v>0A497</v>
          </cell>
          <cell r="B105" t="str">
            <v>TRANSMISSION - MISSOURI MAJOR STORM</v>
          </cell>
          <cell r="C105" t="str">
            <v>037-TRANSMISSION</v>
          </cell>
        </row>
        <row r="106">
          <cell r="A106" t="str">
            <v>0A498</v>
          </cell>
          <cell r="B106" t="str">
            <v>TRANSMISSION-STORM/TORNADO, 05/06/2</v>
          </cell>
          <cell r="C106" t="str">
            <v>037-TRANSMISSION</v>
          </cell>
        </row>
        <row r="107">
          <cell r="A107" t="str">
            <v>0A499</v>
          </cell>
          <cell r="B107" t="str">
            <v>THUNDERSTORMS - TRANSMISSION 8/26/0</v>
          </cell>
          <cell r="C107" t="str">
            <v>037-TRANSMISSION</v>
          </cell>
        </row>
        <row r="108">
          <cell r="A108" t="str">
            <v>0A590</v>
          </cell>
          <cell r="B108" t="str">
            <v>ST CHARLES STORM</v>
          </cell>
          <cell r="C108" t="str">
            <v>069-ST CHARLES DISTRICT</v>
          </cell>
        </row>
        <row r="109">
          <cell r="A109" t="str">
            <v>0A591</v>
          </cell>
          <cell r="B109" t="str">
            <v>ST CHARLES-SEVERE THUNDERSTORMS 10/</v>
          </cell>
          <cell r="C109" t="str">
            <v>069-ST CHARLES DISTRICT</v>
          </cell>
        </row>
        <row r="110">
          <cell r="A110" t="str">
            <v>0A592</v>
          </cell>
          <cell r="B110" t="str">
            <v>ST CHARLES STORM</v>
          </cell>
          <cell r="C110" t="str">
            <v>069-ST CHARLES DISTRICT</v>
          </cell>
        </row>
        <row r="111">
          <cell r="A111" t="str">
            <v>0A593</v>
          </cell>
          <cell r="B111" t="str">
            <v>ST CHARLES-THUNDERSTORMS/WINDS 05/0</v>
          </cell>
          <cell r="C111" t="str">
            <v>069-ST CHARLES DISTRICT</v>
          </cell>
        </row>
        <row r="112">
          <cell r="A112" t="str">
            <v>0A594</v>
          </cell>
          <cell r="B112" t="str">
            <v>ST. CHARLES - SEVERE THUNDERSTORMS</v>
          </cell>
          <cell r="C112" t="str">
            <v>069-ST CHARLES DISTRICT</v>
          </cell>
        </row>
        <row r="113">
          <cell r="A113" t="str">
            <v>0A595</v>
          </cell>
          <cell r="B113" t="str">
            <v>ST CHARLES STORM</v>
          </cell>
          <cell r="C113" t="str">
            <v>069-ST CHARLES DISTRICT</v>
          </cell>
        </row>
        <row r="114">
          <cell r="A114" t="str">
            <v>0A596</v>
          </cell>
          <cell r="B114" t="str">
            <v>ST CHARLES STORM</v>
          </cell>
          <cell r="C114" t="str">
            <v>069-ST CHARLES DISTRICT</v>
          </cell>
        </row>
        <row r="115">
          <cell r="A115" t="str">
            <v>0A597</v>
          </cell>
          <cell r="B115" t="str">
            <v>ST CHARLES STORM</v>
          </cell>
          <cell r="C115" t="str">
            <v>069-ST CHARLES DISTRICT</v>
          </cell>
        </row>
        <row r="116">
          <cell r="A116" t="str">
            <v>0A598</v>
          </cell>
          <cell r="B116" t="str">
            <v>ST CHARLES STORM</v>
          </cell>
          <cell r="C116" t="str">
            <v>069-ST CHARLES DISTRICT</v>
          </cell>
        </row>
        <row r="117">
          <cell r="A117" t="str">
            <v>0A599</v>
          </cell>
          <cell r="B117" t="str">
            <v>ST CHARLES STORM</v>
          </cell>
          <cell r="C117" t="str">
            <v>069-ST CHARLES DISTRICT</v>
          </cell>
        </row>
        <row r="118">
          <cell r="A118" t="str">
            <v>0A690</v>
          </cell>
          <cell r="B118" t="str">
            <v>JEFFERSON-SEVERE WINDS/THUNDERSTORM</v>
          </cell>
          <cell r="C118" t="str">
            <v>070-JEFFERSON</v>
          </cell>
        </row>
        <row r="119">
          <cell r="A119" t="str">
            <v>0A691</v>
          </cell>
          <cell r="B119" t="str">
            <v>JEFFERSON STORM</v>
          </cell>
          <cell r="C119" t="str">
            <v>070-JEFFERSON</v>
          </cell>
        </row>
        <row r="120">
          <cell r="A120" t="str">
            <v>0A692</v>
          </cell>
          <cell r="B120" t="str">
            <v>JEFFERSON-THUNDERSTORMS/WINDS 05/06</v>
          </cell>
          <cell r="C120" t="str">
            <v>070-JEFFERSON</v>
          </cell>
        </row>
        <row r="121">
          <cell r="A121" t="str">
            <v>0A693</v>
          </cell>
          <cell r="B121" t="str">
            <v>JEFFERSON STORM</v>
          </cell>
          <cell r="C121" t="str">
            <v>070-JEFFERSON</v>
          </cell>
        </row>
        <row r="122">
          <cell r="A122" t="str">
            <v>0A694</v>
          </cell>
          <cell r="B122" t="str">
            <v>THUNDERSTORMS-POTENTIAL TORNADO,05/</v>
          </cell>
          <cell r="C122" t="str">
            <v>070-JEFFERSON</v>
          </cell>
        </row>
        <row r="123">
          <cell r="A123" t="str">
            <v>0A695</v>
          </cell>
          <cell r="B123" t="str">
            <v>JEFFERSON DISTRICT - THUNDERSTORMS</v>
          </cell>
          <cell r="C123" t="str">
            <v>070-JEFFERSON</v>
          </cell>
        </row>
        <row r="124">
          <cell r="A124" t="str">
            <v>0A696</v>
          </cell>
          <cell r="B124" t="str">
            <v>JEFFERSON STORM</v>
          </cell>
          <cell r="C124" t="str">
            <v>070-JEFFERSON</v>
          </cell>
        </row>
        <row r="125">
          <cell r="A125" t="str">
            <v>0A697</v>
          </cell>
          <cell r="B125" t="str">
            <v>JEFFERSON-SEVERE THUNDERSTORMS/HGH</v>
          </cell>
          <cell r="C125" t="str">
            <v>070-JEFFERSON</v>
          </cell>
        </row>
        <row r="126">
          <cell r="A126" t="str">
            <v>0A698</v>
          </cell>
          <cell r="B126" t="str">
            <v>JEFFERSON-THUNDERSTORMS/LIGHTENING</v>
          </cell>
          <cell r="C126" t="str">
            <v>070-JEFFERSON</v>
          </cell>
        </row>
        <row r="127">
          <cell r="A127" t="str">
            <v>0A699</v>
          </cell>
          <cell r="B127" t="str">
            <v>JEFFRSN-HGH WNDS/THUNDERSTORM,LIGHT</v>
          </cell>
          <cell r="C127" t="str">
            <v>070-JEFFERSON</v>
          </cell>
        </row>
        <row r="128">
          <cell r="A128" t="str">
            <v>0A790</v>
          </cell>
          <cell r="B128" t="str">
            <v>LAKESIDE - MAJOR STORM</v>
          </cell>
          <cell r="C128" t="str">
            <v>063-LAKESIDE DISTRICT</v>
          </cell>
        </row>
        <row r="129">
          <cell r="A129" t="str">
            <v>0A791</v>
          </cell>
          <cell r="B129" t="str">
            <v>LAKESIDE - MAJOR STORM</v>
          </cell>
          <cell r="C129" t="str">
            <v>063-LAKESIDE DISTRICT</v>
          </cell>
        </row>
        <row r="130">
          <cell r="A130" t="str">
            <v>0A792</v>
          </cell>
          <cell r="B130" t="str">
            <v>LAKESIDE-HIGH WINDS/LIGHTENING 5/6/</v>
          </cell>
          <cell r="C130" t="str">
            <v>063-LAKESIDE DISTRICT</v>
          </cell>
        </row>
        <row r="131">
          <cell r="A131" t="str">
            <v>0A793</v>
          </cell>
          <cell r="B131" t="str">
            <v>THUNDERSTORMS/LIGHTNING/HIGH WINDS</v>
          </cell>
          <cell r="C131" t="str">
            <v>063-LAKESIDE DISTRICT</v>
          </cell>
        </row>
        <row r="132">
          <cell r="A132" t="str">
            <v>0A794</v>
          </cell>
          <cell r="B132" t="str">
            <v>LAKESIDE (UE) - LIGHTNING STORM 08/</v>
          </cell>
          <cell r="C132" t="str">
            <v>063-LAKESIDE DISTRICT</v>
          </cell>
        </row>
        <row r="133">
          <cell r="A133" t="str">
            <v>0A795</v>
          </cell>
          <cell r="B133" t="str">
            <v>LAKESIDE (UE) - MAJOR SNOW STORM 03</v>
          </cell>
          <cell r="C133" t="str">
            <v>063-LAKESIDE DISTRICT</v>
          </cell>
        </row>
        <row r="134">
          <cell r="A134" t="str">
            <v>0A796</v>
          </cell>
          <cell r="B134" t="str">
            <v>LAKESIDE - MAJOR STORM</v>
          </cell>
          <cell r="C134" t="str">
            <v>063-LAKESIDE DISTRICT</v>
          </cell>
        </row>
        <row r="135">
          <cell r="A135" t="str">
            <v>0A797</v>
          </cell>
          <cell r="B135" t="str">
            <v>LAKESIDE - MAJOR STORM</v>
          </cell>
          <cell r="C135" t="str">
            <v>063-LAKESIDE DISTRICT</v>
          </cell>
        </row>
        <row r="136">
          <cell r="A136" t="str">
            <v>0A798</v>
          </cell>
          <cell r="B136" t="str">
            <v>SEVERE THUNDERSTORMS/HVY RAIN/HIGH</v>
          </cell>
          <cell r="C136" t="str">
            <v>063-LAKESIDE DISTRICT</v>
          </cell>
        </row>
        <row r="137">
          <cell r="A137" t="str">
            <v>0A799</v>
          </cell>
          <cell r="B137" t="str">
            <v>LAKESIDE - MAJOR STORM</v>
          </cell>
          <cell r="C137" t="str">
            <v>063-LAKESIDE DISTRICT</v>
          </cell>
        </row>
        <row r="138">
          <cell r="A138" t="str">
            <v>0A890</v>
          </cell>
          <cell r="B138" t="str">
            <v>ST FRANCOIS - MAJOR STORM</v>
          </cell>
          <cell r="C138" t="str">
            <v>071-ST. FRANCOIS</v>
          </cell>
        </row>
        <row r="139">
          <cell r="A139" t="str">
            <v>0A891</v>
          </cell>
          <cell r="B139" t="str">
            <v>ST FRANCOIS - MAJOR STORM</v>
          </cell>
          <cell r="C139" t="str">
            <v>071-ST. FRANCOIS</v>
          </cell>
        </row>
        <row r="140">
          <cell r="A140" t="str">
            <v>0A892</v>
          </cell>
          <cell r="B140" t="str">
            <v>ST FRANCOIS-HIGH WINDS/LIGHTENING 1</v>
          </cell>
          <cell r="C140" t="str">
            <v>071-ST. FRANCOIS</v>
          </cell>
        </row>
        <row r="141">
          <cell r="A141" t="str">
            <v>0A893</v>
          </cell>
          <cell r="B141" t="str">
            <v>ST FRANCOIS - MAJOR STORM</v>
          </cell>
          <cell r="C141" t="str">
            <v>071-ST. FRANCOIS</v>
          </cell>
        </row>
        <row r="142">
          <cell r="A142" t="str">
            <v>0A894</v>
          </cell>
          <cell r="B142" t="str">
            <v>ST FRANCOIS - HIGH WINDS/THUNDERSTO</v>
          </cell>
          <cell r="C142" t="str">
            <v>071-ST. FRANCOIS</v>
          </cell>
        </row>
        <row r="143">
          <cell r="A143" t="str">
            <v>0A895</v>
          </cell>
          <cell r="B143" t="str">
            <v>ST FRANCOIS-EXTREME COLD WEATHER</v>
          </cell>
          <cell r="C143" t="str">
            <v>071-ST. FRANCOIS</v>
          </cell>
        </row>
        <row r="144">
          <cell r="A144" t="str">
            <v>0A896</v>
          </cell>
          <cell r="B144" t="str">
            <v>ST FRANCOIS-SEVERE THUNDERSTORMS 5/</v>
          </cell>
          <cell r="C144" t="str">
            <v>071-ST. FRANCOIS</v>
          </cell>
        </row>
        <row r="145">
          <cell r="A145" t="str">
            <v>0A897</v>
          </cell>
          <cell r="B145" t="str">
            <v>ST FRANCOIS - MAJOR STORM</v>
          </cell>
          <cell r="C145" t="str">
            <v>071-ST. FRANCOIS</v>
          </cell>
        </row>
        <row r="146">
          <cell r="A146" t="str">
            <v>0A898</v>
          </cell>
          <cell r="B146" t="str">
            <v>THUNDERSTORMS-ST FRANCOIS/IRONTON 1</v>
          </cell>
          <cell r="C146" t="str">
            <v>071-ST. FRANCOIS</v>
          </cell>
        </row>
        <row r="147">
          <cell r="A147" t="str">
            <v>0A899</v>
          </cell>
          <cell r="B147" t="str">
            <v>ST FRANCOIS-HIGH WNDS/LTNG TNDRSTRM</v>
          </cell>
          <cell r="C147" t="str">
            <v>071-ST. FRANCOIS</v>
          </cell>
        </row>
        <row r="148">
          <cell r="A148" t="str">
            <v>0A990</v>
          </cell>
          <cell r="B148" t="str">
            <v>ST LOUIS CITY/COUNTY STORM</v>
          </cell>
          <cell r="C148" t="str">
            <v>066-MO OPS ADMIN</v>
          </cell>
        </row>
        <row r="149">
          <cell r="A149" t="str">
            <v>0A991</v>
          </cell>
          <cell r="B149" t="str">
            <v>ST. LOUIS-HIGH WINDS/THUNDERSTORMS</v>
          </cell>
          <cell r="C149" t="str">
            <v>066-MO OPS ADMIN</v>
          </cell>
        </row>
        <row r="150">
          <cell r="A150" t="str">
            <v>0A992</v>
          </cell>
          <cell r="B150" t="str">
            <v>ST LOUIS CITY/COUNTY STORM</v>
          </cell>
          <cell r="C150" t="str">
            <v>066-MO OPS ADMIN</v>
          </cell>
        </row>
        <row r="151">
          <cell r="A151" t="str">
            <v>0A993</v>
          </cell>
          <cell r="B151" t="str">
            <v>METRO - THUNDERSTORM/HIGH WINDS 5/1</v>
          </cell>
          <cell r="C151" t="str">
            <v>066-MO OPS ADMIN</v>
          </cell>
        </row>
        <row r="152">
          <cell r="A152" t="str">
            <v>0A994</v>
          </cell>
          <cell r="B152" t="str">
            <v>METRO ST LOUIS CITY/COUNTY THUNDERS</v>
          </cell>
          <cell r="C152" t="str">
            <v>066-MO OPS ADMIN</v>
          </cell>
        </row>
        <row r="153">
          <cell r="A153" t="str">
            <v>0A995</v>
          </cell>
          <cell r="B153" t="str">
            <v>THUNDERSTORMS-ST. LOUIS CITY/COUNTY</v>
          </cell>
          <cell r="C153" t="str">
            <v>066-MO OPS ADMIN</v>
          </cell>
        </row>
        <row r="154">
          <cell r="A154" t="str">
            <v>0A996</v>
          </cell>
          <cell r="B154" t="str">
            <v>ST. LOUIS CITY/COUNTY STORM</v>
          </cell>
          <cell r="C154" t="str">
            <v>066-MO OPS ADMIN</v>
          </cell>
        </row>
        <row r="155">
          <cell r="A155" t="str">
            <v>0A997</v>
          </cell>
          <cell r="B155" t="str">
            <v>ST LOUIS CITY/COUNTY STORM</v>
          </cell>
          <cell r="C155" t="str">
            <v>066-MO OPS ADMIN</v>
          </cell>
        </row>
        <row r="156">
          <cell r="A156" t="str">
            <v>0A998</v>
          </cell>
          <cell r="B156" t="str">
            <v>ST. LOUIS CITY/CO.- STORM</v>
          </cell>
          <cell r="C156" t="str">
            <v>066-MO OPS ADMIN</v>
          </cell>
        </row>
        <row r="157">
          <cell r="A157" t="str">
            <v>0A999</v>
          </cell>
          <cell r="B157" t="str">
            <v>MAJOR THUNDERSTORMS METRO ST. LOUIS</v>
          </cell>
          <cell r="C157" t="str">
            <v>066-MO OPS ADMIN</v>
          </cell>
        </row>
        <row r="158">
          <cell r="A158" t="str">
            <v>0B192</v>
          </cell>
          <cell r="B158" t="str">
            <v>LITTLE DIXIE-MAJOR ICE STORM-01/30/</v>
          </cell>
          <cell r="C158" t="str">
            <v>4MX-LITTLE DIXIE SUPPORT STAFF</v>
          </cell>
        </row>
        <row r="159">
          <cell r="A159" t="str">
            <v>0B292</v>
          </cell>
          <cell r="B159" t="str">
            <v>GREEN HILLS - TORNADO</v>
          </cell>
          <cell r="C159" t="str">
            <v>7KS-GREEN HILLS DIST SUPPORT</v>
          </cell>
        </row>
        <row r="160">
          <cell r="A160" t="str">
            <v>0B394</v>
          </cell>
          <cell r="B160" t="str">
            <v>HIGH WINDS/LIGHTNING 5/6/03</v>
          </cell>
          <cell r="C160" t="str">
            <v>5JS-CAPITAL DIST SUPPORT</v>
          </cell>
        </row>
        <row r="161">
          <cell r="A161" t="str">
            <v>0B395</v>
          </cell>
          <cell r="B161" t="str">
            <v>THUNDERSTORMS/LIGHTNING/HIGH WINDS</v>
          </cell>
          <cell r="C161" t="str">
            <v>5JS-CAPITAL DIST SUPPORT</v>
          </cell>
        </row>
        <row r="162">
          <cell r="A162" t="str">
            <v>0B590</v>
          </cell>
          <cell r="B162" t="str">
            <v xml:space="preserve">THUNDERSTORM&amp;HIGH WINDS SEMO3/9/06 </v>
          </cell>
          <cell r="C162" t="str">
            <v>0CS-SEMO SUPPORT STAFF</v>
          </cell>
        </row>
        <row r="163">
          <cell r="A163" t="str">
            <v>0B591</v>
          </cell>
          <cell r="B163" t="str">
            <v>STRONG THUNDERSTORMS/TORNADO3/11/06</v>
          </cell>
          <cell r="C163" t="str">
            <v>066-MO OPS ADMIN</v>
          </cell>
        </row>
        <row r="164">
          <cell r="A164" t="str">
            <v>0B592</v>
          </cell>
          <cell r="B164" t="str">
            <v>THUNDERSTORMS/HIGH WINDS 4/2/06</v>
          </cell>
          <cell r="C164" t="str">
            <v>0CS-SEMO SUPPORT STAFF</v>
          </cell>
        </row>
        <row r="165">
          <cell r="A165" t="str">
            <v>0B593</v>
          </cell>
          <cell r="B165" t="str">
            <v>MISSOURI UEC - HIGH WINDS 4/29/06</v>
          </cell>
          <cell r="C165" t="str">
            <v>0CS-SEMO SUPPORT STAFF</v>
          </cell>
        </row>
        <row r="166">
          <cell r="A166" t="str">
            <v>0B594</v>
          </cell>
          <cell r="B166" t="str">
            <v>MISSOURI UEC - THUNDERSTORM</v>
          </cell>
          <cell r="C166" t="str">
            <v>066-MO OPS ADMIN</v>
          </cell>
        </row>
        <row r="167">
          <cell r="A167" t="str">
            <v>0B595</v>
          </cell>
          <cell r="B167" t="str">
            <v>MISSOURI UEC STORMS</v>
          </cell>
          <cell r="C167" t="str">
            <v>066-MO OPS ADMIN</v>
          </cell>
        </row>
        <row r="168">
          <cell r="A168" t="str">
            <v>0B596</v>
          </cell>
          <cell r="B168" t="str">
            <v>MISSOURI UEC STORM</v>
          </cell>
          <cell r="C168" t="str">
            <v>066-MO OPS ADMIN</v>
          </cell>
        </row>
        <row r="169">
          <cell r="A169" t="str">
            <v>0B597</v>
          </cell>
          <cell r="B169" t="str">
            <v>MISSOURI UEC STORMS</v>
          </cell>
          <cell r="C169" t="str">
            <v>066-MO OPS ADMIN</v>
          </cell>
        </row>
        <row r="170">
          <cell r="A170" t="str">
            <v>0B598</v>
          </cell>
          <cell r="B170" t="str">
            <v>STORM UEC DISTRIBUTION</v>
          </cell>
          <cell r="C170" t="str">
            <v>066-MO OPS ADMIN</v>
          </cell>
        </row>
        <row r="171">
          <cell r="A171" t="str">
            <v>0B599</v>
          </cell>
          <cell r="B171" t="str">
            <v>MISSOURI MAJOR STORM</v>
          </cell>
          <cell r="C171" t="str">
            <v>066-MO OPS ADMIN</v>
          </cell>
        </row>
        <row r="172">
          <cell r="A172" t="str">
            <v>0K005</v>
          </cell>
          <cell r="B172" t="str">
            <v>EMPRV SALE TO AIR PRODUCTS CO.</v>
          </cell>
          <cell r="C172" t="str">
            <v>202-DEV - OPERATIONS</v>
          </cell>
        </row>
        <row r="173">
          <cell r="A173" t="str">
            <v>0K009</v>
          </cell>
          <cell r="B173" t="str">
            <v>SAUGET AREA CLEANUP</v>
          </cell>
          <cell r="C173" t="str">
            <v>49C-ESH - WATER</v>
          </cell>
        </row>
        <row r="174">
          <cell r="A174" t="str">
            <v>0K026</v>
          </cell>
          <cell r="B174" t="str">
            <v>COMPRESSED AIR SERVICES</v>
          </cell>
          <cell r="C174" t="str">
            <v>020-ED PRODUCTS &amp; SERVICES</v>
          </cell>
        </row>
        <row r="175">
          <cell r="A175" t="str">
            <v>0K028</v>
          </cell>
          <cell r="B175" t="str">
            <v>LAKE OZARK SHORELN MGMT</v>
          </cell>
          <cell r="C175" t="str">
            <v>061-REAL ESTATE</v>
          </cell>
        </row>
        <row r="176">
          <cell r="A176" t="str">
            <v>0K055</v>
          </cell>
          <cell r="B176" t="str">
            <v>POWER RELIABILITY</v>
          </cell>
          <cell r="C176" t="str">
            <v>020-ED PRODUCTS &amp; SERVICES</v>
          </cell>
        </row>
        <row r="177">
          <cell r="A177" t="str">
            <v>0K056</v>
          </cell>
          <cell r="B177" t="str">
            <v>ABACUS</v>
          </cell>
          <cell r="C177" t="str">
            <v>020-ED PRODUCTS &amp; SERVICES</v>
          </cell>
        </row>
        <row r="178">
          <cell r="A178" t="str">
            <v>0K060</v>
          </cell>
          <cell r="B178" t="str">
            <v>NUCLEAR STARTUP COSTS FOR ERC</v>
          </cell>
          <cell r="C178" t="str">
            <v>80V-NUCL - STARS</v>
          </cell>
        </row>
        <row r="179">
          <cell r="A179" t="str">
            <v>0K063</v>
          </cell>
          <cell r="B179" t="str">
            <v>ENERGY SERVICES</v>
          </cell>
          <cell r="C179" t="str">
            <v>020-ED PRODUCTS &amp; SERVICES</v>
          </cell>
        </row>
        <row r="180">
          <cell r="A180" t="str">
            <v>0K091</v>
          </cell>
          <cell r="B180" t="str">
            <v>UEC-MO ELECTRIC CUST RETAIL MGMT</v>
          </cell>
          <cell r="C180" t="str">
            <v>03W-CUSTOMER SERVICE-AMS</v>
          </cell>
        </row>
        <row r="181">
          <cell r="A181" t="str">
            <v>0K092</v>
          </cell>
          <cell r="B181" t="str">
            <v>TAYLORVILLE II LITIGATION (BRANNAN)</v>
          </cell>
          <cell r="C181" t="str">
            <v>024-LEGAL</v>
          </cell>
        </row>
        <row r="182">
          <cell r="A182" t="str">
            <v>0K116</v>
          </cell>
          <cell r="B182" t="str">
            <v>POSTCARD NOTIFICATION PER ICC</v>
          </cell>
          <cell r="C182" t="str">
            <v>02F-VEGETATION MGT-IL</v>
          </cell>
        </row>
        <row r="183">
          <cell r="A183" t="str">
            <v>0K140</v>
          </cell>
          <cell r="B183" t="str">
            <v>CONTRACT AERIAL PATROL - CIPS</v>
          </cell>
          <cell r="C183" t="str">
            <v>03C-TRANSMISSION-CIPS</v>
          </cell>
        </row>
        <row r="184">
          <cell r="A184" t="str">
            <v>0K143</v>
          </cell>
          <cell r="B184" t="str">
            <v>AERIAL INSP. OF TRANS LINES - UE</v>
          </cell>
          <cell r="C184" t="str">
            <v>037-TRANSMISSION</v>
          </cell>
        </row>
        <row r="185">
          <cell r="A185" t="str">
            <v>0K151</v>
          </cell>
          <cell r="B185" t="str">
            <v>UTILITY TAX SERVICE</v>
          </cell>
          <cell r="C185" t="str">
            <v>020-ED PRODUCTS &amp; SERVICES</v>
          </cell>
        </row>
        <row r="186">
          <cell r="A186" t="str">
            <v>0K152</v>
          </cell>
          <cell r="B186" t="str">
            <v>CUSTOMER ENERGY EXCHANGE</v>
          </cell>
          <cell r="C186" t="str">
            <v>020-ED PRODUCTS &amp; SERVICES</v>
          </cell>
        </row>
        <row r="187">
          <cell r="A187" t="str">
            <v>0K185</v>
          </cell>
          <cell r="B187" t="str">
            <v>NEW ZEALAND REFINING</v>
          </cell>
          <cell r="C187" t="str">
            <v>202-DEV - OPERATIONS</v>
          </cell>
        </row>
        <row r="188">
          <cell r="A188" t="str">
            <v>0K186</v>
          </cell>
          <cell r="B188" t="str">
            <v>POWER LINE COMMUNICATIONS</v>
          </cell>
          <cell r="C188" t="str">
            <v>020-ED PRODUCTS &amp; SERVICES</v>
          </cell>
        </row>
        <row r="189">
          <cell r="A189" t="str">
            <v>0K188</v>
          </cell>
          <cell r="B189" t="str">
            <v>CIP BUILDING MAINTENANCE</v>
          </cell>
          <cell r="C189" t="str">
            <v>07N-BUILDING SERVICES-IL</v>
          </cell>
        </row>
        <row r="190">
          <cell r="A190" t="str">
            <v>0K190</v>
          </cell>
          <cell r="B190" t="str">
            <v>ENPORION ON-GOING OPERATIONS</v>
          </cell>
          <cell r="C190" t="str">
            <v>060-SCP - PLANNING</v>
          </cell>
        </row>
        <row r="191">
          <cell r="A191" t="str">
            <v>0K207</v>
          </cell>
          <cell r="B191" t="str">
            <v>HIGH VOLTAGE MAINTENANCE FOR ERC</v>
          </cell>
          <cell r="C191" t="str">
            <v>020-ED PRODUCTS &amp; SERVICES</v>
          </cell>
        </row>
        <row r="192">
          <cell r="A192" t="str">
            <v>0K213</v>
          </cell>
          <cell r="B192" t="str">
            <v>WHITE &amp; BREWER LANDFILL</v>
          </cell>
          <cell r="C192" t="str">
            <v>024-LEGAL</v>
          </cell>
        </row>
        <row r="193">
          <cell r="A193" t="str">
            <v>0K214</v>
          </cell>
          <cell r="B193" t="str">
            <v>RELAY SYS PROT-FARMINGTON GEN.PROT.</v>
          </cell>
          <cell r="C193" t="str">
            <v>09E-ELECTRICAL ENGINEERING</v>
          </cell>
        </row>
        <row r="194">
          <cell r="A194" t="str">
            <v>0K215</v>
          </cell>
          <cell r="B194" t="str">
            <v>GALLATIN PROJECTDUE DILIGENCE COSTS</v>
          </cell>
          <cell r="C194" t="str">
            <v>087-FOSSIL FUELS</v>
          </cell>
        </row>
        <row r="195">
          <cell r="A195" t="str">
            <v>0K216</v>
          </cell>
          <cell r="B195" t="str">
            <v>CENTURY PRODUCTS DUE DILIGENCE COST</v>
          </cell>
          <cell r="C195" t="str">
            <v>087-FOSSIL FUELS</v>
          </cell>
        </row>
        <row r="196">
          <cell r="A196" t="str">
            <v>0K225</v>
          </cell>
          <cell r="B196" t="str">
            <v>JOINT VENTURE DUE DILIGENCE COSTS</v>
          </cell>
          <cell r="C196" t="str">
            <v>087-FOSSIL FUELS</v>
          </cell>
        </row>
        <row r="197">
          <cell r="A197" t="str">
            <v>0K236</v>
          </cell>
          <cell r="B197" t="str">
            <v>ON-LINE ENERGY AUDIT</v>
          </cell>
          <cell r="C197" t="str">
            <v>020-ED PRODUCTS &amp; SERVICES</v>
          </cell>
        </row>
        <row r="198">
          <cell r="A198" t="str">
            <v>0K237</v>
          </cell>
          <cell r="B198" t="str">
            <v>DC RECY POND REMED PRE-ENG &amp; H2O TR</v>
          </cell>
          <cell r="C198" t="str">
            <v>61A-DUCK CREEK PLANT GENERAL</v>
          </cell>
        </row>
        <row r="199">
          <cell r="A199" t="str">
            <v>0K238</v>
          </cell>
          <cell r="B199" t="str">
            <v>DC ENGRING &amp; PERMITTING-NPDES MODS</v>
          </cell>
          <cell r="C199" t="str">
            <v>61A-DUCK CREEK PLANT GENERAL</v>
          </cell>
        </row>
        <row r="200">
          <cell r="A200" t="str">
            <v>0K239</v>
          </cell>
          <cell r="B200" t="str">
            <v>COST TO COVER DC POND #2 (CLOSURE)</v>
          </cell>
          <cell r="C200" t="str">
            <v>61A-DUCK CREEK PLANT GENERAL</v>
          </cell>
        </row>
        <row r="201">
          <cell r="A201" t="str">
            <v>0K240</v>
          </cell>
          <cell r="B201" t="str">
            <v>DUCK CREEK POND #1 CLOSURE</v>
          </cell>
          <cell r="C201" t="str">
            <v>61A-DUCK CREEK PLANT GENERAL</v>
          </cell>
        </row>
        <row r="202">
          <cell r="A202" t="str">
            <v>0K243</v>
          </cell>
          <cell r="B202" t="str">
            <v>ERC NATURAL GAS EQUIP MAINTENANCE</v>
          </cell>
          <cell r="C202" t="str">
            <v>0G2-GAS TECH SERVICES - AMS</v>
          </cell>
        </row>
        <row r="203">
          <cell r="A203" t="str">
            <v>0K300</v>
          </cell>
          <cell r="B203" t="str">
            <v>REFRIGERATOR RECYCLING AND BOUNTY P</v>
          </cell>
          <cell r="C203" t="str">
            <v>020-ED PRODUCTS &amp; SERVICES</v>
          </cell>
        </row>
        <row r="204">
          <cell r="A204" t="str">
            <v>0K301</v>
          </cell>
          <cell r="B204" t="str">
            <v>CHANGE A LIGHT PROGRAM</v>
          </cell>
          <cell r="C204" t="str">
            <v>020-ED PRODUCTS &amp; SERVICES</v>
          </cell>
        </row>
        <row r="205">
          <cell r="A205" t="str">
            <v>0K302</v>
          </cell>
          <cell r="B205" t="str">
            <v>COMMERCIAL FACILITY ENERGY AUDIT PR</v>
          </cell>
          <cell r="C205" t="str">
            <v>020-ED PRODUCTS &amp; SERVICES</v>
          </cell>
        </row>
        <row r="206">
          <cell r="A206" t="str">
            <v>0K303</v>
          </cell>
          <cell r="B206" t="str">
            <v>SCHOOLS GOING SOLAR PROGRAM</v>
          </cell>
          <cell r="C206" t="str">
            <v>020-ED PRODUCTS &amp; SERVICES</v>
          </cell>
        </row>
        <row r="207">
          <cell r="A207" t="str">
            <v>0K306</v>
          </cell>
          <cell r="B207" t="str">
            <v>DC-ASH PONDS 1&amp;2 CLOSURE-ENG&amp;PERMIT</v>
          </cell>
          <cell r="C207" t="str">
            <v>61A-DUCK CREEK PLANT GENERAL</v>
          </cell>
        </row>
        <row r="208">
          <cell r="A208" t="str">
            <v>0K307</v>
          </cell>
          <cell r="B208" t="str">
            <v>DC RECYCLE POND REMED &amp; CLOSURE</v>
          </cell>
          <cell r="C208" t="str">
            <v>61A-DUCK CREEK PLANT GENERAL</v>
          </cell>
        </row>
        <row r="209">
          <cell r="A209" t="str">
            <v>0K308</v>
          </cell>
          <cell r="B209" t="str">
            <v>LN.1354- TAZ.-EAST.-RAISE POLE-IDOT</v>
          </cell>
          <cell r="C209" t="str">
            <v>09E-ELECTRICAL ENGINEERING</v>
          </cell>
        </row>
        <row r="210">
          <cell r="A210" t="str">
            <v>0K309</v>
          </cell>
          <cell r="B210" t="str">
            <v>GKN SUB SITE DEVELOPMENT</v>
          </cell>
          <cell r="C210" t="str">
            <v>09E-ELECTRICAL ENGINEERING</v>
          </cell>
        </row>
        <row r="211">
          <cell r="A211" t="str">
            <v>0K311</v>
          </cell>
          <cell r="B211" t="str">
            <v>PAY AS YOU SAVE</v>
          </cell>
          <cell r="C211" t="str">
            <v>020-ED PRODUCTS &amp; SERVICES</v>
          </cell>
        </row>
        <row r="212">
          <cell r="A212" t="str">
            <v>0K334</v>
          </cell>
          <cell r="B212" t="str">
            <v>RENEWABLE ENERGY RESEARCH AND DEVEL</v>
          </cell>
          <cell r="C212" t="str">
            <v>087-FOSSIL FUELS</v>
          </cell>
        </row>
        <row r="213">
          <cell r="A213" t="str">
            <v>0K345</v>
          </cell>
          <cell r="B213" t="str">
            <v>PAR-A-DICE TRANSM.LINE RELOC.STUDY</v>
          </cell>
          <cell r="C213" t="str">
            <v>09E-ELECTRICAL ENGINEERING</v>
          </cell>
        </row>
        <row r="214">
          <cell r="A214" t="str">
            <v>0K348</v>
          </cell>
          <cell r="B214" t="str">
            <v>PROJECT THERMOSTATS</v>
          </cell>
          <cell r="C214" t="str">
            <v>020-ED PRODUCTS &amp; SERVICES</v>
          </cell>
        </row>
        <row r="215">
          <cell r="A215" t="str">
            <v>0K349</v>
          </cell>
          <cell r="B215" t="str">
            <v>PROJECT LOW COST MEASURES</v>
          </cell>
          <cell r="C215" t="str">
            <v>020-ED PRODUCTS &amp; SERVICES</v>
          </cell>
        </row>
        <row r="216">
          <cell r="A216" t="str">
            <v>0K350</v>
          </cell>
          <cell r="B216" t="str">
            <v>PROJECT RESIDENTIAL FURNACES</v>
          </cell>
          <cell r="C216" t="str">
            <v>020-ED PRODUCTS &amp; SERVICES</v>
          </cell>
        </row>
        <row r="217">
          <cell r="A217" t="str">
            <v>0K351</v>
          </cell>
          <cell r="B217" t="str">
            <v>COMMERCIAL UTILIZATION EQUIPMENT</v>
          </cell>
          <cell r="C217" t="str">
            <v>020-ED PRODUCTS &amp; SERVICES</v>
          </cell>
        </row>
        <row r="218">
          <cell r="A218" t="str">
            <v>0K375</v>
          </cell>
          <cell r="B218" t="str">
            <v>LIGHTING &amp; AUDITS FOR ERC</v>
          </cell>
          <cell r="C218" t="str">
            <v>020-ED PRODUCTS &amp; SERVICES</v>
          </cell>
        </row>
        <row r="219">
          <cell r="A219" t="str">
            <v>0K376</v>
          </cell>
          <cell r="B219" t="str">
            <v>DIAGNOSIS FOR ERC</v>
          </cell>
          <cell r="C219" t="str">
            <v>020-ED PRODUCTS &amp; SERVICES</v>
          </cell>
        </row>
        <row r="220">
          <cell r="A220" t="str">
            <v>0K389</v>
          </cell>
          <cell r="B220" t="str">
            <v>NSR REQUEST AEG</v>
          </cell>
          <cell r="C220" t="str">
            <v>49A-ESH - AIR</v>
          </cell>
        </row>
        <row r="221">
          <cell r="A221" t="str">
            <v>0K390</v>
          </cell>
          <cell r="B221" t="str">
            <v>NSR REQUEST ARG</v>
          </cell>
          <cell r="C221" t="str">
            <v>49A-ESH - AIR</v>
          </cell>
        </row>
        <row r="222">
          <cell r="A222" t="str">
            <v>0K391</v>
          </cell>
          <cell r="B222" t="str">
            <v>BLDG OPER CERTIFICATION PROGRAM</v>
          </cell>
          <cell r="C222" t="str">
            <v>020-ED PRODUCTS &amp; SERVICES</v>
          </cell>
        </row>
        <row r="223">
          <cell r="A223" t="str">
            <v>0K394</v>
          </cell>
          <cell r="B223" t="str">
            <v>POTENTIAL NEW PRODUCTS AND SERVICES</v>
          </cell>
          <cell r="C223" t="str">
            <v>020-ED PRODUCTS &amp; SERVICES</v>
          </cell>
        </row>
        <row r="224">
          <cell r="A224" t="str">
            <v>0K396</v>
          </cell>
          <cell r="B224" t="str">
            <v>PIPELINE INTEGRITY - CIPS</v>
          </cell>
          <cell r="C224" t="str">
            <v>232-GDSS ADMIN</v>
          </cell>
        </row>
        <row r="225">
          <cell r="A225" t="str">
            <v>0K397</v>
          </cell>
          <cell r="B225" t="str">
            <v>PIPELINE INTEGRITY - UEC</v>
          </cell>
          <cell r="C225" t="str">
            <v>232-GDSS ADMIN</v>
          </cell>
        </row>
        <row r="226">
          <cell r="A226" t="str">
            <v>0K398</v>
          </cell>
          <cell r="B226" t="str">
            <v>PIPELINE INTEGRITY - CIL</v>
          </cell>
          <cell r="C226" t="str">
            <v>232-GDSS ADMIN</v>
          </cell>
        </row>
        <row r="227">
          <cell r="A227" t="str">
            <v>0K399</v>
          </cell>
          <cell r="B227" t="str">
            <v>PIPELINE INTEGRITY - IPC</v>
          </cell>
          <cell r="C227" t="str">
            <v>232-GDSS ADMIN</v>
          </cell>
        </row>
        <row r="228">
          <cell r="A228" t="str">
            <v>0K405</v>
          </cell>
          <cell r="B228" t="str">
            <v>MAINTENANCE OF POLES AND FIXTURES</v>
          </cell>
          <cell r="C228" t="str">
            <v>91H-TRANSMISSION - IPC</v>
          </cell>
        </row>
        <row r="229">
          <cell r="A229" t="str">
            <v>0K460</v>
          </cell>
          <cell r="B229" t="str">
            <v>Metrolink - Litigation Expenses</v>
          </cell>
          <cell r="C229" t="str">
            <v>09E-ELECTRICAL ENGINEERING</v>
          </cell>
        </row>
        <row r="230">
          <cell r="A230" t="str">
            <v>0K463</v>
          </cell>
          <cell r="B230" t="str">
            <v>RESIDENTIAL MARKET ASSESSMENT</v>
          </cell>
          <cell r="C230" t="str">
            <v>020-ED PRODUCTS &amp; SERVICES</v>
          </cell>
        </row>
        <row r="231">
          <cell r="A231" t="str">
            <v>0K465</v>
          </cell>
          <cell r="B231" t="str">
            <v>Costs Associated with Vernon</v>
          </cell>
          <cell r="C231" t="str">
            <v>91A-IL OPS ADMIN</v>
          </cell>
        </row>
        <row r="232">
          <cell r="A232" t="str">
            <v>0K466</v>
          </cell>
          <cell r="B232" t="str">
            <v>2006 AMERENUE ELEC/GAS RATE CASE</v>
          </cell>
          <cell r="C232" t="str">
            <v>024-LEGAL</v>
          </cell>
        </row>
        <row r="233">
          <cell r="A233" t="str">
            <v>0K471</v>
          </cell>
          <cell r="B233" t="str">
            <v>CTG ACQUISITION INTEGRATION</v>
          </cell>
          <cell r="C233" t="str">
            <v>012-CORPORATE PLANNING</v>
          </cell>
        </row>
        <row r="234">
          <cell r="A234" t="str">
            <v>0K472</v>
          </cell>
          <cell r="B234" t="str">
            <v>AMR Implementation IPC</v>
          </cell>
          <cell r="C234" t="str">
            <v>91A-IL OPS ADMIN</v>
          </cell>
        </row>
        <row r="235">
          <cell r="A235" t="str">
            <v>0K473</v>
          </cell>
          <cell r="B235" t="str">
            <v>AMR Implementation CIL</v>
          </cell>
          <cell r="C235" t="str">
            <v>91A-IL OPS ADMIN</v>
          </cell>
        </row>
        <row r="236">
          <cell r="A236" t="str">
            <v>0K474</v>
          </cell>
          <cell r="B236" t="str">
            <v>AMR Implementation CIP</v>
          </cell>
          <cell r="C236" t="str">
            <v>91A-IL OPS ADMIN</v>
          </cell>
        </row>
        <row r="237">
          <cell r="A237" t="str">
            <v>0K475</v>
          </cell>
          <cell r="B237" t="str">
            <v>LEED Incentive Grant and Training</v>
          </cell>
          <cell r="C237" t="str">
            <v>020-ED PRODUCTS &amp; SERVICES</v>
          </cell>
        </row>
        <row r="238">
          <cell r="A238" t="str">
            <v>0K476</v>
          </cell>
          <cell r="B238" t="str">
            <v>Champaign Mattis-Rpl Cap Bank Cans</v>
          </cell>
          <cell r="C238" t="str">
            <v>03D-SUB MTCE &amp; CONST-IL EAST</v>
          </cell>
        </row>
        <row r="239">
          <cell r="A239" t="str">
            <v>0K480</v>
          </cell>
          <cell r="B239" t="str">
            <v>L1556A - Relocate stub pole</v>
          </cell>
          <cell r="C239" t="str">
            <v>91H-TRANSMISSION - IPC</v>
          </cell>
        </row>
        <row r="240">
          <cell r="A240" t="str">
            <v>0K481</v>
          </cell>
          <cell r="B240" t="str">
            <v>St. Louis GOB Air Chase</v>
          </cell>
          <cell r="C240" t="str">
            <v>072-BUILDING SERVICES-MO</v>
          </cell>
        </row>
        <row r="241">
          <cell r="A241" t="str">
            <v>0K487</v>
          </cell>
          <cell r="B241" t="str">
            <v>24 INCH PIG REMOVAL</v>
          </cell>
          <cell r="C241" t="str">
            <v>0G4-GAS TECH SERVICES - CIL</v>
          </cell>
        </row>
        <row r="242">
          <cell r="A242" t="str">
            <v>0K494</v>
          </cell>
          <cell r="B242" t="str">
            <v>Lutesville Study-Est. for MISO-PJM</v>
          </cell>
          <cell r="C242" t="str">
            <v>09E-ELECTRICAL ENGINEERING</v>
          </cell>
        </row>
        <row r="243">
          <cell r="A243" t="str">
            <v>0K495</v>
          </cell>
          <cell r="B243" t="str">
            <v>Rising-Xfmr Rating Study - MISO</v>
          </cell>
          <cell r="C243" t="str">
            <v>09E-ELECTRICAL ENGINEERING</v>
          </cell>
        </row>
        <row r="244">
          <cell r="A244" t="str">
            <v>0K496</v>
          </cell>
          <cell r="B244" t="str">
            <v>MISO - IP04 and IP08 Facility Study</v>
          </cell>
          <cell r="C244" t="str">
            <v>09E-ELECTRICAL ENGINEERING</v>
          </cell>
        </row>
        <row r="245">
          <cell r="A245" t="str">
            <v>0K497</v>
          </cell>
          <cell r="B245" t="str">
            <v>MISO - IP03 Facility Study</v>
          </cell>
          <cell r="C245" t="str">
            <v>09E-ELECTRICAL ENGINEERING</v>
          </cell>
        </row>
        <row r="246">
          <cell r="A246" t="str">
            <v>0K498</v>
          </cell>
          <cell r="B246" t="str">
            <v>MISO - G515 Facility Study</v>
          </cell>
          <cell r="C246" t="str">
            <v>09E-ELECTRICAL ENGINEERING</v>
          </cell>
        </row>
        <row r="247">
          <cell r="A247" t="str">
            <v>0K499</v>
          </cell>
          <cell r="B247" t="str">
            <v>CUSTOMER TRAINING FOR ERC</v>
          </cell>
          <cell r="C247" t="str">
            <v>025-ED-CUSTOMER TRAINING</v>
          </cell>
        </row>
        <row r="248">
          <cell r="A248" t="str">
            <v>0K931</v>
          </cell>
          <cell r="B248" t="str">
            <v>SIOUX - PET COKE BLENDING STUDY</v>
          </cell>
          <cell r="C248" t="str">
            <v>09M-GENERATION PROJECT ENGINEERING</v>
          </cell>
        </row>
        <row r="249">
          <cell r="A249" t="str">
            <v>0K932</v>
          </cell>
          <cell r="B249" t="str">
            <v>S ALBION 345-138KV XFMR STUDY</v>
          </cell>
          <cell r="C249" t="str">
            <v>09E-ELECTRICAL ENGINEERING</v>
          </cell>
        </row>
        <row r="250">
          <cell r="A250" t="str">
            <v>0K934</v>
          </cell>
          <cell r="B250" t="str">
            <v>HUTSONVILLE REPOWERING STUDY</v>
          </cell>
          <cell r="C250" t="str">
            <v>09M-GENERATION PROJECT ENGINEERING</v>
          </cell>
        </row>
        <row r="251">
          <cell r="A251" t="str">
            <v>0K936</v>
          </cell>
          <cell r="B251" t="str">
            <v>VENICE REPOWERING STUDY</v>
          </cell>
          <cell r="C251" t="str">
            <v>09M-GENERATION PROJECT ENGINEERING</v>
          </cell>
        </row>
        <row r="252">
          <cell r="A252" t="str">
            <v>0K937</v>
          </cell>
          <cell r="B252" t="str">
            <v>ACCOUNT RELATIONSHIP MANAGEMENT</v>
          </cell>
          <cell r="C252" t="str">
            <v>03W-CUSTOMER SERVICE-AMS</v>
          </cell>
        </row>
        <row r="253">
          <cell r="A253" t="str">
            <v>0M234</v>
          </cell>
          <cell r="B253" t="str">
            <v>STARS</v>
          </cell>
          <cell r="C253" t="str">
            <v>80V-NUCL - STARS</v>
          </cell>
        </row>
        <row r="254">
          <cell r="A254" t="str">
            <v>0M414</v>
          </cell>
          <cell r="B254" t="str">
            <v>REFUEL MECHANICAL O&amp;M AND LABOR</v>
          </cell>
          <cell r="C254" t="str">
            <v>8LB-NUCL - MAINTENANCE MECHANICAL</v>
          </cell>
        </row>
        <row r="255">
          <cell r="A255" t="str">
            <v>0M453</v>
          </cell>
          <cell r="B255" t="str">
            <v>REFUEL ELECTRICAL O&amp;M AND LABOR</v>
          </cell>
          <cell r="C255" t="str">
            <v>8LA-NUCL - MAINTENANCE ELECTRICAL</v>
          </cell>
        </row>
        <row r="256">
          <cell r="A256" t="str">
            <v>0M463</v>
          </cell>
          <cell r="B256" t="str">
            <v>MAIN TURBINE-REFUEL OUTAGE</v>
          </cell>
          <cell r="C256" t="str">
            <v>88A-NUCL - ENG SYS - BOP</v>
          </cell>
        </row>
        <row r="257">
          <cell r="A257" t="str">
            <v>0P011</v>
          </cell>
          <cell r="B257" t="str">
            <v>OPERATIONS &amp; MAINTENANCE EXP.-TRAIN</v>
          </cell>
          <cell r="C257" t="str">
            <v>40E-GENERATION TRAIN &amp; DEV SRVCS</v>
          </cell>
        </row>
        <row r="258">
          <cell r="A258" t="str">
            <v>0P012</v>
          </cell>
          <cell r="B258" t="str">
            <v>GCMS TRVL ALLWNCE, MILEAGE EXP, UEC</v>
          </cell>
          <cell r="C258" t="str">
            <v>40A-GENERATION CONST MGMT SVCS</v>
          </cell>
        </row>
        <row r="259">
          <cell r="A259" t="str">
            <v>0P015</v>
          </cell>
          <cell r="B259" t="str">
            <v>PPM-LABOR EXP TRB MTC HDQTRS-UEC</v>
          </cell>
          <cell r="C259" t="str">
            <v>40A-GENERATION CONST MGMT SVCS</v>
          </cell>
        </row>
        <row r="260">
          <cell r="A260" t="str">
            <v>0P135</v>
          </cell>
          <cell r="B260" t="str">
            <v>VEN-CHIMNEY INSPECTIONS</v>
          </cell>
          <cell r="C260" t="str">
            <v>340-REGULATED CTG COMMON EXP</v>
          </cell>
        </row>
        <row r="261">
          <cell r="A261" t="str">
            <v>0P142</v>
          </cell>
          <cell r="B261" t="str">
            <v>LBD-REPAIR UNIT 3&amp;4 STACK</v>
          </cell>
          <cell r="C261" t="str">
            <v>83A-LABADIE PLANT GENERAL &amp; BUD</v>
          </cell>
        </row>
        <row r="262">
          <cell r="A262" t="str">
            <v>0P175</v>
          </cell>
          <cell r="B262" t="str">
            <v>LBD-REPAIR UNIT 1 STACK</v>
          </cell>
          <cell r="C262" t="str">
            <v>83A-LABADIE PLANT GENERAL &amp; BUD</v>
          </cell>
        </row>
        <row r="263">
          <cell r="A263" t="str">
            <v>0P194</v>
          </cell>
          <cell r="B263" t="str">
            <v>LBD-LABADIE-RECEIVING SUPPORT BEAMS</v>
          </cell>
          <cell r="C263" t="str">
            <v>83A-LABADIE PLANT GENERAL &amp; BUD</v>
          </cell>
        </row>
        <row r="264">
          <cell r="A264" t="str">
            <v>0P237</v>
          </cell>
          <cell r="B264" t="str">
            <v>MER-UNIT 3 STACK REPAIR</v>
          </cell>
          <cell r="C264" t="str">
            <v>79A-MERAMEC PLANT GENERAL &amp; BUD</v>
          </cell>
        </row>
        <row r="265">
          <cell r="A265" t="str">
            <v>0P238</v>
          </cell>
          <cell r="B265" t="str">
            <v>SIOUX-CYCLONE FRONT OVERHAULS, UNIT</v>
          </cell>
          <cell r="C265" t="str">
            <v>09M-GENERATION PROJECT ENGINEERING</v>
          </cell>
        </row>
        <row r="266">
          <cell r="A266" t="str">
            <v>0P261</v>
          </cell>
          <cell r="B266" t="str">
            <v>TAUM SAUK - SPHERICAL VALVE REPAIRS</v>
          </cell>
          <cell r="C266" t="str">
            <v>46A-TAUM SAUK PLANT GENERAL &amp; BUD</v>
          </cell>
        </row>
        <row r="267">
          <cell r="A267" t="str">
            <v>0P267</v>
          </cell>
          <cell r="B267" t="str">
            <v>SX-UNIT 2 STACK REPAIRS</v>
          </cell>
          <cell r="C267" t="str">
            <v>85A-SIOUX PLANT GENERAL &amp; BUD</v>
          </cell>
        </row>
        <row r="268">
          <cell r="A268" t="str">
            <v>0P269</v>
          </cell>
          <cell r="B268" t="str">
            <v>MER-UNIT 1&amp;2 STACK REPAIRS</v>
          </cell>
          <cell r="C268" t="str">
            <v>09M-GENERATION PROJECT ENGINEERING</v>
          </cell>
        </row>
        <row r="269">
          <cell r="A269" t="str">
            <v>0P272</v>
          </cell>
          <cell r="B269" t="str">
            <v>LBD-UNIT 2 STACK REPAIR</v>
          </cell>
          <cell r="C269" t="str">
            <v>09M-GENERATION PROJECT ENGINEERING</v>
          </cell>
        </row>
        <row r="270">
          <cell r="A270" t="str">
            <v>0P274</v>
          </cell>
          <cell r="B270" t="str">
            <v>SX-UNIT 1 STACK REPAIRS</v>
          </cell>
          <cell r="C270" t="str">
            <v>09M-GENERATION PROJECT ENGINEERING</v>
          </cell>
        </row>
        <row r="271">
          <cell r="A271" t="str">
            <v>0P277</v>
          </cell>
          <cell r="B271" t="str">
            <v>TAUM SAUK - SCADA MAINTENANCE</v>
          </cell>
          <cell r="C271" t="str">
            <v>46A-TAUM SAUK PLANT GENERAL &amp; BUD</v>
          </cell>
        </row>
        <row r="272">
          <cell r="A272" t="str">
            <v>0P286</v>
          </cell>
          <cell r="B272" t="str">
            <v>KEO - FUTURE DEVELOPMENT PIERS</v>
          </cell>
          <cell r="C272" t="str">
            <v>84A-KEOKUK PLANT GENERAL &amp; BUD</v>
          </cell>
        </row>
        <row r="273">
          <cell r="A273" t="str">
            <v>0P287</v>
          </cell>
          <cell r="B273" t="str">
            <v>OSAGE - 5 YEAR INSPECTION</v>
          </cell>
          <cell r="C273" t="str">
            <v>44A-OSAGE PLANT GENERAL &amp; BUD</v>
          </cell>
        </row>
        <row r="274">
          <cell r="A274" t="str">
            <v>0P295</v>
          </cell>
          <cell r="B274" t="str">
            <v>MER U1&amp;2 FLOOR DRAIN IMPROVEMENTS</v>
          </cell>
          <cell r="C274" t="str">
            <v>09M-GENERATION PROJECT ENGINEERING</v>
          </cell>
        </row>
        <row r="275">
          <cell r="A275" t="str">
            <v>0P300</v>
          </cell>
          <cell r="B275" t="str">
            <v>SX-REINSULATION OF BOILER</v>
          </cell>
          <cell r="C275" t="str">
            <v>85A-SIOUX PLANT GENERAL &amp; BUD</v>
          </cell>
        </row>
        <row r="276">
          <cell r="A276" t="str">
            <v>0P309</v>
          </cell>
          <cell r="B276" t="str">
            <v>RI-ROUTINE STACK MAINTENANCE</v>
          </cell>
          <cell r="C276" t="str">
            <v>09M-GENERATION PROJECT ENGINEERING</v>
          </cell>
        </row>
        <row r="277">
          <cell r="A277" t="str">
            <v>0P409</v>
          </cell>
          <cell r="B277" t="str">
            <v>SIOUX UNIT 1 RETUBE COLD SECT AIR H</v>
          </cell>
          <cell r="C277" t="str">
            <v>85A-SIOUX PLANT GENERAL &amp; BUD</v>
          </cell>
        </row>
        <row r="278">
          <cell r="A278" t="str">
            <v>0P410</v>
          </cell>
          <cell r="B278" t="str">
            <v>GC&amp;MS INDUSTRY MEMBERSHIPS</v>
          </cell>
          <cell r="C278" t="str">
            <v>40A-GENERATION CONST MGMT SVCS</v>
          </cell>
        </row>
        <row r="279">
          <cell r="A279" t="str">
            <v>0P415</v>
          </cell>
          <cell r="B279" t="str">
            <v>LBD - LABADIE FIRE RESTORATION PNTG</v>
          </cell>
          <cell r="C279" t="str">
            <v>83A-LABADIE PLANT GENERAL &amp; BUD</v>
          </cell>
        </row>
        <row r="280">
          <cell r="A280" t="str">
            <v>0P432</v>
          </cell>
          <cell r="B280" t="str">
            <v>MER-UNIT 4 STACK REPAIRS</v>
          </cell>
          <cell r="C280" t="str">
            <v>09M-GENERATION PROJECT ENGINEERING</v>
          </cell>
        </row>
        <row r="281">
          <cell r="A281" t="str">
            <v>0P435</v>
          </cell>
          <cell r="B281" t="str">
            <v>MER-UNIT 1 ACM REMOVAL &amp; REPAIR</v>
          </cell>
          <cell r="C281" t="str">
            <v>79A-MERAMEC PLANT GENERAL &amp; BUD</v>
          </cell>
        </row>
        <row r="282">
          <cell r="A282" t="str">
            <v>0P436</v>
          </cell>
          <cell r="B282" t="str">
            <v>MER-DEMAND &amp; WATT HOUR METER REPLAC</v>
          </cell>
          <cell r="C282" t="str">
            <v>79A-MERAMEC PLANT GENERAL &amp; BUD</v>
          </cell>
        </row>
        <row r="283">
          <cell r="A283" t="str">
            <v>0P437</v>
          </cell>
          <cell r="B283" t="str">
            <v>MER-UNIT 2 ACM REMOVAL &amp; REPAIR</v>
          </cell>
          <cell r="C283" t="str">
            <v>79A-MERAMEC PLANT GENERAL &amp; BUD</v>
          </cell>
        </row>
        <row r="284">
          <cell r="A284" t="str">
            <v>0P438</v>
          </cell>
          <cell r="B284" t="str">
            <v>MER-UNIT 3 ACM REVOVAL &amp; REPAIR</v>
          </cell>
          <cell r="C284" t="str">
            <v>79A-MERAMEC PLANT GENERAL &amp; BUD</v>
          </cell>
        </row>
        <row r="285">
          <cell r="A285" t="str">
            <v>0P451</v>
          </cell>
          <cell r="B285" t="str">
            <v>SX-OVERHAUL 1A,2B CIRCULATOR PUMPS</v>
          </cell>
          <cell r="C285" t="str">
            <v>85A-SIOUX PLANT GENERAL &amp; BUD</v>
          </cell>
        </row>
        <row r="286">
          <cell r="A286" t="str">
            <v>0P454</v>
          </cell>
          <cell r="B286" t="str">
            <v>SX-REPL. WATT HOUR &amp; PRINTING DEMAN</v>
          </cell>
          <cell r="C286" t="str">
            <v>85A-SIOUX PLANT GENERAL &amp; BUD</v>
          </cell>
        </row>
        <row r="287">
          <cell r="A287" t="str">
            <v>0P516</v>
          </cell>
          <cell r="B287" t="str">
            <v>MERAMEC - ASPHALT PLANT ENT. RD</v>
          </cell>
          <cell r="C287" t="str">
            <v>09M-GENERATION PROJECT ENGINEERING</v>
          </cell>
        </row>
        <row r="288">
          <cell r="A288" t="str">
            <v>0P519</v>
          </cell>
          <cell r="B288" t="str">
            <v>KEO-REPAIR DOWNSTREAM PIERS</v>
          </cell>
          <cell r="C288" t="str">
            <v>09M-GENERATION PROJECT ENGINEERING</v>
          </cell>
        </row>
        <row r="289">
          <cell r="A289" t="str">
            <v>0P526</v>
          </cell>
          <cell r="B289" t="str">
            <v>GC&amp;MS EMPLOYEE RECOGNITION</v>
          </cell>
          <cell r="C289" t="str">
            <v>40A-GENERATION CONST MGMT SVCS</v>
          </cell>
        </row>
        <row r="290">
          <cell r="A290" t="str">
            <v>0P527</v>
          </cell>
          <cell r="B290" t="str">
            <v>GC&amp;MS SAFETY EXPENSES</v>
          </cell>
          <cell r="C290" t="str">
            <v>40A-GENERATION CONST MGMT SVCS</v>
          </cell>
        </row>
        <row r="291">
          <cell r="A291" t="str">
            <v>0P568</v>
          </cell>
          <cell r="B291" t="str">
            <v>MER-UNIT 3 PRECIPITATOR MTC</v>
          </cell>
          <cell r="C291" t="str">
            <v>79A-MERAMEC PLANT GENERAL &amp; BUD</v>
          </cell>
        </row>
        <row r="292">
          <cell r="A292" t="str">
            <v>0P578</v>
          </cell>
          <cell r="B292" t="str">
            <v>SX U2 AIR HEATER HOT SIDE TUBESHEET</v>
          </cell>
          <cell r="C292" t="str">
            <v>09M-GENERATION PROJECT ENGINEERING</v>
          </cell>
        </row>
        <row r="293">
          <cell r="A293" t="str">
            <v>0P579</v>
          </cell>
          <cell r="B293" t="str">
            <v>OSAGE - SCADA CONSULTANTS</v>
          </cell>
          <cell r="C293" t="str">
            <v>44A-OSAGE PLANT GENERAL &amp; BUD</v>
          </cell>
        </row>
        <row r="294">
          <cell r="A294" t="str">
            <v>0P581</v>
          </cell>
          <cell r="B294" t="str">
            <v>OPERATOR - NEW EMPLOYEE TRAINING</v>
          </cell>
          <cell r="C294" t="str">
            <v>40E-GENERATION TRAIN &amp; DEV SRVCS</v>
          </cell>
        </row>
        <row r="295">
          <cell r="A295" t="str">
            <v>0P582</v>
          </cell>
          <cell r="B295" t="str">
            <v>ELECTRICAL - I&amp;C TRAINING</v>
          </cell>
          <cell r="C295" t="str">
            <v>40E-GENERATION TRAIN &amp; DEV SRVCS</v>
          </cell>
        </row>
        <row r="296">
          <cell r="A296" t="str">
            <v>0P583</v>
          </cell>
          <cell r="B296" t="str">
            <v>MAINTENANCE TRAINING</v>
          </cell>
          <cell r="C296" t="str">
            <v>40E-GENERATION TRAIN &amp; DEV SRVCS</v>
          </cell>
        </row>
        <row r="297">
          <cell r="A297" t="str">
            <v>0P600</v>
          </cell>
          <cell r="B297" t="str">
            <v>RUSH ISLAND UNIT 1 OUTAGE CONTRACT</v>
          </cell>
          <cell r="C297" t="str">
            <v>78A-RUSH ISLAND PLANT GENERAL &amp; BUD</v>
          </cell>
        </row>
        <row r="298">
          <cell r="A298" t="str">
            <v>0P602</v>
          </cell>
          <cell r="B298" t="str">
            <v>LBD-U1 MBO CONTRACT MTC</v>
          </cell>
          <cell r="C298" t="str">
            <v>83A-LABADIE PLANT GENERAL &amp; BUD</v>
          </cell>
        </row>
        <row r="299">
          <cell r="A299" t="str">
            <v>0P603</v>
          </cell>
          <cell r="B299" t="str">
            <v>LBD-U2 MBO CONTRACT MTC</v>
          </cell>
          <cell r="C299" t="str">
            <v>83A-LABADIE PLANT GENERAL &amp; BUD</v>
          </cell>
        </row>
        <row r="300">
          <cell r="A300" t="str">
            <v>0P605</v>
          </cell>
          <cell r="B300" t="str">
            <v>LBD-U4 MBO CONTRACT MTC</v>
          </cell>
          <cell r="C300" t="str">
            <v>83A-LABADIE PLANT GENERAL &amp; BUD</v>
          </cell>
        </row>
        <row r="301">
          <cell r="A301" t="str">
            <v>0P606</v>
          </cell>
          <cell r="B301" t="str">
            <v>SIOUX UNIT 1 OUTAGE CONTRACT MTCE.</v>
          </cell>
          <cell r="C301" t="str">
            <v>85A-SIOUX PLANT GENERAL &amp; BUD</v>
          </cell>
        </row>
        <row r="302">
          <cell r="A302" t="str">
            <v>0P607</v>
          </cell>
          <cell r="B302" t="str">
            <v>SIOUX UNIT 2 OUTAGE CONTRACT MTCE.</v>
          </cell>
          <cell r="C302" t="str">
            <v>85A-SIOUX PLANT GENERAL &amp; BUD</v>
          </cell>
        </row>
        <row r="303">
          <cell r="A303" t="str">
            <v>0P609</v>
          </cell>
          <cell r="B303" t="str">
            <v>MER-UNIT 3 OUTAGE CONTRACT MTCE</v>
          </cell>
          <cell r="C303" t="str">
            <v>79A-MERAMEC PLANT GENERAL &amp; BUD</v>
          </cell>
        </row>
        <row r="304">
          <cell r="A304" t="str">
            <v>0P610</v>
          </cell>
          <cell r="B304" t="str">
            <v>MER-UNIT 4 OUTAGE CONTRACT MTCE</v>
          </cell>
          <cell r="C304" t="str">
            <v>79A-MERAMEC PLANT GENERAL &amp; BUD</v>
          </cell>
        </row>
        <row r="305">
          <cell r="A305" t="str">
            <v>0P661</v>
          </cell>
          <cell r="B305" t="str">
            <v>SIOUX UNIT 1 &amp; 2 GR AND GT DUCTWORK</v>
          </cell>
          <cell r="C305" t="str">
            <v>09M-GENERATION PROJECT ENGINEERING</v>
          </cell>
        </row>
        <row r="306">
          <cell r="A306" t="str">
            <v>0P666</v>
          </cell>
          <cell r="B306" t="str">
            <v>TS STEEL LINER TUNNEL REPAIRS</v>
          </cell>
          <cell r="C306" t="str">
            <v>09M-GENERATION PROJECT ENGINEERING</v>
          </cell>
        </row>
        <row r="307">
          <cell r="A307" t="str">
            <v>0P672</v>
          </cell>
          <cell r="B307" t="str">
            <v>UNIT OVERHAUL - SIOUX BOILER 2</v>
          </cell>
          <cell r="C307" t="str">
            <v>85A-SIOUX PLANT GENERAL &amp; BUD</v>
          </cell>
        </row>
        <row r="308">
          <cell r="A308" t="str">
            <v>0P725</v>
          </cell>
          <cell r="B308" t="str">
            <v>RI SILO FILL DUST SEALS REPL</v>
          </cell>
          <cell r="C308" t="str">
            <v>09M-GENERATION PROJECT ENGINEERING</v>
          </cell>
        </row>
        <row r="309">
          <cell r="A309" t="str">
            <v>0P739</v>
          </cell>
          <cell r="B309" t="str">
            <v>CTG - EXP FOR MO SITES NOT PENO, HB</v>
          </cell>
          <cell r="C309" t="str">
            <v>340-REGULATED CTG COMMON EXP</v>
          </cell>
        </row>
        <row r="310">
          <cell r="A310" t="str">
            <v>0P740</v>
          </cell>
          <cell r="B310" t="str">
            <v>MER-MISC. ACM REMOVAL AND REPAIR</v>
          </cell>
          <cell r="C310" t="str">
            <v>79A-MERAMEC PLANT GENERAL &amp; BUD</v>
          </cell>
        </row>
        <row r="311">
          <cell r="A311" t="str">
            <v>0P749</v>
          </cell>
          <cell r="B311" t="str">
            <v>OSA - DISSOLVED OXY IMPROVEMENT</v>
          </cell>
          <cell r="C311" t="str">
            <v>44A-OSAGE PLANT GENERAL &amp; BUD</v>
          </cell>
        </row>
        <row r="312">
          <cell r="A312" t="str">
            <v>0P774</v>
          </cell>
          <cell r="B312" t="str">
            <v>CTG - MISC EXPENSES FOR  PENO CREEK</v>
          </cell>
          <cell r="C312" t="str">
            <v>340-REGULATED CTG COMMON EXP</v>
          </cell>
        </row>
        <row r="313">
          <cell r="A313" t="str">
            <v>0P781</v>
          </cell>
          <cell r="B313" t="str">
            <v>MERAMEC 4A &amp; B GSU OVERHAUL</v>
          </cell>
          <cell r="C313" t="str">
            <v>09M-GENERATION PROJECT ENGINEERING</v>
          </cell>
        </row>
        <row r="314">
          <cell r="A314" t="str">
            <v>0P789</v>
          </cell>
          <cell r="B314" t="str">
            <v>MER-UNIT 3 BOILER CONDITION ASSESSM</v>
          </cell>
          <cell r="C314" t="str">
            <v>79A-MERAMEC PLANT GENERAL &amp; BUD</v>
          </cell>
        </row>
        <row r="315">
          <cell r="A315" t="str">
            <v>0P794</v>
          </cell>
          <cell r="B315" t="str">
            <v>GC&amp;MS CONFERENCES, SEMINARS, AND TR</v>
          </cell>
          <cell r="C315" t="str">
            <v>40A-GENERATION CONST MGMT SVCS</v>
          </cell>
        </row>
        <row r="316">
          <cell r="A316" t="str">
            <v>0P839</v>
          </cell>
          <cell r="B316" t="str">
            <v>GC &amp; MS BOILER TUBE FAILURE REDUCTI</v>
          </cell>
          <cell r="C316" t="str">
            <v>40A-GENERATION CONST MGMT SVCS</v>
          </cell>
        </row>
        <row r="317">
          <cell r="A317" t="str">
            <v>0P841</v>
          </cell>
          <cell r="B317" t="str">
            <v>GC&amp;MS TRB-GEN RELIABILITY</v>
          </cell>
          <cell r="C317" t="str">
            <v>40A-GENERATION CONST MGMT SVCS</v>
          </cell>
        </row>
        <row r="318">
          <cell r="A318" t="str">
            <v>0P870</v>
          </cell>
          <cell r="B318" t="str">
            <v>KEOKUK - ALIGNMENT/MOVEMENT SURVEY</v>
          </cell>
          <cell r="C318" t="str">
            <v>84A-KEOKUK PLANT GENERAL &amp; BUD</v>
          </cell>
        </row>
        <row r="319">
          <cell r="A319" t="str">
            <v>0P871</v>
          </cell>
          <cell r="B319" t="str">
            <v>SX U1 CYCLONE FRONT OBSTRUCT. RELOC</v>
          </cell>
          <cell r="C319" t="str">
            <v>09M-GENERATION PROJECT ENGINEERING</v>
          </cell>
        </row>
        <row r="320">
          <cell r="A320" t="str">
            <v>0P873</v>
          </cell>
          <cell r="B320" t="str">
            <v>SX-PRECIP PLATE/WIRE REPLACEMENTS</v>
          </cell>
          <cell r="C320" t="str">
            <v>85A-SIOUX PLANT GENERAL &amp; BUD</v>
          </cell>
        </row>
        <row r="321">
          <cell r="A321" t="str">
            <v>0P879</v>
          </cell>
          <cell r="B321" t="str">
            <v>E &amp; C DRAFTING FOR POWER PLANTS--LA</v>
          </cell>
          <cell r="C321" t="str">
            <v>09M-GENERATION PROJECT ENGINEERING</v>
          </cell>
        </row>
        <row r="322">
          <cell r="A322" t="str">
            <v>0P881</v>
          </cell>
          <cell r="B322" t="str">
            <v>MER-E &amp; C DRAFTING FOR POWER PLANTS</v>
          </cell>
          <cell r="C322" t="str">
            <v>09M-GENERATION PROJECT ENGINEERING</v>
          </cell>
        </row>
        <row r="323">
          <cell r="A323" t="str">
            <v>0P882</v>
          </cell>
          <cell r="B323" t="str">
            <v>E &amp; C DRAFTING FOR POWER PLANTS--SI</v>
          </cell>
          <cell r="C323" t="str">
            <v>09M-GENERATION PROJECT ENGINEERING</v>
          </cell>
        </row>
        <row r="324">
          <cell r="A324" t="str">
            <v>0P883</v>
          </cell>
          <cell r="B324" t="str">
            <v>E &amp; C DRAFTING FOR POWER PLANTS--RU</v>
          </cell>
          <cell r="C324" t="str">
            <v>09M-GENERATION PROJECT ENGINEERING</v>
          </cell>
        </row>
        <row r="325">
          <cell r="A325" t="str">
            <v>0P885</v>
          </cell>
          <cell r="B325" t="str">
            <v>KEO GENERATOR RELAY PROTECTION UPGR</v>
          </cell>
          <cell r="C325" t="str">
            <v>09M-GENERATION PROJECT ENGINEERING</v>
          </cell>
        </row>
        <row r="326">
          <cell r="A326" t="str">
            <v>0P887</v>
          </cell>
          <cell r="B326" t="str">
            <v>TS - OUTAGE CONTRACT WORK</v>
          </cell>
          <cell r="C326" t="str">
            <v>09M-GENERATION PROJECT ENGINEERING</v>
          </cell>
        </row>
        <row r="327">
          <cell r="A327" t="str">
            <v>0P945</v>
          </cell>
          <cell r="B327" t="str">
            <v>GTSS PLANT EMERGENCY MANNING CONTIN</v>
          </cell>
          <cell r="C327" t="str">
            <v>40E-GENERATION TRAIN &amp; DEV SRVCS</v>
          </cell>
        </row>
        <row r="328">
          <cell r="A328" t="str">
            <v>0P975</v>
          </cell>
          <cell r="B328" t="str">
            <v>KEOKUK-SPILLWAY SILL REPAIRS</v>
          </cell>
          <cell r="C328" t="str">
            <v>09M-GENERATION PROJECT ENGINEERING</v>
          </cell>
        </row>
        <row r="329">
          <cell r="A329" t="str">
            <v>0P977</v>
          </cell>
          <cell r="B329" t="str">
            <v>KEOKUK - SOFTWARE AND TECH SERVICES</v>
          </cell>
          <cell r="C329" t="str">
            <v>84A-KEOKUK PLANT GENERAL &amp; BUD</v>
          </cell>
        </row>
        <row r="330">
          <cell r="A330" t="str">
            <v>0PL1B</v>
          </cell>
          <cell r="B330" t="str">
            <v>LBD-U1 MBO MTC COST</v>
          </cell>
          <cell r="C330" t="str">
            <v>83A-LABADIE PLANT GENERAL &amp; BUD</v>
          </cell>
        </row>
        <row r="331">
          <cell r="A331" t="str">
            <v>0PL1T</v>
          </cell>
          <cell r="B331" t="str">
            <v>LBD-U1 TRB GEN OVHL</v>
          </cell>
          <cell r="C331" t="str">
            <v>40D-GENERATION MAINT ENG</v>
          </cell>
        </row>
        <row r="332">
          <cell r="A332" t="str">
            <v>0PL2B</v>
          </cell>
          <cell r="B332" t="str">
            <v>LBD-U2 MBO MTC COST</v>
          </cell>
          <cell r="C332" t="str">
            <v>83A-LABADIE PLANT GENERAL &amp; BUD</v>
          </cell>
        </row>
        <row r="333">
          <cell r="A333" t="str">
            <v>0PL2T</v>
          </cell>
          <cell r="B333" t="str">
            <v>LBD-U2 TRB GEN OVHL</v>
          </cell>
          <cell r="C333" t="str">
            <v>40D-GENERATION MAINT ENG</v>
          </cell>
        </row>
        <row r="334">
          <cell r="A334" t="str">
            <v>0PL3B</v>
          </cell>
          <cell r="B334" t="str">
            <v>LBD-U3 MBO MTC COST</v>
          </cell>
          <cell r="C334" t="str">
            <v>83A-LABADIE PLANT GENERAL &amp; BUD</v>
          </cell>
        </row>
        <row r="335">
          <cell r="A335" t="str">
            <v>0PL3T</v>
          </cell>
          <cell r="B335" t="str">
            <v>LBD-U3 TRB GEN OVHL</v>
          </cell>
          <cell r="C335" t="str">
            <v>40D-GENERATION MAINT ENG</v>
          </cell>
        </row>
        <row r="336">
          <cell r="A336" t="str">
            <v>0PL4B</v>
          </cell>
          <cell r="B336" t="str">
            <v>LBD-U4 MBO MTC COST</v>
          </cell>
          <cell r="C336" t="str">
            <v>83A-LABADIE PLANT GENERAL &amp; BUD</v>
          </cell>
        </row>
        <row r="337">
          <cell r="A337" t="str">
            <v>0PL4T</v>
          </cell>
          <cell r="B337" t="str">
            <v>LBD-U4 TRB GEN OVHL</v>
          </cell>
          <cell r="C337" t="str">
            <v>40D-GENERATION MAINT ENG</v>
          </cell>
        </row>
        <row r="338">
          <cell r="A338" t="str">
            <v>0PM1B</v>
          </cell>
          <cell r="B338" t="str">
            <v>MER-UNIT 1 BOILER OVERHAUL (GCMS)</v>
          </cell>
          <cell r="C338" t="str">
            <v>79A-MERAMEC PLANT GENERAL &amp; BUD</v>
          </cell>
        </row>
        <row r="339">
          <cell r="A339" t="str">
            <v>0PM1T</v>
          </cell>
          <cell r="B339" t="str">
            <v>MER-U1 TRB GEN OVHL</v>
          </cell>
          <cell r="C339" t="str">
            <v>40D-GENERATION MAINT ENG</v>
          </cell>
        </row>
        <row r="340">
          <cell r="A340" t="str">
            <v>0PM2B</v>
          </cell>
          <cell r="B340" t="str">
            <v>MER-UNIT 2 BOILER OVERHAUL (GCMS)</v>
          </cell>
          <cell r="C340" t="str">
            <v>79A-MERAMEC PLANT GENERAL &amp; BUD</v>
          </cell>
        </row>
        <row r="341">
          <cell r="A341" t="str">
            <v>0PM2T</v>
          </cell>
          <cell r="B341" t="str">
            <v>MER-U2 TRB GEN OVHL</v>
          </cell>
          <cell r="C341" t="str">
            <v>40D-GENERATION MAINT ENG</v>
          </cell>
        </row>
        <row r="342">
          <cell r="A342" t="str">
            <v>0PM3B</v>
          </cell>
          <cell r="B342" t="str">
            <v>MER-UNIT 3 BOILER OVERHAUL (GCMS)</v>
          </cell>
          <cell r="C342" t="str">
            <v>79A-MERAMEC PLANT GENERAL &amp; BUD</v>
          </cell>
        </row>
        <row r="343">
          <cell r="A343" t="str">
            <v>0PM3T</v>
          </cell>
          <cell r="B343" t="str">
            <v>MER-U3 TRB GEN OVHL</v>
          </cell>
          <cell r="C343" t="str">
            <v>40D-GENERATION MAINT ENG</v>
          </cell>
        </row>
        <row r="344">
          <cell r="A344" t="str">
            <v>0PM4B</v>
          </cell>
          <cell r="B344" t="str">
            <v>MER-UNIT 4 BOILER OVERHAUL (GCMS)</v>
          </cell>
          <cell r="C344" t="str">
            <v>79A-MERAMEC PLANT GENERAL &amp; BUD</v>
          </cell>
        </row>
        <row r="345">
          <cell r="A345" t="str">
            <v>0PM4T</v>
          </cell>
          <cell r="B345" t="str">
            <v>MER-U4 TRB GEN OVHL</v>
          </cell>
          <cell r="C345" t="str">
            <v>40D-GENERATION MAINT ENG</v>
          </cell>
        </row>
        <row r="346">
          <cell r="A346" t="str">
            <v>0PR1B</v>
          </cell>
          <cell r="B346" t="str">
            <v>RI-UINT OVERHAUL - RUSH ISLAND BOIL</v>
          </cell>
          <cell r="C346" t="str">
            <v>78A-RUSH ISLAND PLANT GENERAL &amp; BUD</v>
          </cell>
        </row>
        <row r="347">
          <cell r="A347" t="str">
            <v>0PR1T</v>
          </cell>
          <cell r="B347" t="str">
            <v>RI-U1 TRB GEN OVHL</v>
          </cell>
          <cell r="C347" t="str">
            <v>40D-GENERATION MAINT ENG</v>
          </cell>
        </row>
        <row r="348">
          <cell r="A348" t="str">
            <v>0PR2B</v>
          </cell>
          <cell r="B348" t="str">
            <v>RI-UNIT OVERHAUL - RUSH ISLAND BOIL</v>
          </cell>
          <cell r="C348" t="str">
            <v>78C-RUSH ISLAND PLANT MAINTENANCE</v>
          </cell>
        </row>
        <row r="349">
          <cell r="A349" t="str">
            <v>0PR2T</v>
          </cell>
          <cell r="B349" t="str">
            <v>RI-U2 TRB GEN OVHL</v>
          </cell>
          <cell r="C349" t="str">
            <v>40D-GENERATION MAINT ENG</v>
          </cell>
        </row>
        <row r="350">
          <cell r="A350" t="str">
            <v>0PS1B</v>
          </cell>
          <cell r="B350" t="str">
            <v>SX-UNIT OVERHAUL - SIOUX BOILER #1</v>
          </cell>
          <cell r="C350" t="str">
            <v>85A-SIOUX PLANT GENERAL &amp; BUD</v>
          </cell>
        </row>
        <row r="351">
          <cell r="A351" t="str">
            <v>0PS1T</v>
          </cell>
          <cell r="B351" t="str">
            <v>SX-U1 TRB GEN OVHL</v>
          </cell>
          <cell r="C351" t="str">
            <v>40D-GENERATION MAINT ENG</v>
          </cell>
        </row>
        <row r="352">
          <cell r="A352" t="str">
            <v>0PS2B</v>
          </cell>
          <cell r="B352" t="str">
            <v>SX-UNIT OVERHAUL - SIOUX BOILER #2</v>
          </cell>
          <cell r="C352" t="str">
            <v>85A-SIOUX PLANT GENERAL &amp; BUD</v>
          </cell>
        </row>
        <row r="353">
          <cell r="A353" t="str">
            <v>0PS2T</v>
          </cell>
          <cell r="B353" t="str">
            <v>SX-U2 TRB GEN OVHL</v>
          </cell>
          <cell r="C353" t="str">
            <v>40D-GENERATION MAINT ENG</v>
          </cell>
        </row>
        <row r="354">
          <cell r="A354" t="str">
            <v>0W665</v>
          </cell>
          <cell r="B354" t="str">
            <v>U-1 LP TURBINE INSPECTION WROTOR BO</v>
          </cell>
          <cell r="C354" t="str">
            <v>NAD-NEWTON - TRAINING &amp; BENEFIT ADM</v>
          </cell>
        </row>
        <row r="355">
          <cell r="A355" t="str">
            <v>0W670</v>
          </cell>
          <cell r="B355" t="str">
            <v>2005 U1 MAJOR OUTAGE BOILER REPAIRS</v>
          </cell>
          <cell r="C355" t="str">
            <v>NAD-NEWTON - TRAINING &amp; BENEFIT ADM</v>
          </cell>
        </row>
        <row r="356">
          <cell r="A356">
            <v>10026</v>
          </cell>
          <cell r="B356" t="str">
            <v>LBD COAL SAMPLING &amp; ECONOM DRY FLY</v>
          </cell>
          <cell r="C356" t="str">
            <v>09M-GENERATION PROJECT ENGINEERING</v>
          </cell>
        </row>
        <row r="357">
          <cell r="A357">
            <v>10054</v>
          </cell>
          <cell r="B357" t="str">
            <v>SIOUX UNIT 1 ECONOMIZER REPLACEMENT</v>
          </cell>
          <cell r="C357" t="str">
            <v>09M-GENERATION PROJECT ENGINEERING</v>
          </cell>
        </row>
        <row r="358">
          <cell r="A358">
            <v>10115</v>
          </cell>
          <cell r="B358" t="str">
            <v>VEN U7&amp;8 BOILERS ADD GAS-FIRED CAPA</v>
          </cell>
          <cell r="C358" t="str">
            <v>09M-GENERATION PROJECT ENGINEERING</v>
          </cell>
        </row>
        <row r="359">
          <cell r="A359">
            <v>10127</v>
          </cell>
          <cell r="B359" t="str">
            <v>COFFEEN UNIT 2 OVERFIRE AIR SYSTEM</v>
          </cell>
          <cell r="C359" t="str">
            <v>09M-GENERATION PROJECT ENGINEERING</v>
          </cell>
        </row>
        <row r="360">
          <cell r="A360">
            <v>10149</v>
          </cell>
          <cell r="B360" t="str">
            <v>FUELING FACILITY IN-PLACE CLOSURE</v>
          </cell>
          <cell r="C360" t="str">
            <v>09M-GENERATION PROJECT ENGINEERING</v>
          </cell>
        </row>
        <row r="361">
          <cell r="A361">
            <v>10174</v>
          </cell>
          <cell r="B361" t="str">
            <v>SALE OF ARMSTRONG INDUSTRIAL PARK</v>
          </cell>
          <cell r="C361" t="str">
            <v>061-REAL ESTATE</v>
          </cell>
        </row>
        <row r="362">
          <cell r="A362">
            <v>10175</v>
          </cell>
          <cell r="B362" t="str">
            <v>SL - ELLISVILLE WHQ</v>
          </cell>
          <cell r="C362" t="str">
            <v>061-REAL ESTATE</v>
          </cell>
        </row>
        <row r="363">
          <cell r="A363">
            <v>10262</v>
          </cell>
          <cell r="B363" t="str">
            <v>MERAMEC 4 TURBINE CONTROLS</v>
          </cell>
          <cell r="C363" t="str">
            <v>09M-GENERATION PROJECT ENGINEERING</v>
          </cell>
        </row>
        <row r="364">
          <cell r="A364">
            <v>10292</v>
          </cell>
          <cell r="B364" t="str">
            <v>KINMUNDY U2 CTG 3/2001 AED</v>
          </cell>
          <cell r="C364" t="str">
            <v>09G-GENERATION PROJECTS - GEN</v>
          </cell>
        </row>
        <row r="365">
          <cell r="A365">
            <v>10316</v>
          </cell>
          <cell r="B365" t="str">
            <v>COFFEEN UNIT 2 SCR RETROFIT</v>
          </cell>
          <cell r="C365" t="str">
            <v>CFG-COFFEEN - GENERAL</v>
          </cell>
        </row>
        <row r="366">
          <cell r="A366">
            <v>10317</v>
          </cell>
          <cell r="B366" t="str">
            <v>COFFEEN UNIT 1 SCR RETROFIT</v>
          </cell>
          <cell r="C366" t="str">
            <v>CFG-COFFEEN - GENERAL</v>
          </cell>
        </row>
        <row r="367">
          <cell r="A367">
            <v>10462</v>
          </cell>
          <cell r="B367" t="str">
            <v>ENHANCED 911 CAPABILITIES CIPS PBX</v>
          </cell>
          <cell r="C367" t="str">
            <v>065-NEO - TELEPHONE SERVICES</v>
          </cell>
        </row>
        <row r="368">
          <cell r="A368">
            <v>10467</v>
          </cell>
          <cell r="B368" t="str">
            <v>SX DIESEL GENERATORS &amp; EMERG BUS</v>
          </cell>
          <cell r="C368" t="str">
            <v>09M-GENERATION PROJECT ENGINEERING</v>
          </cell>
        </row>
        <row r="369">
          <cell r="A369">
            <v>10477</v>
          </cell>
          <cell r="B369" t="str">
            <v>MARION RELOCATE 12 KV FOR PENTECOST</v>
          </cell>
          <cell r="C369" t="str">
            <v>4MS-DIVISION VII SUPPORT STAFF</v>
          </cell>
        </row>
        <row r="370">
          <cell r="A370">
            <v>10524</v>
          </cell>
          <cell r="B370" t="str">
            <v>SX U1 WATER LANCE ADDITIONS</v>
          </cell>
          <cell r="C370" t="str">
            <v>09M-GENERATION PROJECT ENGINEERING</v>
          </cell>
        </row>
        <row r="371">
          <cell r="A371">
            <v>10543</v>
          </cell>
          <cell r="B371" t="str">
            <v>CHURCH MOUNTAIN STUDY</v>
          </cell>
          <cell r="C371" t="str">
            <v>09M-GENERATION PROJECT ENGINEERING</v>
          </cell>
        </row>
        <row r="372">
          <cell r="A372">
            <v>10557</v>
          </cell>
          <cell r="B372" t="str">
            <v>ELGIN UNIT 1 (117MW S-W 501D5A CTG)</v>
          </cell>
          <cell r="C372" t="str">
            <v>09G-GENERATION PROJECTS - GEN</v>
          </cell>
        </row>
        <row r="373">
          <cell r="A373">
            <v>10558</v>
          </cell>
          <cell r="B373" t="str">
            <v>ELGIN UNIT 2 (117MW S-W 501D5A CTG)</v>
          </cell>
          <cell r="C373" t="str">
            <v>09G-GENERATION PROJECTS - GEN</v>
          </cell>
        </row>
        <row r="374">
          <cell r="A374">
            <v>10634</v>
          </cell>
          <cell r="B374" t="str">
            <v>PINCKNEYVILLE CTG U1 44MW GE</v>
          </cell>
          <cell r="C374" t="str">
            <v>09M-GENERATION PROJECT ENGINEERING</v>
          </cell>
        </row>
        <row r="375">
          <cell r="A375">
            <v>10640</v>
          </cell>
          <cell r="B375" t="str">
            <v>PINCKNEYVILLE CTG U4 44MW GE</v>
          </cell>
          <cell r="C375" t="str">
            <v>09M-GENERATION PROJECT ENGINEERING</v>
          </cell>
        </row>
        <row r="376">
          <cell r="A376">
            <v>10645</v>
          </cell>
          <cell r="B376" t="str">
            <v>MERAMEC-DRY ASH HANDLINGU1-U4</v>
          </cell>
          <cell r="C376" t="str">
            <v>09M-GENERATION PROJECT ENGINEERING</v>
          </cell>
        </row>
        <row r="377">
          <cell r="A377">
            <v>10682</v>
          </cell>
          <cell r="B377" t="str">
            <v>RUSH ISLAND UNIT 1 CONTROLS UPGRADE</v>
          </cell>
          <cell r="C377" t="str">
            <v>09M-GENERATION PROJECT ENGINEERING</v>
          </cell>
        </row>
        <row r="378">
          <cell r="A378">
            <v>10694</v>
          </cell>
          <cell r="B378" t="str">
            <v>ELGIN UNIT 4 (117MW S-W 501D5A CTG)</v>
          </cell>
          <cell r="C378" t="str">
            <v>09G-GENERATION PROJECTS - GEN</v>
          </cell>
        </row>
        <row r="379">
          <cell r="A379">
            <v>10695</v>
          </cell>
          <cell r="B379" t="str">
            <v>W501D 7737</v>
          </cell>
          <cell r="C379" t="str">
            <v>09G-GENERATION PROJECTS - GEN</v>
          </cell>
        </row>
        <row r="380">
          <cell r="A380">
            <v>10697</v>
          </cell>
          <cell r="B380" t="str">
            <v>SL - ELSBERRY OFC AND POLE STOR YD</v>
          </cell>
          <cell r="C380" t="str">
            <v>061-REAL ESTATE</v>
          </cell>
        </row>
        <row r="381">
          <cell r="A381">
            <v>10715</v>
          </cell>
          <cell r="B381" t="str">
            <v>KELSO 2ND 345/161KV XFMR ADDITION</v>
          </cell>
          <cell r="C381" t="str">
            <v>09E-ELECTRICAL ENGINEERING</v>
          </cell>
        </row>
        <row r="382">
          <cell r="A382">
            <v>10717</v>
          </cell>
          <cell r="B382" t="str">
            <v>MER CTG 2 44MW WHITEHORN UNIT RELOC</v>
          </cell>
          <cell r="C382" t="str">
            <v>09M-GENERATION PROJECT ENGINEERING</v>
          </cell>
        </row>
        <row r="383">
          <cell r="A383">
            <v>10745</v>
          </cell>
          <cell r="B383" t="str">
            <v>KEO 60-CYCLE CONVERSION&amp;AUTOMATION</v>
          </cell>
          <cell r="C383" t="str">
            <v>09M-GENERATION PROJECT ENGINEERING</v>
          </cell>
        </row>
        <row r="384">
          <cell r="A384">
            <v>10775</v>
          </cell>
          <cell r="B384" t="str">
            <v>MER RAILCAR UNLOADING,BARGE LOADING</v>
          </cell>
          <cell r="C384" t="str">
            <v>09M-GENERATION PROJECT ENGINEERING</v>
          </cell>
        </row>
        <row r="385">
          <cell r="A385">
            <v>10802</v>
          </cell>
          <cell r="B385" t="str">
            <v>MER U1&amp;2 BOILER FURNACE SETTING REP</v>
          </cell>
          <cell r="C385" t="str">
            <v>09M-GENERATION PROJECT ENGINEERING</v>
          </cell>
        </row>
        <row r="386">
          <cell r="A386">
            <v>10803</v>
          </cell>
          <cell r="B386" t="str">
            <v>LABADIE 1 HP/IP TURBINE REPLACEMENT</v>
          </cell>
          <cell r="C386" t="str">
            <v>09M-GENERATION PROJECT ENGINEERING</v>
          </cell>
        </row>
        <row r="387">
          <cell r="A387">
            <v>10811</v>
          </cell>
          <cell r="B387" t="str">
            <v>BARRETT STATION SUBSTATION SITE</v>
          </cell>
          <cell r="C387" t="str">
            <v>09E-ELECTRICAL ENGINEERING</v>
          </cell>
        </row>
        <row r="388">
          <cell r="A388">
            <v>10832</v>
          </cell>
          <cell r="B388" t="str">
            <v>SX 480V AUX BUS 2B, BLR BUS 2B REPL</v>
          </cell>
          <cell r="C388" t="str">
            <v>09M-GENERATION PROJECT ENGINEERING</v>
          </cell>
        </row>
        <row r="389">
          <cell r="A389">
            <v>10847</v>
          </cell>
          <cell r="B389" t="str">
            <v>OSAGE - CAPACITY UPGRADE OF 4 UNITS</v>
          </cell>
          <cell r="C389" t="str">
            <v>09M-GENERATION PROJECT ENGINEERING</v>
          </cell>
        </row>
        <row r="390">
          <cell r="A390">
            <v>10854</v>
          </cell>
          <cell r="B390" t="str">
            <v>RUSH ISLAND UNIT 2 CONTROLS UPGRADE</v>
          </cell>
          <cell r="C390" t="str">
            <v>09M-GENERATION PROJECT ENGINEERING</v>
          </cell>
        </row>
        <row r="391">
          <cell r="A391">
            <v>10870</v>
          </cell>
          <cell r="B391" t="str">
            <v>SALE OF SKUNK RIVER PROPERTY</v>
          </cell>
          <cell r="C391" t="str">
            <v>061-REAL ESTATE</v>
          </cell>
        </row>
        <row r="392">
          <cell r="A392">
            <v>10883</v>
          </cell>
          <cell r="B392" t="str">
            <v>WASHINGTON U. HILLTOP 34/4 CUST.SUB</v>
          </cell>
          <cell r="C392" t="str">
            <v>09E-ELECTRICAL ENGINEERING</v>
          </cell>
        </row>
        <row r="393">
          <cell r="A393">
            <v>10885</v>
          </cell>
          <cell r="B393" t="str">
            <v>SIOUX UNIT 2 ECONOMIZER REPLACEMENT</v>
          </cell>
          <cell r="C393" t="str">
            <v>09M-GENERATION PROJECT ENGINEERING</v>
          </cell>
        </row>
        <row r="394">
          <cell r="A394">
            <v>10887</v>
          </cell>
          <cell r="B394" t="str">
            <v>VENICE UNIT #3 SIMPLE CYCLE CTG</v>
          </cell>
          <cell r="C394" t="str">
            <v>09V-NEW GEN &amp; ENV PROJECTS</v>
          </cell>
        </row>
        <row r="395">
          <cell r="A395">
            <v>10888</v>
          </cell>
          <cell r="B395" t="str">
            <v>VENICE UNIT #4 SIMPLE CYCLE CTG</v>
          </cell>
          <cell r="C395" t="str">
            <v>09V-NEW GEN &amp; ENV PROJECTS</v>
          </cell>
        </row>
        <row r="396">
          <cell r="A396">
            <v>10890</v>
          </cell>
          <cell r="B396" t="str">
            <v>BLANCHETTE - NEW 138/34KV SUB</v>
          </cell>
          <cell r="C396" t="str">
            <v>09E-ELECTRICAL ENGINEERING</v>
          </cell>
        </row>
        <row r="397">
          <cell r="A397">
            <v>10892</v>
          </cell>
          <cell r="B397" t="str">
            <v>NEWTON RAIL SPUR</v>
          </cell>
          <cell r="C397" t="str">
            <v>09M-GENERATION PROJECT ENGINEERING</v>
          </cell>
        </row>
        <row r="398">
          <cell r="A398">
            <v>10895</v>
          </cell>
          <cell r="B398" t="str">
            <v>RUSH ISLAND BARGE UNLOADER</v>
          </cell>
          <cell r="C398" t="str">
            <v>09M-GENERATION PROJECT ENGINEERING</v>
          </cell>
        </row>
        <row r="399">
          <cell r="A399">
            <v>10898</v>
          </cell>
          <cell r="B399" t="str">
            <v>KEO 60-CYCLE CONVERSION&amp;AUTOMATION</v>
          </cell>
          <cell r="C399" t="str">
            <v>09M-GENERATION PROJECT ENGINEERING</v>
          </cell>
        </row>
        <row r="400">
          <cell r="A400">
            <v>10902</v>
          </cell>
          <cell r="B400" t="str">
            <v>MER U3 FLY ASH HANDLING UPGR</v>
          </cell>
          <cell r="C400" t="str">
            <v>09M-GENERATION PROJECT ENGINEERING</v>
          </cell>
        </row>
        <row r="401">
          <cell r="A401">
            <v>10930</v>
          </cell>
          <cell r="B401" t="str">
            <v>SX U1&amp;2 BOILER FIRE PROTECT SYS UPG</v>
          </cell>
          <cell r="C401" t="str">
            <v>09M-GENERATION PROJECT ENGINEERING</v>
          </cell>
        </row>
        <row r="402">
          <cell r="A402">
            <v>10941</v>
          </cell>
          <cell r="B402" t="str">
            <v>NEWTON U1&amp;2 - COMBUSTION OPTIMIZATI</v>
          </cell>
          <cell r="C402" t="str">
            <v>09M-GENERATION PROJECT ENGINEERING</v>
          </cell>
        </row>
        <row r="403">
          <cell r="A403">
            <v>10942</v>
          </cell>
          <cell r="B403" t="str">
            <v>MEREDOSIA U5 - COMBUSTION OPTIMIZAT</v>
          </cell>
          <cell r="C403" t="str">
            <v>09M-GENERATION PROJECT ENGINEERING</v>
          </cell>
        </row>
        <row r="404">
          <cell r="A404">
            <v>10943</v>
          </cell>
          <cell r="B404" t="str">
            <v>MERAMEC U1&amp;2 - COMB OPT</v>
          </cell>
          <cell r="C404" t="str">
            <v>09M-GENERATION PROJECT ENGINEERING</v>
          </cell>
        </row>
        <row r="405">
          <cell r="A405">
            <v>10944</v>
          </cell>
          <cell r="B405" t="str">
            <v>MERAMEC U3 - COMB OPT</v>
          </cell>
          <cell r="C405" t="str">
            <v>09M-GENERATION PROJECT ENGINEERING</v>
          </cell>
        </row>
        <row r="406">
          <cell r="A406">
            <v>10945</v>
          </cell>
          <cell r="B406" t="str">
            <v>RUSH ISLAND U1 - COMB OPT</v>
          </cell>
          <cell r="C406" t="str">
            <v>09M-GENERATION PROJECT ENGINEERING</v>
          </cell>
        </row>
        <row r="407">
          <cell r="A407">
            <v>10946</v>
          </cell>
          <cell r="B407" t="str">
            <v>RUSH ISLAND U2 - COMB OPT</v>
          </cell>
          <cell r="C407" t="str">
            <v>09M-GENERATION PROJECT ENGINEERING</v>
          </cell>
        </row>
        <row r="408">
          <cell r="A408">
            <v>10972</v>
          </cell>
          <cell r="B408" t="str">
            <v>SX U2 TURB CONTROL UPGR</v>
          </cell>
          <cell r="C408" t="str">
            <v>09M-GENERATION PROJECT ENGINEERING</v>
          </cell>
        </row>
        <row r="409">
          <cell r="A409">
            <v>10990</v>
          </cell>
          <cell r="B409" t="str">
            <v>SALE OF MANHATTAN AVE. PROPERTY</v>
          </cell>
          <cell r="C409" t="str">
            <v>061-REAL ESTATE</v>
          </cell>
        </row>
        <row r="410">
          <cell r="A410">
            <v>10992</v>
          </cell>
          <cell r="B410" t="str">
            <v>MIDTOWN SUB RELOC (SOUTHEAST DIST)</v>
          </cell>
          <cell r="C410" t="str">
            <v>09E-ELECTRICAL ENGINEERING</v>
          </cell>
        </row>
        <row r="411">
          <cell r="A411">
            <v>10997</v>
          </cell>
          <cell r="B411" t="str">
            <v>CLARK SUB - TRANSFORMER STUDY</v>
          </cell>
          <cell r="C411" t="str">
            <v>09E-ELECTRICAL ENGINEERING</v>
          </cell>
        </row>
        <row r="412">
          <cell r="A412">
            <v>11007</v>
          </cell>
          <cell r="B412" t="str">
            <v>MEXICO ROAD SUB - SCADA ADDN. (WZ)</v>
          </cell>
          <cell r="C412" t="str">
            <v>09E-ELECTRICAL ENGINEERING</v>
          </cell>
        </row>
        <row r="413">
          <cell r="A413">
            <v>11035</v>
          </cell>
          <cell r="B413" t="str">
            <v>SIOUX - BARGE UNLOADING SYSTEM</v>
          </cell>
          <cell r="C413" t="str">
            <v>09M-GENERATION PROJECT ENGINEERING</v>
          </cell>
        </row>
        <row r="414">
          <cell r="A414">
            <v>11042</v>
          </cell>
          <cell r="B414" t="str">
            <v>DIESEL GEN EXCITOR CONTROLS RPLCMNT</v>
          </cell>
          <cell r="C414" t="str">
            <v>8EE-NUCL - ENG DES - I &amp; C</v>
          </cell>
        </row>
        <row r="415">
          <cell r="A415">
            <v>11057</v>
          </cell>
          <cell r="B415" t="str">
            <v>BABLER AREA - NEW 345/138KV SUBSTAT</v>
          </cell>
          <cell r="C415" t="str">
            <v>09E-ELECTRICAL ENGINEERING</v>
          </cell>
        </row>
        <row r="416">
          <cell r="A416">
            <v>11063</v>
          </cell>
          <cell r="B416" t="str">
            <v>LBD PI DATA ARCHIVE MINING PROJECT</v>
          </cell>
          <cell r="C416" t="str">
            <v>09M-GENERATION PROJECT ENGINEERING</v>
          </cell>
        </row>
        <row r="417">
          <cell r="A417">
            <v>11075</v>
          </cell>
          <cell r="B417" t="str">
            <v>HUTSNVLE ASH &amp; DRAINAGE COLLECT PND</v>
          </cell>
          <cell r="C417" t="str">
            <v>09M-GENERATION PROJECT ENGINEERING</v>
          </cell>
        </row>
        <row r="418">
          <cell r="A418">
            <v>11084</v>
          </cell>
          <cell r="B418" t="str">
            <v>LBD DANCE FLOOR TRUSS SYS,U2 PLATFO</v>
          </cell>
          <cell r="C418" t="str">
            <v>09M-GENERATION PROJECT ENGINEERING</v>
          </cell>
        </row>
        <row r="419">
          <cell r="A419">
            <v>11099</v>
          </cell>
          <cell r="B419" t="str">
            <v>LBD U2 #3 IP FEEDWATER HEATER REPL</v>
          </cell>
          <cell r="C419" t="str">
            <v>09M-GENERATION PROJECT ENGINEERING</v>
          </cell>
        </row>
        <row r="420">
          <cell r="A420">
            <v>11107</v>
          </cell>
          <cell r="B420" t="str">
            <v>KEO U11&amp;13 TURB RUNNER REPL</v>
          </cell>
          <cell r="C420" t="str">
            <v>09M-GENERATION PROJECT ENGINEERING</v>
          </cell>
        </row>
        <row r="421">
          <cell r="A421">
            <v>11108</v>
          </cell>
          <cell r="B421" t="str">
            <v>KEO U10&amp;12 TURB RUNNER REPL</v>
          </cell>
          <cell r="C421" t="str">
            <v>09M-GENERATION PROJECT ENGINEERING</v>
          </cell>
        </row>
        <row r="422">
          <cell r="A422">
            <v>11109</v>
          </cell>
          <cell r="B422" t="str">
            <v>KEO U8&amp;9 TURB RUNNER REPL</v>
          </cell>
          <cell r="C422" t="str">
            <v>09M-GENERATION PROJECT ENGINEERING</v>
          </cell>
        </row>
        <row r="423">
          <cell r="A423">
            <v>11112</v>
          </cell>
          <cell r="B423" t="str">
            <v>RI U1 SUPERHEAT REAR PENDANT REPL</v>
          </cell>
          <cell r="C423" t="str">
            <v>09M-GENERATION PROJECT ENGINEERING</v>
          </cell>
        </row>
        <row r="424">
          <cell r="A424">
            <v>11130</v>
          </cell>
          <cell r="B424" t="str">
            <v>W. MATTOON-NEOGA 138KV</v>
          </cell>
          <cell r="C424" t="str">
            <v>09E-ELECTRICAL ENGINEERING</v>
          </cell>
        </row>
        <row r="425">
          <cell r="A425">
            <v>11131</v>
          </cell>
          <cell r="B425" t="str">
            <v>PINCKNEYVILLE U5 - 39 MW CTG GE 6B</v>
          </cell>
          <cell r="C425" t="str">
            <v>09G-GENERATION PROJECTS - GEN</v>
          </cell>
        </row>
        <row r="426">
          <cell r="A426">
            <v>11146</v>
          </cell>
          <cell r="B426" t="str">
            <v>KEO - PURCHASE CREST GATES</v>
          </cell>
          <cell r="C426" t="str">
            <v>09M-GENERATION PROJECT ENGINEERING</v>
          </cell>
        </row>
        <row r="427">
          <cell r="A427">
            <v>11152</v>
          </cell>
          <cell r="B427" t="str">
            <v>MER U1 BOILER ECONOMIZER REPL</v>
          </cell>
          <cell r="C427" t="str">
            <v>09M-GENERATION PROJECT ENGINEERING</v>
          </cell>
        </row>
        <row r="428">
          <cell r="A428">
            <v>11166</v>
          </cell>
          <cell r="B428" t="str">
            <v>LBD U1 HPBFP TURB CONTROLS UPGR</v>
          </cell>
          <cell r="C428" t="str">
            <v>09M-GENERATION PROJECT ENGINEERING</v>
          </cell>
        </row>
        <row r="429">
          <cell r="A429">
            <v>11179</v>
          </cell>
          <cell r="B429" t="str">
            <v>SALE OF PROPERTY IN HERRIN, IL</v>
          </cell>
          <cell r="C429" t="str">
            <v>061-REAL ESTATE</v>
          </cell>
        </row>
        <row r="430">
          <cell r="A430">
            <v>11180</v>
          </cell>
          <cell r="B430" t="str">
            <v>KEO FENCE DOWNSTREAM SIDE OF DAM</v>
          </cell>
          <cell r="C430" t="str">
            <v>09M-GENERATION PROJECT ENGINEERING</v>
          </cell>
        </row>
        <row r="431">
          <cell r="A431">
            <v>11191</v>
          </cell>
          <cell r="B431" t="str">
            <v>SALE OF PROPERTY IN TAYLORVILLE, IL</v>
          </cell>
          <cell r="C431" t="str">
            <v>061-REAL ESTATE</v>
          </cell>
        </row>
        <row r="432">
          <cell r="A432">
            <v>11192</v>
          </cell>
          <cell r="B432" t="str">
            <v>SALE OF PROPERTY TAYLORVILLE, IL</v>
          </cell>
          <cell r="C432" t="str">
            <v>061-REAL ESTATE</v>
          </cell>
        </row>
        <row r="433">
          <cell r="A433">
            <v>11203</v>
          </cell>
          <cell r="B433" t="str">
            <v>SALE OF PANA STOREROOM</v>
          </cell>
          <cell r="C433" t="str">
            <v>061-REAL ESTATE</v>
          </cell>
        </row>
        <row r="434">
          <cell r="A434">
            <v>11216</v>
          </cell>
          <cell r="B434" t="str">
            <v>RETIRE JEFFERSON DISTRICT POLE YARD</v>
          </cell>
          <cell r="C434" t="str">
            <v>061-REAL ESTATE</v>
          </cell>
        </row>
        <row r="435">
          <cell r="A435">
            <v>11229</v>
          </cell>
          <cell r="B435" t="str">
            <v>RI SERVICE BLDG FIRE PROTECTION</v>
          </cell>
          <cell r="C435" t="str">
            <v>09M-GENERATION PROJECT ENGINEERING</v>
          </cell>
        </row>
        <row r="436">
          <cell r="A436">
            <v>11234</v>
          </cell>
          <cell r="B436" t="str">
            <v>LOW PRESSURE ROTOR ELEMENT RPLCMNT</v>
          </cell>
          <cell r="C436" t="str">
            <v>8EA-NUCL - ENG PROJ - MAJOR MODS</v>
          </cell>
        </row>
        <row r="437">
          <cell r="A437">
            <v>11290</v>
          </cell>
          <cell r="B437" t="str">
            <v>LBD COAL RECEIV CONTROLS UPGR</v>
          </cell>
          <cell r="C437" t="str">
            <v>09M-GENERATION PROJECT ENGINEERING</v>
          </cell>
        </row>
        <row r="438">
          <cell r="A438">
            <v>11291</v>
          </cell>
          <cell r="B438" t="str">
            <v>LBD CEMS DATA ACQUISITION SYST REPL</v>
          </cell>
          <cell r="C438" t="str">
            <v>09M-GENERATION PROJECT ENGINEERING</v>
          </cell>
        </row>
        <row r="439">
          <cell r="A439">
            <v>11304</v>
          </cell>
          <cell r="B439" t="str">
            <v>CARDINAL GLENNON HOSPITAL CUST SUB</v>
          </cell>
          <cell r="C439" t="str">
            <v>056-GERALDINE</v>
          </cell>
        </row>
        <row r="440">
          <cell r="A440">
            <v>11305</v>
          </cell>
          <cell r="B440" t="str">
            <v>SALE OF CONWAY SUB PROPERTY</v>
          </cell>
          <cell r="C440" t="str">
            <v>061-REAL ESTATE</v>
          </cell>
        </row>
        <row r="441">
          <cell r="A441">
            <v>11306</v>
          </cell>
          <cell r="B441" t="str">
            <v>CALLAWAY-FRANKS 345LN -WAS BLAND-FR</v>
          </cell>
          <cell r="C441" t="str">
            <v>09E-ELECTRICAL ENGINEERING</v>
          </cell>
        </row>
        <row r="442">
          <cell r="A442">
            <v>11323</v>
          </cell>
          <cell r="B442" t="str">
            <v>SL - BEARDSTOWN OFFICE AND BLDG</v>
          </cell>
          <cell r="C442" t="str">
            <v>061-REAL ESTATE</v>
          </cell>
        </row>
        <row r="443">
          <cell r="A443">
            <v>11346</v>
          </cell>
          <cell r="B443" t="str">
            <v>BLUFF CITY TAP-AVENA TAP-RAMSEY 138</v>
          </cell>
          <cell r="C443" t="str">
            <v>09E-ELECTRICAL ENGINEERING</v>
          </cell>
        </row>
        <row r="444">
          <cell r="A444">
            <v>11354</v>
          </cell>
          <cell r="B444" t="str">
            <v>HOLNAM SUPPLY</v>
          </cell>
          <cell r="C444" t="str">
            <v>09E-ELECTRICAL ENGINEERING</v>
          </cell>
        </row>
        <row r="445">
          <cell r="A445">
            <v>11363</v>
          </cell>
          <cell r="B445" t="str">
            <v>APACHE FLATS-JEFF. CITY 161KV LINE</v>
          </cell>
          <cell r="C445" t="str">
            <v>09E-ELECTRICAL ENGINEERING</v>
          </cell>
        </row>
        <row r="446">
          <cell r="A446">
            <v>11366</v>
          </cell>
          <cell r="B446" t="str">
            <v>GIBSON CITY CTG OUTLET</v>
          </cell>
          <cell r="C446" t="str">
            <v>09E-ELECTRICAL ENGINEERING</v>
          </cell>
        </row>
        <row r="447">
          <cell r="A447">
            <v>11370</v>
          </cell>
          <cell r="B447" t="str">
            <v>HWY.I-70-RAIS-RELOC.VEN-RIDG4,REIMB</v>
          </cell>
          <cell r="C447" t="str">
            <v>09E-ELECTRICAL ENGINEERING</v>
          </cell>
        </row>
        <row r="448">
          <cell r="A448">
            <v>11378</v>
          </cell>
          <cell r="B448" t="str">
            <v>RUSH-ST. FRANCOIS-2 345 KV LINE</v>
          </cell>
          <cell r="C448" t="str">
            <v>09E-ELECTRICAL ENGINEERING</v>
          </cell>
        </row>
        <row r="449">
          <cell r="A449">
            <v>11408</v>
          </cell>
          <cell r="B449" t="str">
            <v>SONDERN SUBSTATION - SCADA ADDITION</v>
          </cell>
          <cell r="C449" t="str">
            <v>09E-ELECTRICAL ENGINEERING</v>
          </cell>
        </row>
        <row r="450">
          <cell r="A450">
            <v>11409</v>
          </cell>
          <cell r="B450" t="str">
            <v>MCKINLEY STREET SUB - SCADA ADDN</v>
          </cell>
          <cell r="C450" t="str">
            <v>09E-ELECTRICAL ENGINEERING</v>
          </cell>
        </row>
        <row r="451">
          <cell r="A451">
            <v>11415</v>
          </cell>
          <cell r="B451" t="str">
            <v>LBD U2 WATER CANNON ADDITIONS</v>
          </cell>
          <cell r="C451" t="str">
            <v>09M-GENERATION PROJECT ENGINEERING</v>
          </cell>
        </row>
        <row r="452">
          <cell r="A452">
            <v>11421</v>
          </cell>
          <cell r="B452" t="str">
            <v>MERAMEC UNIT 4 COAL MILL UPGRADES</v>
          </cell>
          <cell r="C452" t="str">
            <v>09M-GENERATION PROJECT ENGINEERING</v>
          </cell>
        </row>
        <row r="453">
          <cell r="A453">
            <v>11424</v>
          </cell>
          <cell r="B453" t="str">
            <v>MERAMEC 3 TURBINE CONTROLS</v>
          </cell>
          <cell r="C453" t="str">
            <v>09M-GENERATION PROJECT ENGINEERING</v>
          </cell>
        </row>
        <row r="454">
          <cell r="A454">
            <v>11427</v>
          </cell>
          <cell r="B454" t="str">
            <v>MERAMEC UNIT 3 CONTROLS UPGRADES</v>
          </cell>
          <cell r="C454" t="str">
            <v>09M-GENERATION PROJECT ENGINEERING</v>
          </cell>
        </row>
        <row r="455">
          <cell r="A455">
            <v>11439</v>
          </cell>
          <cell r="B455" t="str">
            <v>VENICE CTG #2</v>
          </cell>
          <cell r="C455" t="str">
            <v>09M-GENERATION PROJECT ENGINEERING</v>
          </cell>
        </row>
        <row r="456">
          <cell r="A456">
            <v>11445</v>
          </cell>
          <cell r="B456" t="str">
            <v>SL - BEARDSTOWN LOC OFF N BLDG</v>
          </cell>
          <cell r="C456" t="str">
            <v>061-REAL ESTATE</v>
          </cell>
        </row>
        <row r="457">
          <cell r="A457">
            <v>11447</v>
          </cell>
          <cell r="B457" t="str">
            <v>MASN-71,SECOND RIVERPORT SUPPLY</v>
          </cell>
          <cell r="C457" t="str">
            <v>027-DORSETT</v>
          </cell>
        </row>
        <row r="458">
          <cell r="A458">
            <v>11456</v>
          </cell>
          <cell r="B458" t="str">
            <v>LBD SERVICE BLDG FIRE PROTECTION</v>
          </cell>
          <cell r="C458" t="str">
            <v>09M-GENERATION PROJECT ENGINEERING</v>
          </cell>
        </row>
        <row r="459">
          <cell r="A459">
            <v>11464</v>
          </cell>
          <cell r="B459" t="str">
            <v>MERAMEC UNIT 3 COAL MILL UPGRADES</v>
          </cell>
          <cell r="C459" t="str">
            <v>09M-GENERATION PROJECT ENGINEERING</v>
          </cell>
        </row>
        <row r="460">
          <cell r="A460">
            <v>11465</v>
          </cell>
          <cell r="B460" t="str">
            <v>LBD U3 ECONOMIZER REPL</v>
          </cell>
          <cell r="C460" t="str">
            <v>09M-GENERATION PROJECT ENGINEERING</v>
          </cell>
        </row>
        <row r="461">
          <cell r="A461">
            <v>11466</v>
          </cell>
          <cell r="B461" t="str">
            <v>LBD U4 BOILER MTCE WORK PLATFORM</v>
          </cell>
          <cell r="C461" t="str">
            <v>09M-GENERATION PROJECT ENGINEERING</v>
          </cell>
        </row>
        <row r="462">
          <cell r="A462">
            <v>11474</v>
          </cell>
          <cell r="B462" t="str">
            <v>LBD U2 PRIMARY AIR DUCT MODS</v>
          </cell>
          <cell r="C462" t="str">
            <v>09M-GENERATION PROJECT ENGINEERING</v>
          </cell>
        </row>
        <row r="463">
          <cell r="A463">
            <v>11488</v>
          </cell>
          <cell r="B463" t="str">
            <v>RETIRE LAND AT THE GOB</v>
          </cell>
          <cell r="C463" t="str">
            <v>061-REAL ESTATE</v>
          </cell>
        </row>
        <row r="464">
          <cell r="A464">
            <v>11491</v>
          </cell>
          <cell r="B464" t="str">
            <v>NATURAL BRIDGE SUB EXCESS PROPERTY</v>
          </cell>
          <cell r="C464" t="str">
            <v>061-REAL ESTATE</v>
          </cell>
        </row>
        <row r="465">
          <cell r="A465">
            <v>11493</v>
          </cell>
          <cell r="B465" t="str">
            <v>SX U2 3RD SECTION SSH &amp; OUTLET HDRS</v>
          </cell>
          <cell r="C465" t="str">
            <v>09M-GENERATION PROJECT ENGINEERING</v>
          </cell>
        </row>
        <row r="466">
          <cell r="A466">
            <v>11500</v>
          </cell>
          <cell r="B466" t="str">
            <v>PSL - FUTURE NASH SUB</v>
          </cell>
          <cell r="C466" t="str">
            <v>061-REAL ESTATE</v>
          </cell>
        </row>
        <row r="467">
          <cell r="A467">
            <v>11504</v>
          </cell>
          <cell r="B467" t="str">
            <v>RUSH ISLAND - NEW ADMIN BLDG</v>
          </cell>
          <cell r="C467" t="str">
            <v>09M-GENERATION PROJECT ENGINEERING</v>
          </cell>
        </row>
        <row r="468">
          <cell r="A468">
            <v>11505</v>
          </cell>
          <cell r="B468" t="str">
            <v>MER U1&amp;2 SECONDARY SUPERHEATER REPL</v>
          </cell>
          <cell r="C468" t="str">
            <v>09M-GENERATION PROJECT ENGINEERING</v>
          </cell>
        </row>
        <row r="469">
          <cell r="A469">
            <v>11506</v>
          </cell>
          <cell r="B469" t="str">
            <v>RI U1 REHEATER REPL</v>
          </cell>
          <cell r="C469" t="str">
            <v>09M-GENERATION PROJECT ENGINEERING</v>
          </cell>
        </row>
        <row r="470">
          <cell r="A470">
            <v>11507</v>
          </cell>
          <cell r="B470" t="str">
            <v>VEN RETENTION POND CONSTRUCTION</v>
          </cell>
          <cell r="C470" t="str">
            <v>09M-GENERATION PROJECT ENGINEERING</v>
          </cell>
        </row>
        <row r="471">
          <cell r="A471">
            <v>11508</v>
          </cell>
          <cell r="B471" t="str">
            <v>MER U4 DEMOLISH ORIGINAL ESP&amp;DUCTS</v>
          </cell>
          <cell r="C471" t="str">
            <v>09M-GENERATION PROJECT ENGINEERING</v>
          </cell>
        </row>
        <row r="472">
          <cell r="A472">
            <v>11515</v>
          </cell>
          <cell r="B472" t="str">
            <v>SIOUX UNIT 1 CYCLONE REPLACEMENT</v>
          </cell>
          <cell r="C472" t="str">
            <v>09M-GENERATION PROJECT ENGINEERING</v>
          </cell>
        </row>
        <row r="473">
          <cell r="A473">
            <v>11517</v>
          </cell>
          <cell r="B473" t="str">
            <v>NEW DELMAR FEEDER</v>
          </cell>
          <cell r="C473" t="str">
            <v>036-UNDERGROUND</v>
          </cell>
        </row>
        <row r="474">
          <cell r="A474">
            <v>11531</v>
          </cell>
          <cell r="B474" t="str">
            <v>SIOUX UNIT 1 OVERFIRE AIR SYSTEM</v>
          </cell>
          <cell r="C474" t="str">
            <v>09M-GENERATION PROJECT ENGINEERING</v>
          </cell>
        </row>
        <row r="475">
          <cell r="A475">
            <v>11560</v>
          </cell>
          <cell r="B475" t="str">
            <v>LBD U1 BOILER REHEATER REPL</v>
          </cell>
          <cell r="C475" t="str">
            <v>09M-GENERATION PROJECT ENGINEERING</v>
          </cell>
        </row>
        <row r="476">
          <cell r="A476">
            <v>11566</v>
          </cell>
          <cell r="B476" t="str">
            <v>RI U1 LOWER SLOPE REPL</v>
          </cell>
          <cell r="C476" t="str">
            <v>09M-GENERATION PROJECT ENGINEERING</v>
          </cell>
        </row>
        <row r="477">
          <cell r="A477">
            <v>11581</v>
          </cell>
          <cell r="B477" t="str">
            <v>KEOKUK U1-U7 GENERATOR PROTECTION</v>
          </cell>
          <cell r="C477" t="str">
            <v>09M-GENERATION PROJECT ENGINEERING</v>
          </cell>
        </row>
        <row r="478">
          <cell r="A478">
            <v>11584</v>
          </cell>
          <cell r="B478" t="str">
            <v>MERAMEC 1 &amp; 2 PERFORMANCE MONITOR</v>
          </cell>
          <cell r="C478" t="str">
            <v>81E-GENERATION PERFORMANCE ENGRNG</v>
          </cell>
        </row>
        <row r="479">
          <cell r="A479">
            <v>11586</v>
          </cell>
          <cell r="B479" t="str">
            <v>MERAMEC U4 PERFORMANCE MONITOR</v>
          </cell>
          <cell r="C479" t="str">
            <v>81E-GENERATION PERFORMANCE ENGRNG</v>
          </cell>
        </row>
        <row r="480">
          <cell r="A480">
            <v>11587</v>
          </cell>
          <cell r="B480" t="str">
            <v>MER CEM DATA ACQUISITION SYST REPL</v>
          </cell>
          <cell r="C480" t="str">
            <v>09M-GENERATION PROJECT ENGINEERING</v>
          </cell>
        </row>
        <row r="481">
          <cell r="A481">
            <v>11593</v>
          </cell>
          <cell r="B481" t="str">
            <v>SIOUX U1 - COMB OPT</v>
          </cell>
          <cell r="C481" t="str">
            <v>81E-GENERATION PERFORMANCE ENGRNG</v>
          </cell>
        </row>
        <row r="482">
          <cell r="A482">
            <v>11594</v>
          </cell>
          <cell r="B482" t="str">
            <v>SIOUX U2 - COMB OPT</v>
          </cell>
          <cell r="C482" t="str">
            <v>81E-GENERATION PERFORMANCE ENGRNG</v>
          </cell>
        </row>
        <row r="483">
          <cell r="A483">
            <v>11599</v>
          </cell>
          <cell r="B483" t="str">
            <v>MER U1&amp;2 STATION BATTERIES REPL</v>
          </cell>
          <cell r="C483" t="str">
            <v>09M-GENERATION PROJECT ENGINEERING</v>
          </cell>
        </row>
        <row r="484">
          <cell r="A484">
            <v>11601</v>
          </cell>
          <cell r="B484" t="str">
            <v>MERAMEC U1&amp;2 - REPLACE TURBINE BUS</v>
          </cell>
          <cell r="C484" t="str">
            <v>09M-GENERATION PROJECT ENGINEERING</v>
          </cell>
        </row>
        <row r="485">
          <cell r="A485">
            <v>11618</v>
          </cell>
          <cell r="B485" t="str">
            <v>SX U2 5A LP FEEDWATER HEATER REPL</v>
          </cell>
          <cell r="C485" t="str">
            <v>09M-GENERATION PROJECT ENGINEERING</v>
          </cell>
        </row>
        <row r="486">
          <cell r="A486">
            <v>11619</v>
          </cell>
          <cell r="B486" t="str">
            <v>MER U1 LOW NOX BURNER RETROFIT</v>
          </cell>
          <cell r="C486" t="str">
            <v>09M-GENERATION PROJECT ENGINEERING</v>
          </cell>
        </row>
        <row r="487">
          <cell r="A487">
            <v>11620</v>
          </cell>
          <cell r="B487" t="str">
            <v>MER U2 LOW NOX BURNER RETROFIT</v>
          </cell>
          <cell r="C487" t="str">
            <v>09M-GENERATION PROJECT ENGINEERING</v>
          </cell>
        </row>
        <row r="488">
          <cell r="A488">
            <v>11644</v>
          </cell>
          <cell r="B488" t="str">
            <v>LBD U1 GSU XFMR REPL</v>
          </cell>
          <cell r="C488" t="str">
            <v>09M-GENERATION PROJECT ENGINEERING</v>
          </cell>
        </row>
        <row r="489">
          <cell r="A489">
            <v>11645</v>
          </cell>
          <cell r="B489" t="str">
            <v>MER U1 COLD END AIR HEATER REPL</v>
          </cell>
          <cell r="C489" t="str">
            <v>09M-GENERATION PROJECT ENGINEERING</v>
          </cell>
        </row>
        <row r="490">
          <cell r="A490">
            <v>11647</v>
          </cell>
          <cell r="B490" t="str">
            <v>RI POTABLE WATER SYSTEM UPGR</v>
          </cell>
          <cell r="C490" t="str">
            <v>09M-GENERATION PROJECT ENGINEERING</v>
          </cell>
        </row>
        <row r="491">
          <cell r="A491">
            <v>11650</v>
          </cell>
          <cell r="B491" t="str">
            <v>RI U1 FURNACE WORK PLATFORM INSTALL</v>
          </cell>
          <cell r="C491" t="str">
            <v>78C-RUSH ISLAND PLANT MAINTENANCE</v>
          </cell>
        </row>
        <row r="492">
          <cell r="A492">
            <v>11665</v>
          </cell>
          <cell r="B492" t="str">
            <v>AUBURN SUBSTATION SUPPLY AND FEEDER</v>
          </cell>
          <cell r="C492" t="str">
            <v>093-WENTZVILLE DISTRICT</v>
          </cell>
        </row>
        <row r="493">
          <cell r="A493">
            <v>11674</v>
          </cell>
          <cell r="B493" t="str">
            <v>MCLY-75 - WENTZVILLE DISTRICT</v>
          </cell>
          <cell r="C493" t="str">
            <v>093-WENTZVILLE DISTRICT</v>
          </cell>
        </row>
        <row r="494">
          <cell r="A494">
            <v>11675</v>
          </cell>
          <cell r="B494" t="str">
            <v>FEEDER 636-54 (COOL SPRINGS) RECOND</v>
          </cell>
          <cell r="C494" t="str">
            <v>093-WENTZVILLE DISTRICT</v>
          </cell>
        </row>
        <row r="495">
          <cell r="A495">
            <v>11685</v>
          </cell>
          <cell r="B495" t="str">
            <v>SALE OF RAILROAD REALTY SERVICES</v>
          </cell>
          <cell r="C495" t="str">
            <v>061-REAL ESTATE</v>
          </cell>
        </row>
        <row r="496">
          <cell r="A496">
            <v>11747</v>
          </cell>
          <cell r="B496" t="str">
            <v>KEO 13.8KV ACB REPL &amp; BUS A,B UPRAT</v>
          </cell>
          <cell r="C496" t="str">
            <v>09M-GENERATION PROJECT ENGINEERING</v>
          </cell>
        </row>
        <row r="497">
          <cell r="A497">
            <v>11751</v>
          </cell>
          <cell r="B497" t="str">
            <v>KEO U6 STATOR REWIND</v>
          </cell>
          <cell r="C497" t="str">
            <v>09M-GENERATION PROJECT ENGINEERING</v>
          </cell>
        </row>
        <row r="498">
          <cell r="A498">
            <v>11753</v>
          </cell>
          <cell r="B498" t="str">
            <v>MER U1&amp;2 GENERATOR BACKUP RELAY PRO</v>
          </cell>
          <cell r="C498" t="str">
            <v>09M-GENERATION PROJECT ENGINEERING</v>
          </cell>
        </row>
        <row r="499">
          <cell r="A499">
            <v>11754</v>
          </cell>
          <cell r="B499" t="str">
            <v>MER U3 GENERATOR BACKUP RELAY PROT</v>
          </cell>
          <cell r="C499" t="str">
            <v>09M-GENERATION PROJECT ENGINEERING</v>
          </cell>
        </row>
        <row r="500">
          <cell r="A500">
            <v>11756</v>
          </cell>
          <cell r="B500" t="str">
            <v>RI U1 ASH HANDLING SYS CONTROLS UPG</v>
          </cell>
          <cell r="C500" t="str">
            <v>09M-GENERATION PROJECT ENGINEERING</v>
          </cell>
        </row>
        <row r="501">
          <cell r="A501">
            <v>11757</v>
          </cell>
          <cell r="B501" t="str">
            <v>RI U2 ASH HANDLING SYS CONTROLS UPG</v>
          </cell>
          <cell r="C501" t="str">
            <v>09M-GENERATION PROJECT ENGINEERING</v>
          </cell>
        </row>
        <row r="502">
          <cell r="A502">
            <v>11758</v>
          </cell>
          <cell r="B502" t="str">
            <v>SX AB&amp;C BASIC DEMINERALIZERS REPL</v>
          </cell>
          <cell r="C502" t="str">
            <v>09M-GENERATION PROJECT ENGINEERING</v>
          </cell>
        </row>
        <row r="503">
          <cell r="A503">
            <v>11760</v>
          </cell>
          <cell r="B503" t="str">
            <v>SX U1 GENERATOR BACKUP RELAY PROT</v>
          </cell>
          <cell r="C503" t="str">
            <v>09M-GENERATION PROJECT ENGINEERING</v>
          </cell>
        </row>
        <row r="504">
          <cell r="A504">
            <v>11761</v>
          </cell>
          <cell r="B504" t="str">
            <v>SX U2 BACKUP RELAY PROTECTION INSTL</v>
          </cell>
          <cell r="C504" t="str">
            <v>09M-GENERATION PROJECT ENGINEERING</v>
          </cell>
        </row>
        <row r="505">
          <cell r="A505">
            <v>11768</v>
          </cell>
          <cell r="B505" t="str">
            <v>SL - BEARDSTOWN LAND N DISPAT OFF</v>
          </cell>
          <cell r="C505" t="str">
            <v>061-REAL ESTATE</v>
          </cell>
        </row>
        <row r="506">
          <cell r="A506">
            <v>11781</v>
          </cell>
          <cell r="B506" t="str">
            <v>PHELPS-REPL XFMR LS BKRS,UPGR 34BUS</v>
          </cell>
          <cell r="C506" t="str">
            <v>09E-ELECTRICAL ENGINEERING</v>
          </cell>
        </row>
        <row r="507">
          <cell r="A507">
            <v>11786</v>
          </cell>
          <cell r="B507" t="str">
            <v>VIADUCT - SECOND 84/MVA TRANSFORMER</v>
          </cell>
          <cell r="C507" t="str">
            <v>09E-ELECTRICAL ENGINEERING</v>
          </cell>
        </row>
        <row r="508">
          <cell r="A508">
            <v>11789</v>
          </cell>
          <cell r="B508" t="str">
            <v>WEDEKIND SUBSTATION 34 KV FEEDER</v>
          </cell>
          <cell r="C508" t="str">
            <v>09E-ELECTRICAL ENGINEERING</v>
          </cell>
        </row>
        <row r="509">
          <cell r="A509">
            <v>11800</v>
          </cell>
          <cell r="B509" t="str">
            <v>TS LOWER RESERVOIR DAM RAISING</v>
          </cell>
          <cell r="C509" t="str">
            <v>09M-GENERATION PROJECT ENGINEERING</v>
          </cell>
        </row>
        <row r="510">
          <cell r="A510">
            <v>11801</v>
          </cell>
          <cell r="B510" t="str">
            <v>TAUM SAUK - UPPER RESERVOIR LEAKAGE</v>
          </cell>
          <cell r="C510" t="str">
            <v>09M-GENERATION PROJECT ENGINEERING</v>
          </cell>
        </row>
        <row r="511">
          <cell r="A511">
            <v>11814</v>
          </cell>
          <cell r="B511" t="str">
            <v>CTG - FAIRGROUNDS CONTROLS UPGRADE</v>
          </cell>
          <cell r="C511" t="str">
            <v>09M-GENERATION PROJECT ENGINEERING</v>
          </cell>
        </row>
        <row r="512">
          <cell r="A512">
            <v>11819</v>
          </cell>
          <cell r="B512" t="str">
            <v>ST.FRANC.-345BRKR &amp; A HALF-RI-SF-2</v>
          </cell>
          <cell r="C512" t="str">
            <v>09E-ELECTRICAL ENGINEERING</v>
          </cell>
        </row>
        <row r="513">
          <cell r="A513">
            <v>11823</v>
          </cell>
          <cell r="B513" t="str">
            <v>CTG - MERAMEC CTG 1 CONTROL UPGRADE</v>
          </cell>
          <cell r="C513" t="str">
            <v>09M-GENERATION PROJECT ENGINEERING</v>
          </cell>
        </row>
        <row r="514">
          <cell r="A514">
            <v>11847</v>
          </cell>
          <cell r="B514" t="str">
            <v>RUSH ISLAND -345KV LN.TERM.-RI-SF-2</v>
          </cell>
          <cell r="C514" t="str">
            <v>09E-ELECTRICAL ENGINEERING</v>
          </cell>
        </row>
        <row r="515">
          <cell r="A515">
            <v>11855</v>
          </cell>
          <cell r="B515" t="str">
            <v>REPLACE U3 WALLBLOWERS</v>
          </cell>
          <cell r="C515" t="str">
            <v>09M-GENERATION PROJECT ENGINEERING</v>
          </cell>
        </row>
        <row r="516">
          <cell r="A516">
            <v>11881</v>
          </cell>
          <cell r="B516" t="str">
            <v>RUSH ISL.-NEW 345KV POSN FOR HOLCIM</v>
          </cell>
          <cell r="C516" t="str">
            <v>09E-ELECTRICAL ENGINEERING</v>
          </cell>
        </row>
        <row r="517">
          <cell r="A517">
            <v>11907</v>
          </cell>
          <cell r="B517" t="str">
            <v>HUNTER-INST.3RD XFMR,138 PCB,34 PCB</v>
          </cell>
          <cell r="C517" t="str">
            <v>09E-ELECTRICAL ENGINEERING</v>
          </cell>
        </row>
        <row r="518">
          <cell r="A518">
            <v>11917</v>
          </cell>
          <cell r="B518" t="str">
            <v>LBD U1 WATER CANNON ADDITIONS</v>
          </cell>
          <cell r="C518" t="str">
            <v>09M-GENERATION PROJECT ENGINEERING</v>
          </cell>
        </row>
        <row r="519">
          <cell r="A519">
            <v>11919</v>
          </cell>
          <cell r="B519" t="str">
            <v>LBD U3 WATER CANNON ADDITIONS</v>
          </cell>
          <cell r="C519" t="str">
            <v>09M-GENERATION PROJECT ENGINEERING</v>
          </cell>
        </row>
        <row r="520">
          <cell r="A520">
            <v>11920</v>
          </cell>
          <cell r="B520" t="str">
            <v>SIOUX-1 AUX BUS 1C REPLACEMENT</v>
          </cell>
          <cell r="C520" t="str">
            <v>09M-GENERATION PROJECT ENGINEERING</v>
          </cell>
        </row>
        <row r="521">
          <cell r="A521">
            <v>11940</v>
          </cell>
          <cell r="B521" t="str">
            <v>SX U1 HP/IP TURB REPL</v>
          </cell>
          <cell r="C521" t="str">
            <v>09M-GENERATION PROJECT ENGINEERING</v>
          </cell>
        </row>
        <row r="522">
          <cell r="A522">
            <v>11941</v>
          </cell>
          <cell r="B522" t="str">
            <v>SX U2 HP/IP TURB REPL</v>
          </cell>
          <cell r="C522" t="str">
            <v>09M-GENERATION PROJECT ENGINEERING</v>
          </cell>
        </row>
        <row r="523">
          <cell r="A523">
            <v>11989</v>
          </cell>
          <cell r="B523" t="str">
            <v>MER U4 #1&amp;2 FEEDWATER HEATERS REPL</v>
          </cell>
          <cell r="C523" t="str">
            <v>09M-GENERATION PROJECT ENGINEERING</v>
          </cell>
        </row>
        <row r="524">
          <cell r="A524">
            <v>11990</v>
          </cell>
          <cell r="B524" t="str">
            <v>WAMS PHASOR MEASUREMENT SYSTEM INST</v>
          </cell>
          <cell r="C524" t="str">
            <v>09E-ELECTRICAL ENGINEERING</v>
          </cell>
        </row>
        <row r="525">
          <cell r="A525">
            <v>11995</v>
          </cell>
          <cell r="B525" t="str">
            <v>LBD U2 #1 HP HEATER REPL</v>
          </cell>
          <cell r="C525" t="str">
            <v>09M-GENERATION PROJECT ENGINEERING</v>
          </cell>
        </row>
        <row r="526">
          <cell r="A526">
            <v>12000</v>
          </cell>
          <cell r="B526" t="str">
            <v>SX 480V PRECIPITATOR BUS 1AA REPL</v>
          </cell>
          <cell r="C526" t="str">
            <v>09M-GENERATION PROJECT ENGINEERING</v>
          </cell>
        </row>
        <row r="527">
          <cell r="A527">
            <v>12001</v>
          </cell>
          <cell r="B527" t="str">
            <v>SX 480V PRECIPITATOR BUS 2AA REPL</v>
          </cell>
          <cell r="C527" t="str">
            <v>09M-GENERATION PROJECT ENGINEERING</v>
          </cell>
        </row>
        <row r="528">
          <cell r="A528">
            <v>12015</v>
          </cell>
          <cell r="B528" t="str">
            <v>RI CONDEN. STORAGE TANK &amp; DEMIN UPG</v>
          </cell>
          <cell r="C528" t="str">
            <v>09M-GENERATION PROJECT ENGINEERING</v>
          </cell>
        </row>
        <row r="529">
          <cell r="A529">
            <v>12016</v>
          </cell>
          <cell r="B529" t="str">
            <v>MER SUMMER VENTILATION IMPROVEMENT</v>
          </cell>
          <cell r="C529" t="str">
            <v>09M-GENERATION PROJECT ENGINEERING</v>
          </cell>
        </row>
        <row r="530">
          <cell r="A530">
            <v>12063</v>
          </cell>
          <cell r="B530" t="str">
            <v>MER U3 STATION BATTERIES REPL</v>
          </cell>
          <cell r="C530" t="str">
            <v>09M-GENERATION PROJECT ENGINEERING</v>
          </cell>
        </row>
        <row r="531">
          <cell r="A531">
            <v>12064</v>
          </cell>
          <cell r="B531" t="str">
            <v>MER U4 STATION BATTERIES REPL</v>
          </cell>
          <cell r="C531" t="str">
            <v>09M-GENERATION PROJECT ENGINEERING</v>
          </cell>
        </row>
        <row r="532">
          <cell r="A532">
            <v>12066</v>
          </cell>
          <cell r="B532" t="str">
            <v>SL - CARUTHERSVILLE OFF BLDG</v>
          </cell>
          <cell r="C532" t="str">
            <v>061-REAL ESTATE</v>
          </cell>
        </row>
        <row r="533">
          <cell r="A533">
            <v>12170</v>
          </cell>
          <cell r="B533" t="str">
            <v>MER SHOP AREA FIRE PROTECTION</v>
          </cell>
          <cell r="C533" t="str">
            <v>09M-GENERATION PROJECT ENGINEERING</v>
          </cell>
        </row>
        <row r="534">
          <cell r="A534">
            <v>12171</v>
          </cell>
          <cell r="B534" t="str">
            <v>ETZEL AVE. SALE</v>
          </cell>
          <cell r="C534" t="str">
            <v>061-REAL ESTATE</v>
          </cell>
        </row>
        <row r="535">
          <cell r="A535">
            <v>12183</v>
          </cell>
          <cell r="B535" t="str">
            <v>MER U3&amp;4 CWP ISO. (DOW) VALVES REPL</v>
          </cell>
          <cell r="C535" t="str">
            <v>09M-GENERATION PROJECT ENGINEERING</v>
          </cell>
        </row>
        <row r="536">
          <cell r="A536">
            <v>12194</v>
          </cell>
          <cell r="B536" t="str">
            <v>MEREDOSIA UNIT 3 GENERATOR REWIND</v>
          </cell>
          <cell r="C536" t="str">
            <v>09M-GENERATION PROJECT ENGINEERING</v>
          </cell>
        </row>
        <row r="537">
          <cell r="A537">
            <v>12208</v>
          </cell>
          <cell r="B537" t="str">
            <v>CIPS MOBILE DATA</v>
          </cell>
          <cell r="C537" t="str">
            <v>065-NEO - TELEPHONE SERVICES</v>
          </cell>
        </row>
        <row r="538">
          <cell r="A538">
            <v>12218</v>
          </cell>
          <cell r="B538" t="str">
            <v>DIGITAL ACCESS CROSSCONNECT</v>
          </cell>
          <cell r="C538" t="str">
            <v>065-NEO - TELEPHONE SERVICES</v>
          </cell>
        </row>
        <row r="539">
          <cell r="A539">
            <v>12224</v>
          </cell>
          <cell r="B539" t="str">
            <v>DUPO FERRY - BUCK KNOB 138KV LINE</v>
          </cell>
          <cell r="C539" t="str">
            <v>09E-ELECTRICAL ENGINEERING</v>
          </cell>
        </row>
        <row r="540">
          <cell r="A540">
            <v>12226</v>
          </cell>
          <cell r="B540" t="str">
            <v>MIDTOWN SUB SALE</v>
          </cell>
          <cell r="C540" t="str">
            <v>061-REAL ESTATE</v>
          </cell>
        </row>
        <row r="541">
          <cell r="A541">
            <v>12250</v>
          </cell>
          <cell r="B541" t="str">
            <v>MER OFFICE AREA FIRE PROTECTION</v>
          </cell>
          <cell r="C541" t="str">
            <v>09M-GENERATION PROJECT ENGINEERING</v>
          </cell>
        </row>
        <row r="542">
          <cell r="A542">
            <v>12275</v>
          </cell>
          <cell r="B542" t="str">
            <v>NPS U2 REPLACE EHC CONTROLS</v>
          </cell>
          <cell r="C542" t="str">
            <v>09M-GENERATION PROJECT ENGINEERING</v>
          </cell>
        </row>
        <row r="543">
          <cell r="A543">
            <v>12298</v>
          </cell>
          <cell r="B543" t="str">
            <v>GCS4 - GAS SCADA</v>
          </cell>
          <cell r="C543" t="str">
            <v>0G1-GAS TECH SERVICES - CIP</v>
          </cell>
        </row>
        <row r="544">
          <cell r="A544">
            <v>12299</v>
          </cell>
          <cell r="B544" t="str">
            <v>EDGAR SUBSTATION-NEW SITE ACQUISITI</v>
          </cell>
          <cell r="C544" t="str">
            <v>09E-ELECTRICAL ENGINEERING</v>
          </cell>
        </row>
        <row r="545">
          <cell r="A545">
            <v>12300</v>
          </cell>
          <cell r="B545" t="str">
            <v>HIGHLAND SUBSTATION-NEW SITE ACQUIS</v>
          </cell>
          <cell r="C545" t="str">
            <v>09E-ELECTRICAL ENGINEERING</v>
          </cell>
        </row>
        <row r="546">
          <cell r="A546">
            <v>12308</v>
          </cell>
          <cell r="B546" t="str">
            <v>ENTERGY(FRANKLIN CO.)345 IN-OUT SUP</v>
          </cell>
          <cell r="C546" t="str">
            <v>09E-ELECTRICAL ENGINEERING</v>
          </cell>
        </row>
        <row r="547">
          <cell r="A547">
            <v>12338</v>
          </cell>
          <cell r="B547" t="str">
            <v>MEREDOSIA UNIT 4 REPOWERING STUDY</v>
          </cell>
          <cell r="C547" t="str">
            <v>09M-GENERATION PROJECT ENGINEERING</v>
          </cell>
        </row>
        <row r="548">
          <cell r="A548">
            <v>12359</v>
          </cell>
          <cell r="B548" t="str">
            <v>SALE OF OWANECO PROPERTY</v>
          </cell>
          <cell r="C548" t="str">
            <v>061-REAL ESTATE</v>
          </cell>
        </row>
        <row r="549">
          <cell r="A549">
            <v>12365</v>
          </cell>
          <cell r="B549" t="str">
            <v>DES PERES SUB SITE SALE</v>
          </cell>
          <cell r="C549" t="str">
            <v>061-REAL ESTATE</v>
          </cell>
        </row>
        <row r="550">
          <cell r="A550">
            <v>12370</v>
          </cell>
          <cell r="B550" t="str">
            <v>MONTGOMERY -ADD 2 POSNS FOR PANDA</v>
          </cell>
          <cell r="C550" t="str">
            <v>09E-ELECTRICAL ENGINEERING</v>
          </cell>
        </row>
        <row r="551">
          <cell r="A551">
            <v>12391</v>
          </cell>
          <cell r="B551" t="str">
            <v>RI U1&amp;2 TURB GENERATOR FIRE PROTECT</v>
          </cell>
          <cell r="C551" t="str">
            <v>09M-GENERATION PROJECT ENGINEERING</v>
          </cell>
        </row>
        <row r="552">
          <cell r="A552">
            <v>12397</v>
          </cell>
          <cell r="B552" t="str">
            <v>MERAMEC 4 ECONOMIZER REPLACEMENT</v>
          </cell>
          <cell r="C552" t="str">
            <v>09M-GENERATION PROJECT ENGINEERING</v>
          </cell>
        </row>
        <row r="553">
          <cell r="A553">
            <v>12428</v>
          </cell>
          <cell r="B553" t="str">
            <v>PROPERTY SALE 235 METRO DRIVE</v>
          </cell>
          <cell r="C553" t="str">
            <v>061-REAL ESTATE</v>
          </cell>
        </row>
        <row r="554">
          <cell r="A554">
            <v>12443</v>
          </cell>
          <cell r="B554" t="str">
            <v>ST. CHARLES -FENCE &amp; GRNDG-CITY LOT</v>
          </cell>
          <cell r="C554" t="str">
            <v>09E-ELECTRICAL ENGINEERING</v>
          </cell>
        </row>
        <row r="555">
          <cell r="A555">
            <v>12444</v>
          </cell>
          <cell r="B555" t="str">
            <v>METROLINK CROSS-CO.TRANSM.LN.RELOC.</v>
          </cell>
          <cell r="C555" t="str">
            <v>09E-ELECTRICAL ENGINEERING</v>
          </cell>
        </row>
        <row r="556">
          <cell r="A556">
            <v>12449</v>
          </cell>
          <cell r="B556" t="str">
            <v>METRO LINK CROSS COUNTY RELOCATION</v>
          </cell>
          <cell r="C556" t="str">
            <v>066-MO OPS ADMIN</v>
          </cell>
        </row>
        <row r="557">
          <cell r="A557">
            <v>12455</v>
          </cell>
          <cell r="B557" t="str">
            <v>WAN INFRASTRUCTURE UPGRADES AMEREN</v>
          </cell>
          <cell r="C557" t="str">
            <v>06H-NEO - ENTERPRISE NETWORKING</v>
          </cell>
        </row>
        <row r="558">
          <cell r="A558">
            <v>12474</v>
          </cell>
          <cell r="B558" t="str">
            <v>MINR-73 SECOND SUPPLY TO EAST PRAIR</v>
          </cell>
          <cell r="C558" t="str">
            <v>0CS-SEMO SUPPORT STAFF</v>
          </cell>
        </row>
        <row r="559">
          <cell r="A559">
            <v>12479</v>
          </cell>
          <cell r="B559" t="str">
            <v>EUC-79 EXTENSION TO CWE HOSPITAL</v>
          </cell>
          <cell r="C559" t="str">
            <v>036-UNDERGROUND</v>
          </cell>
        </row>
        <row r="560">
          <cell r="A560">
            <v>12483</v>
          </cell>
          <cell r="B560" t="str">
            <v>PENO CREEK CTG #1</v>
          </cell>
          <cell r="C560" t="str">
            <v>09M-GENERATION PROJECT ENGINEERING</v>
          </cell>
        </row>
        <row r="561">
          <cell r="A561">
            <v>12484</v>
          </cell>
          <cell r="B561" t="str">
            <v>PENO CREEK CTG #2</v>
          </cell>
          <cell r="C561" t="str">
            <v>09M-GENERATION PROJECT ENGINEERING</v>
          </cell>
        </row>
        <row r="562">
          <cell r="A562">
            <v>12485</v>
          </cell>
          <cell r="B562" t="str">
            <v>PENO CREEK CTG #3</v>
          </cell>
          <cell r="C562" t="str">
            <v>09M-GENERATION PROJECT ENGINEERING</v>
          </cell>
        </row>
        <row r="563">
          <cell r="A563">
            <v>12486</v>
          </cell>
          <cell r="B563" t="str">
            <v>PENO CREEK CTG #4</v>
          </cell>
          <cell r="C563" t="str">
            <v>09M-GENERATION PROJECT ENGINEERING</v>
          </cell>
        </row>
        <row r="564">
          <cell r="A564">
            <v>12491</v>
          </cell>
          <cell r="B564" t="str">
            <v>OSAGE TURBINE REPLACEMENTS PHASE II</v>
          </cell>
          <cell r="C564" t="str">
            <v>09V-NEW GEN &amp; ENV PROJECTS</v>
          </cell>
        </row>
        <row r="565">
          <cell r="A565">
            <v>12522</v>
          </cell>
          <cell r="B565" t="str">
            <v>RI CEMS DATA ACQUISTION REPL</v>
          </cell>
          <cell r="C565" t="str">
            <v>09M-GENERATION PROJECT ENGINEERING</v>
          </cell>
        </row>
        <row r="566">
          <cell r="A566">
            <v>12523</v>
          </cell>
          <cell r="B566" t="str">
            <v>SX CEM DATA ACQUISITION SYSTEM REPL</v>
          </cell>
          <cell r="C566" t="str">
            <v>09M-GENERATION PROJECT ENGINEERING</v>
          </cell>
        </row>
        <row r="567">
          <cell r="A567">
            <v>12524</v>
          </cell>
          <cell r="B567" t="str">
            <v>MER U3 GSU XFMR REPL</v>
          </cell>
          <cell r="C567" t="str">
            <v>09M-GENERATION PROJECT ENGINEERING</v>
          </cell>
        </row>
        <row r="568">
          <cell r="A568">
            <v>12526</v>
          </cell>
          <cell r="B568" t="str">
            <v>PURCHASE OF REAL ESTATE</v>
          </cell>
          <cell r="C568" t="str">
            <v>130-BUSINESS SERVICES - AEG</v>
          </cell>
        </row>
        <row r="569">
          <cell r="A569">
            <v>12528</v>
          </cell>
          <cell r="B569" t="str">
            <v>LBD 3A&amp;B AIR PREHEATER REPL</v>
          </cell>
          <cell r="C569" t="str">
            <v>09M-GENERATION PROJECT ENGINEERING</v>
          </cell>
        </row>
        <row r="570">
          <cell r="A570">
            <v>12546</v>
          </cell>
          <cell r="B570" t="str">
            <v>GRAND TOWER TO ANNA LINE RELOCATION</v>
          </cell>
          <cell r="C570" t="str">
            <v>09E-ELECTRICAL ENGINEERING</v>
          </cell>
        </row>
        <row r="571">
          <cell r="A571">
            <v>12548</v>
          </cell>
          <cell r="B571" t="str">
            <v>VARIOUS 138KV CAP.BANKS-TRANSM.SYS.</v>
          </cell>
          <cell r="C571" t="str">
            <v>09E-ELECTRICAL ENGINEERING</v>
          </cell>
        </row>
        <row r="572">
          <cell r="A572">
            <v>12557</v>
          </cell>
          <cell r="B572" t="str">
            <v>109-6 UPGRADE</v>
          </cell>
          <cell r="C572" t="str">
            <v>036-UNDERGROUND</v>
          </cell>
        </row>
        <row r="573">
          <cell r="A573">
            <v>12562</v>
          </cell>
          <cell r="B573" t="str">
            <v>WASH U. MCKINLEY CUSTOMER SUB 2ND U</v>
          </cell>
          <cell r="C573" t="str">
            <v>056-GERALDINE</v>
          </cell>
        </row>
        <row r="574">
          <cell r="A574">
            <v>12565</v>
          </cell>
          <cell r="B574" t="str">
            <v>ST. LOUIS ZOO CUSTOMER SUBSTATION</v>
          </cell>
          <cell r="C574" t="str">
            <v>09E-ELECTRICAL ENGINEERING</v>
          </cell>
        </row>
        <row r="575">
          <cell r="A575">
            <v>12571</v>
          </cell>
          <cell r="B575" t="str">
            <v>NEWTON SWYD. - REPL. XFMRS #1 &amp; #2</v>
          </cell>
          <cell r="C575" t="str">
            <v>09E-ELECTRICAL ENGINEERING</v>
          </cell>
        </row>
        <row r="576">
          <cell r="A576">
            <v>12582</v>
          </cell>
          <cell r="B576" t="str">
            <v>CAMPBELL-MALINE 138KV LINE RECOND.</v>
          </cell>
          <cell r="C576" t="str">
            <v>09E-ELECTRICAL ENGINEERING</v>
          </cell>
        </row>
        <row r="577">
          <cell r="A577">
            <v>12595</v>
          </cell>
          <cell r="B577" t="str">
            <v>LBD EMERG GENERATOR A SWGR REPL</v>
          </cell>
          <cell r="C577" t="str">
            <v>09M-GENERATION PROJECT ENGINEERING</v>
          </cell>
        </row>
        <row r="578">
          <cell r="A578">
            <v>12596</v>
          </cell>
          <cell r="B578" t="str">
            <v>LBD EMERG GENERATOR B SWGR REPL</v>
          </cell>
          <cell r="C578" t="str">
            <v>09M-GENERATION PROJECT ENGINEERING</v>
          </cell>
        </row>
        <row r="579">
          <cell r="A579">
            <v>12610</v>
          </cell>
          <cell r="B579" t="str">
            <v>SL - CHARLESTON LAND AND BLDG</v>
          </cell>
          <cell r="C579" t="str">
            <v>061-REAL ESTATE</v>
          </cell>
        </row>
        <row r="580">
          <cell r="A580">
            <v>12611</v>
          </cell>
          <cell r="B580" t="str">
            <v>SL - EXCESS PROP CARROLLTON SUB</v>
          </cell>
          <cell r="C580" t="str">
            <v>061-REAL ESTATE</v>
          </cell>
        </row>
        <row r="581">
          <cell r="A581">
            <v>12612</v>
          </cell>
          <cell r="B581" t="str">
            <v>SALE OF EXCESS PROPERTY TAUSSIG SUB</v>
          </cell>
          <cell r="C581" t="str">
            <v>061-REAL ESTATE</v>
          </cell>
        </row>
        <row r="582">
          <cell r="A582">
            <v>12636</v>
          </cell>
          <cell r="B582" t="str">
            <v>STEAM GENERATOR REPLACEMENT</v>
          </cell>
          <cell r="C582" t="str">
            <v>8AA-NUCL - ENG PROJ - PROJECTS</v>
          </cell>
        </row>
        <row r="583">
          <cell r="A583">
            <v>12637</v>
          </cell>
          <cell r="B583" t="str">
            <v>DUPO AREA SUB -NEW 345-138KV SUB</v>
          </cell>
          <cell r="C583" t="str">
            <v>09E-ELECTRICAL ENGINEERING</v>
          </cell>
        </row>
        <row r="584">
          <cell r="A584">
            <v>12643</v>
          </cell>
          <cell r="B584" t="str">
            <v>POTOSI-REBLD W-2-34/12, 22MVA UNITS</v>
          </cell>
          <cell r="C584" t="str">
            <v>09E-ELECTRICAL ENGINEERING</v>
          </cell>
        </row>
        <row r="585">
          <cell r="A585">
            <v>12644</v>
          </cell>
          <cell r="B585" t="str">
            <v>YELLOW ROCK -NEW 34-12KV, 22MVA SUB</v>
          </cell>
          <cell r="C585" t="str">
            <v>09E-ELECTRICAL ENGINEERING</v>
          </cell>
        </row>
        <row r="586">
          <cell r="A586">
            <v>12645</v>
          </cell>
          <cell r="B586" t="str">
            <v>BUTCHER BRANCH-NEW 34-12, 22MVA SUB</v>
          </cell>
          <cell r="C586" t="str">
            <v>09E-ELECTRICAL ENGINEERING</v>
          </cell>
        </row>
        <row r="587">
          <cell r="A587">
            <v>12676</v>
          </cell>
          <cell r="B587" t="str">
            <v>SIDNEY - RANTOUL JCT. 138KV REBUILD</v>
          </cell>
          <cell r="C587" t="str">
            <v>09E-ELECTRICAL ENGINEERING</v>
          </cell>
        </row>
        <row r="588">
          <cell r="A588">
            <v>12680</v>
          </cell>
          <cell r="B588" t="str">
            <v>KANSAS WEST-MURDOCK LINE REBUILD</v>
          </cell>
          <cell r="C588" t="str">
            <v>09E-ELECTRICAL ENGINEERING</v>
          </cell>
        </row>
        <row r="589">
          <cell r="A589">
            <v>12683</v>
          </cell>
          <cell r="B589" t="str">
            <v>MOBERLY - OVERTON 161 KV SAG LIMITS</v>
          </cell>
          <cell r="C589" t="str">
            <v>09E-ELECTRICAL ENGINEERING</v>
          </cell>
        </row>
        <row r="590">
          <cell r="A590">
            <v>12684</v>
          </cell>
          <cell r="B590" t="str">
            <v>ST. FRANCOIS-RIVERM.-3 NEW 138KV LN</v>
          </cell>
          <cell r="C590" t="str">
            <v>09E-ELECTRICAL ENGINEERING</v>
          </cell>
        </row>
        <row r="591">
          <cell r="A591">
            <v>12701</v>
          </cell>
          <cell r="B591" t="str">
            <v>MER U1&amp;2  BOILER MTCE PLATFORMS</v>
          </cell>
          <cell r="C591" t="str">
            <v>09M-GENERATION PROJECT ENGINEERING</v>
          </cell>
        </row>
        <row r="592">
          <cell r="A592">
            <v>12705</v>
          </cell>
          <cell r="B592" t="str">
            <v>MER U1&amp;2 4160V BREAKER REPL</v>
          </cell>
          <cell r="C592" t="str">
            <v>09M-GENERATION PROJECT ENGINEERING</v>
          </cell>
        </row>
        <row r="593">
          <cell r="A593">
            <v>12707</v>
          </cell>
          <cell r="B593" t="str">
            <v>MER U1&amp;2 CONDENSATE COOLERS REPL</v>
          </cell>
          <cell r="C593" t="str">
            <v>09M-GENERATION PROJECT ENGINEERING</v>
          </cell>
        </row>
        <row r="594">
          <cell r="A594">
            <v>12711</v>
          </cell>
          <cell r="B594" t="str">
            <v>LOOSE CREEK-MARIOSA DELTA 345 KV LN</v>
          </cell>
          <cell r="C594" t="str">
            <v>09E-ELECTRICAL ENGINEERING</v>
          </cell>
        </row>
        <row r="595">
          <cell r="A595">
            <v>12712</v>
          </cell>
          <cell r="B595" t="str">
            <v>LABADIE - 4KV SWITCHGEAR ENCLOSURES</v>
          </cell>
          <cell r="C595" t="str">
            <v>09M-GENERATION PROJECT ENGINEERING</v>
          </cell>
        </row>
        <row r="596">
          <cell r="A596">
            <v>12714</v>
          </cell>
          <cell r="B596" t="str">
            <v>CAHOKIA-DUPO 345 KV TRANSMISSION LN</v>
          </cell>
          <cell r="C596" t="str">
            <v>09E-ELECTRICAL ENGINEERING</v>
          </cell>
        </row>
        <row r="597">
          <cell r="A597">
            <v>12720</v>
          </cell>
          <cell r="B597" t="str">
            <v>LABADIE UNIT 4 MCC REPLACEMENT</v>
          </cell>
          <cell r="C597" t="str">
            <v>09M-GENERATION PROJECT ENGINEERING</v>
          </cell>
        </row>
        <row r="598">
          <cell r="A598">
            <v>12729</v>
          </cell>
          <cell r="B598" t="str">
            <v>RI - INTAKE STRUCTURE ENCLOSURE</v>
          </cell>
          <cell r="C598" t="str">
            <v>09M-GENERATION PROJECT ENGINEERING</v>
          </cell>
        </row>
        <row r="599">
          <cell r="A599">
            <v>12732</v>
          </cell>
          <cell r="B599" t="str">
            <v>NEWTON - EFFINGHAM 138KV REBUILD</v>
          </cell>
          <cell r="C599" t="str">
            <v>09E-ELECTRICAL ENGINEERING</v>
          </cell>
        </row>
        <row r="600">
          <cell r="A600">
            <v>12737</v>
          </cell>
          <cell r="B600" t="str">
            <v>CAH-N.COULTERVILLE,REMOVE SAG LIMIT</v>
          </cell>
          <cell r="C600" t="str">
            <v>09E-ELECTRICAL ENGINEERING</v>
          </cell>
        </row>
        <row r="601">
          <cell r="A601">
            <v>12744</v>
          </cell>
          <cell r="B601" t="str">
            <v>CAMPBELL-MALINE 1&amp;2 138KV RECONDUCT</v>
          </cell>
          <cell r="C601" t="str">
            <v>09E-ELECTRICAL ENGINEERING</v>
          </cell>
        </row>
        <row r="602">
          <cell r="A602">
            <v>12749</v>
          </cell>
          <cell r="B602" t="str">
            <v>TAUM SAUK RELICENSING</v>
          </cell>
          <cell r="C602" t="str">
            <v>44A-OSAGE PLANT GENERAL &amp; BUD</v>
          </cell>
        </row>
        <row r="603">
          <cell r="A603">
            <v>12756</v>
          </cell>
          <cell r="B603" t="str">
            <v>CRAB ORCH.-MARION S.138 KV LN REBLD</v>
          </cell>
          <cell r="C603" t="str">
            <v>09E-ELECTRICAL ENGINEERING</v>
          </cell>
        </row>
        <row r="604">
          <cell r="A604">
            <v>12768</v>
          </cell>
          <cell r="B604" t="str">
            <v>RUDDER -REPL.XFMRS &amp; AIR BRK SW'S.</v>
          </cell>
          <cell r="C604" t="str">
            <v>09E-ELECTRICAL ENGINEERING</v>
          </cell>
        </row>
        <row r="605">
          <cell r="A605">
            <v>12771</v>
          </cell>
          <cell r="B605" t="str">
            <v>RI U2 SH SOOTBLOWER ADDITIONS</v>
          </cell>
          <cell r="C605" t="str">
            <v>09M-GENERATION PROJECT ENGINEERING</v>
          </cell>
        </row>
        <row r="606">
          <cell r="A606">
            <v>12773</v>
          </cell>
          <cell r="B606" t="str">
            <v>RI DRY FLYASH COLLECTION SYSTEM</v>
          </cell>
          <cell r="C606" t="str">
            <v>09M-GENERATION PROJECT ENGINEERING</v>
          </cell>
        </row>
        <row r="607">
          <cell r="A607">
            <v>12775</v>
          </cell>
          <cell r="B607" t="str">
            <v>RUSH ISLAND-REPLACE SURGE BIN</v>
          </cell>
          <cell r="C607" t="str">
            <v>09M-GENERATION PROJECT ENGINEERING</v>
          </cell>
        </row>
        <row r="608">
          <cell r="A608">
            <v>12787</v>
          </cell>
          <cell r="B608" t="str">
            <v>VALMEYER-TAP DUPO F.-BUCK KN.-REIMB</v>
          </cell>
          <cell r="C608" t="str">
            <v>09E-ELECTRICAL ENGINEERING</v>
          </cell>
        </row>
        <row r="609">
          <cell r="A609">
            <v>12788</v>
          </cell>
          <cell r="B609" t="str">
            <v>FLETCHER-SWEETWATER 161 LN.REBUILD</v>
          </cell>
          <cell r="C609" t="str">
            <v>09E-ELECTRICAL ENGINEERING</v>
          </cell>
        </row>
        <row r="610">
          <cell r="A610">
            <v>12789</v>
          </cell>
          <cell r="B610" t="str">
            <v>BOYD BRANCH - TAP MERAMEC-ST. FR.-2</v>
          </cell>
          <cell r="C610" t="str">
            <v>09E-ELECTRICAL ENGINEERING</v>
          </cell>
        </row>
        <row r="611">
          <cell r="A611">
            <v>12794</v>
          </cell>
          <cell r="B611" t="str">
            <v>RUSH ISLAND UNIT 2 GENERATOR REWIND</v>
          </cell>
          <cell r="C611" t="str">
            <v>09M-GENERATION PROJECT ENGINEERING</v>
          </cell>
        </row>
        <row r="612">
          <cell r="A612">
            <v>12795</v>
          </cell>
          <cell r="B612" t="str">
            <v>TAUM SAUK DIGITAL CONTROLS</v>
          </cell>
          <cell r="C612" t="str">
            <v>09M-GENERATION PROJECT ENGINEERING</v>
          </cell>
        </row>
        <row r="613">
          <cell r="A613">
            <v>12803</v>
          </cell>
          <cell r="B613" t="str">
            <v>KANSAS-W.-UPGR.138 TERM TO MURDOCK</v>
          </cell>
          <cell r="C613" t="str">
            <v>09E-ELECTRICAL ENGINEERING</v>
          </cell>
        </row>
        <row r="614">
          <cell r="A614">
            <v>12810</v>
          </cell>
          <cell r="B614" t="str">
            <v>LOOSE CREEK-345 RING BUS (CAL-FRKS)</v>
          </cell>
          <cell r="C614" t="str">
            <v>09E-ELECTRICAL ENGINEERING</v>
          </cell>
        </row>
        <row r="615">
          <cell r="A615">
            <v>12813</v>
          </cell>
          <cell r="B615" t="str">
            <v>JOACHIM -SITE ACQ.(WAS BAILEY AREA)</v>
          </cell>
          <cell r="C615" t="str">
            <v>09E-ELECTRICAL ENGINEERING</v>
          </cell>
        </row>
        <row r="616">
          <cell r="A616">
            <v>12814</v>
          </cell>
          <cell r="B616" t="str">
            <v>MER 4A&amp;B ESP DEMO &amp; NEW DUCT INSTAL</v>
          </cell>
          <cell r="C616" t="str">
            <v>09M-GENERATION PROJECT ENGINEERING</v>
          </cell>
        </row>
        <row r="617">
          <cell r="A617">
            <v>12815</v>
          </cell>
          <cell r="B617" t="str">
            <v>PALMYRA-QUINCY 345 KV LINE (IL)</v>
          </cell>
          <cell r="C617" t="str">
            <v>09E-ELECTRICAL ENGINEERING</v>
          </cell>
        </row>
        <row r="618">
          <cell r="A618">
            <v>12816</v>
          </cell>
          <cell r="B618" t="str">
            <v>PIKE SUB- INST 2ND XFMR (161-69KV)</v>
          </cell>
          <cell r="C618" t="str">
            <v>09E-ELECTRICAL ENGINEERING</v>
          </cell>
        </row>
        <row r="619">
          <cell r="A619">
            <v>12819</v>
          </cell>
          <cell r="B619" t="str">
            <v>CAHOK-MER-1&amp;2 REBLD.CAH.-LEMAY TAP</v>
          </cell>
          <cell r="C619" t="str">
            <v>09E-ELECTRICAL ENGINEERING</v>
          </cell>
        </row>
        <row r="620">
          <cell r="A620">
            <v>12822</v>
          </cell>
          <cell r="B620" t="str">
            <v>CALLAW.345 BRKR-REL.MODS-MTGY-CAL-7</v>
          </cell>
          <cell r="C620" t="str">
            <v>09E-ELECTRICAL ENGINEERING</v>
          </cell>
        </row>
        <row r="621">
          <cell r="A621">
            <v>12824</v>
          </cell>
          <cell r="B621" t="str">
            <v>SIOUX - RAIL LOOP EXPANSION &amp; WEST</v>
          </cell>
          <cell r="C621" t="str">
            <v>09M-GENERATION PROJECT ENGINEERING</v>
          </cell>
        </row>
        <row r="622">
          <cell r="A622">
            <v>12826</v>
          </cell>
          <cell r="B622" t="str">
            <v>SX U1 480V BOILER BUS 1C,1D&amp;1E RPL</v>
          </cell>
          <cell r="C622" t="str">
            <v>09M-GENERATION PROJECT ENGINEERING</v>
          </cell>
        </row>
        <row r="623">
          <cell r="A623">
            <v>12839</v>
          </cell>
          <cell r="B623" t="str">
            <v>SIOUX-ROXF-1&amp;2 RECND.-MISS TAP-ROXF</v>
          </cell>
          <cell r="C623" t="str">
            <v>09E-ELECTRICAL ENGINEERING</v>
          </cell>
        </row>
        <row r="624">
          <cell r="A624">
            <v>12848</v>
          </cell>
          <cell r="B624" t="str">
            <v>CAPE RC RELOCATION</v>
          </cell>
          <cell r="C624" t="str">
            <v>033-SUB MTCE &amp; CONST-UEC NORTH</v>
          </cell>
        </row>
        <row r="625">
          <cell r="A625">
            <v>12849</v>
          </cell>
          <cell r="B625" t="str">
            <v>PAGE AND WATSON RC RELOCATIONS</v>
          </cell>
          <cell r="C625" t="str">
            <v>033-SUB MTCE &amp; CONST-UEC NORTH</v>
          </cell>
        </row>
        <row r="626">
          <cell r="A626">
            <v>12851</v>
          </cell>
          <cell r="B626" t="str">
            <v>OSAGE - GENERATOR 7 REWIND</v>
          </cell>
          <cell r="C626" t="str">
            <v>09M-GENERATION PROJECT ENGINEERING</v>
          </cell>
        </row>
        <row r="627">
          <cell r="A627">
            <v>12853</v>
          </cell>
          <cell r="B627" t="str">
            <v>PALMYRA - QUINCY 345 KV LINE (PRELI</v>
          </cell>
          <cell r="C627" t="str">
            <v>09E-ELECTRICAL ENGINEERING</v>
          </cell>
        </row>
        <row r="628">
          <cell r="A628">
            <v>12860</v>
          </cell>
          <cell r="B628" t="str">
            <v>HOWE- 2ND UNIT, 22MVA, W/MOD.HI-LO</v>
          </cell>
          <cell r="C628" t="str">
            <v>09E-ELECTRICAL ENGINEERING</v>
          </cell>
        </row>
        <row r="629">
          <cell r="A629">
            <v>12861</v>
          </cell>
          <cell r="B629" t="str">
            <v>CLAYTON- 34/12 UNIT D, 22MVA,-HI-LO</v>
          </cell>
          <cell r="C629" t="str">
            <v>09E-ELECTRICAL ENGINEERING</v>
          </cell>
        </row>
        <row r="630">
          <cell r="A630">
            <v>12862</v>
          </cell>
          <cell r="B630" t="str">
            <v>CATAWISSA-2ND UNIT, 22.4MVA W-HI-LO</v>
          </cell>
          <cell r="C630" t="str">
            <v>09E-ELECTRICAL ENGINEERING</v>
          </cell>
        </row>
        <row r="631">
          <cell r="A631">
            <v>12864</v>
          </cell>
          <cell r="B631" t="str">
            <v>EUREKA- 2ND UNIT, 14MVA W-MOD.HI-LO</v>
          </cell>
          <cell r="C631" t="str">
            <v>09E-ELECTRICAL ENGINEERING</v>
          </cell>
        </row>
        <row r="632">
          <cell r="A632">
            <v>12865</v>
          </cell>
          <cell r="B632" t="str">
            <v>CALLAWAY PH.2A-NEW BRK.POS.-V71&amp;V75</v>
          </cell>
          <cell r="C632" t="str">
            <v>09E-ELECTRICAL ENGINEERING</v>
          </cell>
        </row>
        <row r="633">
          <cell r="A633">
            <v>12878</v>
          </cell>
          <cell r="B633" t="str">
            <v>SAVOY-69KV BRKRS, ABS'S,BUSWK,SCADA</v>
          </cell>
          <cell r="C633" t="str">
            <v>09E-ELECTRICAL ENGINEERING</v>
          </cell>
        </row>
        <row r="634">
          <cell r="A634">
            <v>12891</v>
          </cell>
          <cell r="B634" t="str">
            <v>MER EMERG GENERATOR REPL</v>
          </cell>
          <cell r="C634" t="str">
            <v>09M-GENERATION PROJECT ENGINEERING</v>
          </cell>
        </row>
        <row r="635">
          <cell r="A635">
            <v>12893</v>
          </cell>
          <cell r="B635" t="str">
            <v>MERAMEC - 1&amp;2 DCS IMPROVEMENTS</v>
          </cell>
          <cell r="C635" t="str">
            <v>09M-GENERATION PROJECT ENGINEERING</v>
          </cell>
        </row>
        <row r="636">
          <cell r="A636">
            <v>12895</v>
          </cell>
          <cell r="B636" t="str">
            <v>SX U2 DCS CONSOLE REPL</v>
          </cell>
          <cell r="C636" t="str">
            <v>09M-GENERATION PROJECT ENGINEERING</v>
          </cell>
        </row>
        <row r="637">
          <cell r="A637">
            <v>12896</v>
          </cell>
          <cell r="B637" t="str">
            <v>SX U1 DCS CONSOLE REPL</v>
          </cell>
          <cell r="C637" t="str">
            <v>09M-GENERATION PROJECT ENGINEERING</v>
          </cell>
        </row>
        <row r="638">
          <cell r="A638">
            <v>12899</v>
          </cell>
          <cell r="B638" t="str">
            <v>CAHOKIA -UPGR. CAH-MERAM 1&amp;2 TERM.</v>
          </cell>
          <cell r="C638" t="str">
            <v>09E-ELECTRICAL ENGINEERING</v>
          </cell>
        </row>
        <row r="639">
          <cell r="A639">
            <v>12900</v>
          </cell>
          <cell r="B639" t="str">
            <v>SX - ADMIN BLDG IMPROVEMENTS</v>
          </cell>
          <cell r="C639" t="str">
            <v>09M-GENERATION PROJECT ENGINEERING</v>
          </cell>
        </row>
        <row r="640">
          <cell r="A640">
            <v>12905</v>
          </cell>
          <cell r="B640" t="str">
            <v>SX U2 ST-2 138KV BREAKER INSTALLATI</v>
          </cell>
          <cell r="C640" t="str">
            <v>09M-GENERATION PROJECT ENGINEERING</v>
          </cell>
        </row>
        <row r="641">
          <cell r="A641">
            <v>12906</v>
          </cell>
          <cell r="B641" t="str">
            <v>CONWAY - ADD 2-138KV BREAKERS</v>
          </cell>
          <cell r="C641" t="str">
            <v>09E-ELECTRICAL ENGINEERING</v>
          </cell>
        </row>
        <row r="642">
          <cell r="A642">
            <v>12907</v>
          </cell>
          <cell r="B642" t="str">
            <v>WARSON - ADD 2-138KV BREAKERS</v>
          </cell>
          <cell r="C642" t="str">
            <v>09E-ELECTRICAL ENGINEERING</v>
          </cell>
        </row>
        <row r="643">
          <cell r="A643">
            <v>12909</v>
          </cell>
          <cell r="B643" t="str">
            <v>KEOKUK GSU XFMR #4 REPLACEMENT</v>
          </cell>
          <cell r="C643" t="str">
            <v>09M-GENERATION PROJECT ENGINEERING</v>
          </cell>
        </row>
        <row r="644">
          <cell r="A644">
            <v>12917</v>
          </cell>
          <cell r="B644" t="str">
            <v>MERAMEC 3 FURNACE REPLACEMENT</v>
          </cell>
          <cell r="C644" t="str">
            <v>09M-GENERATION PROJECT ENGINEERING</v>
          </cell>
        </row>
        <row r="645">
          <cell r="A645">
            <v>12921</v>
          </cell>
          <cell r="B645" t="str">
            <v>JOACHIM (BAILEY AREA) SUPPLY FR.RI</v>
          </cell>
          <cell r="C645" t="str">
            <v>09E-ELECTRICAL ENGINEERING</v>
          </cell>
        </row>
        <row r="646">
          <cell r="A646">
            <v>12932</v>
          </cell>
          <cell r="B646" t="str">
            <v>EATHERTON 138-12KV SUB</v>
          </cell>
          <cell r="C646" t="str">
            <v>053-ELLISVILLE DISTRICT</v>
          </cell>
        </row>
        <row r="647">
          <cell r="A647">
            <v>12933</v>
          </cell>
          <cell r="B647" t="str">
            <v>ST.FRANCOIS- 138 KV SF-RIV-3 TERM.</v>
          </cell>
          <cell r="C647" t="str">
            <v>09E-ELECTRICAL ENGINEERING</v>
          </cell>
        </row>
        <row r="648">
          <cell r="A648">
            <v>12937</v>
          </cell>
          <cell r="B648" t="str">
            <v>APACHE FLATS- NEW 161KV AF-JC TERM</v>
          </cell>
          <cell r="C648" t="str">
            <v>09E-ELECTRICAL ENGINEERING</v>
          </cell>
        </row>
        <row r="649">
          <cell r="A649">
            <v>12942</v>
          </cell>
          <cell r="B649" t="str">
            <v>MOREAU  AREA (JEFF.CITY) 345 - 161</v>
          </cell>
          <cell r="C649" t="str">
            <v>09E-ELECTRICAL ENGINEERING</v>
          </cell>
        </row>
        <row r="650">
          <cell r="A650">
            <v>12947</v>
          </cell>
          <cell r="B650" t="str">
            <v>RI U2 SUPERHEAT REAR PENDANT REPL</v>
          </cell>
          <cell r="C650" t="str">
            <v>09M-GENERATION PROJECT ENGINEERING</v>
          </cell>
        </row>
        <row r="651">
          <cell r="A651">
            <v>12949</v>
          </cell>
          <cell r="B651" t="str">
            <v>SX U1 GR FAN INLET DAMPER REPL</v>
          </cell>
          <cell r="C651" t="str">
            <v>09M-GENERATION PROJECT ENGINEERING</v>
          </cell>
        </row>
        <row r="652">
          <cell r="A652">
            <v>12950</v>
          </cell>
          <cell r="B652" t="str">
            <v>META - 138-25KV SUB AND SITE ACQ.</v>
          </cell>
          <cell r="C652" t="str">
            <v>09E-ELECTRICAL ENGINEERING</v>
          </cell>
        </row>
        <row r="653">
          <cell r="A653">
            <v>12952</v>
          </cell>
          <cell r="B653" t="str">
            <v>CLARK -UPGR. RIV-CLARK-2 POS.-2000A</v>
          </cell>
          <cell r="C653" t="str">
            <v>09E-ELECTRICAL ENGINEERING</v>
          </cell>
        </row>
        <row r="654">
          <cell r="A654">
            <v>12954</v>
          </cell>
          <cell r="B654" t="str">
            <v>RIVERMINES-CAPE POSN., REPL.PCB</v>
          </cell>
          <cell r="C654" t="str">
            <v>09E-ELECTRICAL ENGINEERING</v>
          </cell>
        </row>
        <row r="655">
          <cell r="A655">
            <v>12955</v>
          </cell>
          <cell r="B655" t="str">
            <v>SWEETWATER - UPGRADE 161 KV TERM</v>
          </cell>
          <cell r="C655" t="str">
            <v>09E-ELECTRICAL ENGINEERING</v>
          </cell>
        </row>
        <row r="656">
          <cell r="A656">
            <v>12960</v>
          </cell>
          <cell r="B656" t="str">
            <v>GRAND TOWER - Comb DynamicsTool</v>
          </cell>
          <cell r="C656" t="str">
            <v>354-GRAND TOWER PLANT</v>
          </cell>
        </row>
        <row r="657">
          <cell r="A657">
            <v>12964</v>
          </cell>
          <cell r="B657" t="str">
            <v>PAGE FREQ. CHANGER BLDG. WINTERIZAT</v>
          </cell>
          <cell r="C657" t="str">
            <v>033-SUB MTCE &amp; CONST-UEC NORTH</v>
          </cell>
        </row>
        <row r="658">
          <cell r="A658">
            <v>12973</v>
          </cell>
          <cell r="B658" t="str">
            <v>18TH STREET RELOCATION</v>
          </cell>
          <cell r="C658" t="str">
            <v>072-BUILDING SERVICES-MO</v>
          </cell>
        </row>
        <row r="659">
          <cell r="A659">
            <v>12976</v>
          </cell>
          <cell r="B659" t="str">
            <v>RUSH ISLAND UNIT 1 GENERATOR REWIND</v>
          </cell>
          <cell r="C659" t="str">
            <v>09M-GENERATION PROJECT ENGINEERING</v>
          </cell>
        </row>
        <row r="660">
          <cell r="A660">
            <v>12977</v>
          </cell>
          <cell r="B660" t="str">
            <v>LBD U3 MCC UPGR PHASE 1</v>
          </cell>
          <cell r="C660" t="str">
            <v>09M-GENERATION PROJECT ENGINEERING</v>
          </cell>
        </row>
        <row r="661">
          <cell r="A661">
            <v>12978</v>
          </cell>
          <cell r="B661" t="str">
            <v>LBD U2 MCC REPL PHASE 1</v>
          </cell>
          <cell r="C661" t="str">
            <v>09M-GENERATION PROJECT ENGINEERING</v>
          </cell>
        </row>
        <row r="662">
          <cell r="A662">
            <v>12988</v>
          </cell>
          <cell r="B662" t="str">
            <v>SX CONTROL ROOM HVAC IMPROV</v>
          </cell>
          <cell r="C662" t="str">
            <v>09M-GENERATION PROJECT ENGINEERING</v>
          </cell>
        </row>
        <row r="663">
          <cell r="A663">
            <v>12989</v>
          </cell>
          <cell r="B663" t="str">
            <v>SX COAL CRUSHER HOUSE DUST COLLECT</v>
          </cell>
          <cell r="C663" t="str">
            <v>09M-GENERATION PROJECT ENGINEERING</v>
          </cell>
        </row>
        <row r="664">
          <cell r="A664">
            <v>12990</v>
          </cell>
          <cell r="B664" t="str">
            <v>MERAMEC - NEW DEMINERALIZER</v>
          </cell>
          <cell r="C664" t="str">
            <v>09M-GENERATION PROJECT ENGINEERING</v>
          </cell>
        </row>
        <row r="665">
          <cell r="A665">
            <v>13014</v>
          </cell>
          <cell r="B665" t="str">
            <v>DOSH REPLACE U3 MAIN POWER XFORMER</v>
          </cell>
          <cell r="C665" t="str">
            <v>140-MEREDOSIA</v>
          </cell>
        </row>
        <row r="666">
          <cell r="A666">
            <v>13040</v>
          </cell>
          <cell r="B666" t="str">
            <v>ROXFORD-PAWNEE 345KV LN. - 65MI. SC</v>
          </cell>
          <cell r="C666" t="str">
            <v>09E-ELECTRICAL ENGINEERING</v>
          </cell>
        </row>
        <row r="667">
          <cell r="A667">
            <v>13041</v>
          </cell>
          <cell r="B667" t="str">
            <v>ST. FRANCOIS-FLETCHER 345KV LINE (P</v>
          </cell>
          <cell r="C667" t="str">
            <v>09E-ELECTRICAL ENGINEERING</v>
          </cell>
        </row>
        <row r="668">
          <cell r="A668">
            <v>13076</v>
          </cell>
          <cell r="B668" t="str">
            <v>NPS U2 GENERATOR STATOR REWIND</v>
          </cell>
          <cell r="C668" t="str">
            <v>09M-GENERATION PROJECT ENGINEERING</v>
          </cell>
        </row>
        <row r="669">
          <cell r="A669">
            <v>13079</v>
          </cell>
          <cell r="B669" t="str">
            <v>LBD U4 MCC REPL PHASE 2</v>
          </cell>
          <cell r="C669" t="str">
            <v>09M-GENERATION PROJECT ENGINEERING</v>
          </cell>
        </row>
        <row r="670">
          <cell r="A670">
            <v>13083</v>
          </cell>
          <cell r="B670" t="str">
            <v>LBD U1 MCC REPL PHASE 2</v>
          </cell>
          <cell r="C670" t="str">
            <v>09M-GENERATION PROJECT ENGINEERING</v>
          </cell>
        </row>
        <row r="671">
          <cell r="A671">
            <v>13100</v>
          </cell>
          <cell r="B671" t="str">
            <v>UNDERGROUND CAES OR PUMPED STORAGE</v>
          </cell>
          <cell r="C671" t="str">
            <v>09M-GENERATION PROJECT ENGINEERING</v>
          </cell>
        </row>
        <row r="672">
          <cell r="A672">
            <v>13101</v>
          </cell>
          <cell r="B672" t="str">
            <v>EUCLID SUB SITE</v>
          </cell>
          <cell r="C672" t="str">
            <v>061-REAL ESTATE</v>
          </cell>
        </row>
        <row r="673">
          <cell r="A673">
            <v>13102</v>
          </cell>
          <cell r="B673" t="str">
            <v>PARTIAL SALE OF OVERTON CTG SITE</v>
          </cell>
          <cell r="C673" t="str">
            <v>061-REAL ESTATE</v>
          </cell>
        </row>
        <row r="674">
          <cell r="A674">
            <v>13108</v>
          </cell>
          <cell r="B674" t="str">
            <v>MER COAL CONVEY FIRE PROT&amp;FIBER OPT</v>
          </cell>
          <cell r="C674" t="str">
            <v>09M-GENERATION PROJECT ENGINEERING</v>
          </cell>
        </row>
        <row r="675">
          <cell r="A675">
            <v>13125</v>
          </cell>
          <cell r="B675" t="str">
            <v>LBD &amp; CALLAWAY COOLING WATER INTAKE</v>
          </cell>
          <cell r="C675" t="str">
            <v>09M-GENERATION PROJECT ENGINEERING</v>
          </cell>
        </row>
        <row r="676">
          <cell r="A676">
            <v>13139</v>
          </cell>
          <cell r="B676" t="str">
            <v>EXPENSE ONLY RELATED ILL BUILDING</v>
          </cell>
          <cell r="C676" t="str">
            <v>012-CORPORATE PLANNING</v>
          </cell>
        </row>
        <row r="677">
          <cell r="A677">
            <v>13154</v>
          </cell>
          <cell r="B677" t="str">
            <v>MARION SUB</v>
          </cell>
          <cell r="C677" t="str">
            <v>061-REAL ESTATE</v>
          </cell>
        </row>
        <row r="678">
          <cell r="A678">
            <v>13155</v>
          </cell>
          <cell r="B678" t="str">
            <v>SALE OF PARK HILLS PROPERTY</v>
          </cell>
          <cell r="C678" t="str">
            <v>061-REAL ESTATE</v>
          </cell>
        </row>
        <row r="679">
          <cell r="A679">
            <v>13174</v>
          </cell>
          <cell r="B679" t="str">
            <v>MERAMEC U4 REPL PRECIP PLATES&amp;WIRES</v>
          </cell>
          <cell r="C679" t="str">
            <v>09M-GENERATION PROJECT ENGINEERING</v>
          </cell>
        </row>
        <row r="680">
          <cell r="A680">
            <v>13180</v>
          </cell>
          <cell r="B680" t="str">
            <v>HAYTI WEST - SCADA ADDITION</v>
          </cell>
          <cell r="C680" t="str">
            <v>09E-ELECTRICAL ENGINEERING</v>
          </cell>
        </row>
        <row r="681">
          <cell r="A681">
            <v>13188</v>
          </cell>
          <cell r="B681" t="str">
            <v>VEN AVAILABILITY - EQUIPMENT REPL</v>
          </cell>
          <cell r="C681" t="str">
            <v>09M-GENERATION PROJECT ENGINEERING</v>
          </cell>
        </row>
        <row r="682">
          <cell r="A682">
            <v>13206</v>
          </cell>
          <cell r="B682" t="str">
            <v>MER PLANT PERIMETER SECURITY IMPROV</v>
          </cell>
          <cell r="C682" t="str">
            <v>09M-GENERATION PROJECT ENGINEERING</v>
          </cell>
        </row>
        <row r="683">
          <cell r="A683">
            <v>13207</v>
          </cell>
          <cell r="B683" t="str">
            <v>RI PLANT PERIMETER SECURITY IMPROV</v>
          </cell>
          <cell r="C683" t="str">
            <v>09M-GENERATION PROJECT ENGINEERING</v>
          </cell>
        </row>
        <row r="684">
          <cell r="A684">
            <v>13208</v>
          </cell>
          <cell r="B684" t="str">
            <v>SX PLANT PERIMETER SECURITY IMPROV</v>
          </cell>
          <cell r="C684" t="str">
            <v>09M-GENERATION PROJECT ENGINEERING</v>
          </cell>
        </row>
        <row r="685">
          <cell r="A685">
            <v>13225</v>
          </cell>
          <cell r="B685" t="str">
            <v>STACKER RECLAIMER FOR MERAMEC COAL</v>
          </cell>
          <cell r="C685" t="str">
            <v>087-FOSSIL FUELS</v>
          </cell>
        </row>
        <row r="686">
          <cell r="A686">
            <v>13232</v>
          </cell>
          <cell r="B686" t="str">
            <v>HAVANA TO CANTOM PCS PATH</v>
          </cell>
          <cell r="C686" t="str">
            <v>065-NEO - TELEPHONE SERVICES</v>
          </cell>
        </row>
        <row r="687">
          <cell r="A687">
            <v>13238</v>
          </cell>
          <cell r="B687" t="str">
            <v>SL - WINFIELD SUB SITE</v>
          </cell>
          <cell r="C687" t="str">
            <v>061-REAL ESTATE</v>
          </cell>
        </row>
        <row r="688">
          <cell r="A688">
            <v>13239</v>
          </cell>
          <cell r="B688" t="str">
            <v>SALE OF GUMBO SUBSTATION SITE</v>
          </cell>
          <cell r="C688" t="str">
            <v>061-REAL ESTATE</v>
          </cell>
        </row>
        <row r="689">
          <cell r="A689">
            <v>13241</v>
          </cell>
          <cell r="B689" t="str">
            <v>LBD U1-4 FIRE PROT. BLR.TERM.RM.</v>
          </cell>
          <cell r="C689" t="str">
            <v>09M-GENERATION PROJECT ENGINEERING</v>
          </cell>
        </row>
        <row r="690">
          <cell r="A690">
            <v>13242</v>
          </cell>
          <cell r="B690" t="str">
            <v>MER LIFE SAFETY &amp; CONTROL-TERM.RM</v>
          </cell>
          <cell r="C690" t="str">
            <v>09M-GENERATION PROJECT ENGINEERING</v>
          </cell>
        </row>
        <row r="691">
          <cell r="A691">
            <v>13243</v>
          </cell>
          <cell r="B691" t="str">
            <v>SIOUX SERVICE BLDG FIRE PROTECTION</v>
          </cell>
          <cell r="C691" t="str">
            <v>09M-GENERATION PROJECT ENGINEERING</v>
          </cell>
        </row>
        <row r="692">
          <cell r="A692">
            <v>13249</v>
          </cell>
          <cell r="B692" t="str">
            <v>RIVERMINES - REPLACE WITH NEW SUB</v>
          </cell>
          <cell r="C692" t="str">
            <v>09E-ELECTRICAL ENGINEERING</v>
          </cell>
        </row>
        <row r="693">
          <cell r="A693">
            <v>13251</v>
          </cell>
          <cell r="B693" t="str">
            <v>MEREDOSIA BOILER #5 PRB CONVERSION</v>
          </cell>
          <cell r="C693" t="str">
            <v>09G-GENERATION PROJECTS - GEN</v>
          </cell>
        </row>
        <row r="694">
          <cell r="A694">
            <v>13262</v>
          </cell>
          <cell r="B694" t="str">
            <v>UMSL - CUSTOMER SUBSTATION UPGRADE</v>
          </cell>
          <cell r="C694" t="str">
            <v>09E-ELECTRICAL ENGINEERING</v>
          </cell>
        </row>
        <row r="695">
          <cell r="A695">
            <v>13270</v>
          </cell>
          <cell r="B695" t="str">
            <v>MCCLEARY-34 SUB. - SCADA AND RTU</v>
          </cell>
          <cell r="C695" t="str">
            <v>09E-ELECTRICAL ENGINEERING</v>
          </cell>
        </row>
        <row r="696">
          <cell r="A696">
            <v>13271</v>
          </cell>
          <cell r="B696" t="str">
            <v>RUSSELL SUB - INSTALL NEW XFMR</v>
          </cell>
          <cell r="C696" t="str">
            <v>09E-ELECTRICAL ENGINEERING</v>
          </cell>
        </row>
        <row r="697">
          <cell r="A697">
            <v>13274</v>
          </cell>
          <cell r="B697" t="str">
            <v>AUDUBON SUBSTATION</v>
          </cell>
          <cell r="C697" t="str">
            <v>061-REAL ESTATE</v>
          </cell>
        </row>
        <row r="698">
          <cell r="A698">
            <v>13281</v>
          </cell>
          <cell r="B698" t="str">
            <v>COFFEEN PLANT PROPERTY ADDITION</v>
          </cell>
          <cell r="C698" t="str">
            <v>CFG-COFFEEN - GENERAL</v>
          </cell>
        </row>
        <row r="699">
          <cell r="A699">
            <v>13301</v>
          </cell>
          <cell r="B699" t="str">
            <v>TAUM SAUK TO CHERRYVILLE</v>
          </cell>
          <cell r="C699" t="str">
            <v>065-NEO - TELEPHONE SERVICES</v>
          </cell>
        </row>
        <row r="700">
          <cell r="A700">
            <v>13302</v>
          </cell>
          <cell r="B700" t="str">
            <v>LBD U3 LP TURB RETROFIT REPL</v>
          </cell>
          <cell r="C700" t="str">
            <v>09M-GENERATION PROJECT ENGINEERING</v>
          </cell>
        </row>
        <row r="701">
          <cell r="A701">
            <v>13303</v>
          </cell>
          <cell r="B701" t="str">
            <v>LBD U4 LP TURB RETROFIT REPL</v>
          </cell>
          <cell r="C701" t="str">
            <v>09M-GENERATION PROJECT ENGINEERING</v>
          </cell>
        </row>
        <row r="702">
          <cell r="A702">
            <v>13310</v>
          </cell>
          <cell r="B702" t="str">
            <v>ST LOUIS CO. AR-661/CYPRESS RD</v>
          </cell>
          <cell r="C702" t="str">
            <v>055-BERKELEY</v>
          </cell>
        </row>
        <row r="703">
          <cell r="A703">
            <v>13316</v>
          </cell>
          <cell r="B703" t="str">
            <v>MERAMEC - RECLAIM SYSTEM STUDY</v>
          </cell>
          <cell r="C703" t="str">
            <v>09M-GENERATION PROJECT ENGINEERING</v>
          </cell>
        </row>
        <row r="704">
          <cell r="A704">
            <v>13326</v>
          </cell>
          <cell r="B704" t="str">
            <v>CILCORP ACQUISITION INTEGRATION</v>
          </cell>
          <cell r="C704" t="str">
            <v>012-CORPORATE PLANNING</v>
          </cell>
        </row>
        <row r="705">
          <cell r="A705">
            <v>13328</v>
          </cell>
          <cell r="B705" t="str">
            <v>LBD U1&amp;2 NON-ESSENTIAL LOAD CTR</v>
          </cell>
          <cell r="C705" t="str">
            <v>09M-GENERATION PROJECT ENGINEERING</v>
          </cell>
        </row>
        <row r="706">
          <cell r="A706">
            <v>13329</v>
          </cell>
          <cell r="B706" t="str">
            <v>LBD U3&amp;4 NON-ESSENTIAL LOAD CTR</v>
          </cell>
          <cell r="C706" t="str">
            <v>09M-GENERATION PROJECT ENGINEERING</v>
          </cell>
        </row>
        <row r="707">
          <cell r="A707">
            <v>13336</v>
          </cell>
          <cell r="B707" t="str">
            <v>PAWNEE GAS TRAINING CTR BLDG</v>
          </cell>
          <cell r="C707" t="str">
            <v>0G1-GAS TECH SERVICES - CIP</v>
          </cell>
        </row>
        <row r="708">
          <cell r="A708">
            <v>13337</v>
          </cell>
          <cell r="B708" t="str">
            <v>LEWIS &amp; CLARK TRACT 10&amp; 12</v>
          </cell>
          <cell r="C708" t="str">
            <v>061-REAL ESTATE</v>
          </cell>
        </row>
        <row r="709">
          <cell r="A709">
            <v>13338</v>
          </cell>
          <cell r="B709" t="str">
            <v>SALE OF 1634 ST. THOMAS</v>
          </cell>
          <cell r="C709" t="str">
            <v>061-REAL ESTATE</v>
          </cell>
        </row>
        <row r="710">
          <cell r="A710">
            <v>13339</v>
          </cell>
          <cell r="B710" t="str">
            <v>LEWIS &amp; CLARK - PARTIAL TRACT 11</v>
          </cell>
          <cell r="C710" t="str">
            <v>061-REAL ESTATE</v>
          </cell>
        </row>
        <row r="711">
          <cell r="A711">
            <v>13340</v>
          </cell>
          <cell r="B711" t="str">
            <v>WILDER FARMS</v>
          </cell>
          <cell r="C711" t="str">
            <v>0G1-GAS TECH SERVICES - CIP</v>
          </cell>
        </row>
        <row r="712">
          <cell r="A712">
            <v>13341</v>
          </cell>
          <cell r="B712" t="str">
            <v>LEWIS &amp; CLARK - TRACT 7</v>
          </cell>
          <cell r="C712" t="str">
            <v>061-REAL ESTATE</v>
          </cell>
        </row>
        <row r="713">
          <cell r="A713">
            <v>13353</v>
          </cell>
          <cell r="B713" t="str">
            <v>EFFINGHAM RT 45 INTRCTY MAIN REPL</v>
          </cell>
          <cell r="C713" t="str">
            <v>0G1-GAS TECH SERVICES - CIP</v>
          </cell>
        </row>
        <row r="714">
          <cell r="A714">
            <v>13354</v>
          </cell>
          <cell r="B714" t="str">
            <v>REPLACE THE U1 MILL DECK CRANE</v>
          </cell>
          <cell r="C714" t="str">
            <v>09M-GENERATION PROJECT ENGINEERING</v>
          </cell>
        </row>
        <row r="715">
          <cell r="A715">
            <v>13355</v>
          </cell>
          <cell r="B715" t="str">
            <v>RUSH ISLAND - U2 MILL DECK CRANE</v>
          </cell>
          <cell r="C715" t="str">
            <v>09M-GENERATION PROJECT ENGINEERING</v>
          </cell>
        </row>
        <row r="716">
          <cell r="A716">
            <v>13358</v>
          </cell>
          <cell r="B716" t="str">
            <v>TAUM SAUK - TAILRACE DEBRIS SCREEN</v>
          </cell>
          <cell r="C716" t="str">
            <v>09M-GENERATION PROJECT ENGINEERING</v>
          </cell>
        </row>
        <row r="717">
          <cell r="A717">
            <v>13363</v>
          </cell>
          <cell r="B717" t="str">
            <v>SL - LOTS 52 &amp; 54, MONTROSE, IA</v>
          </cell>
          <cell r="C717" t="str">
            <v>061-REAL ESTATE</v>
          </cell>
        </row>
        <row r="718">
          <cell r="A718">
            <v>13364</v>
          </cell>
          <cell r="B718" t="str">
            <v>SL - PARTS OF BLK 1 &amp; 2, MONTROSE</v>
          </cell>
          <cell r="C718" t="str">
            <v>061-REAL ESTATE</v>
          </cell>
        </row>
        <row r="719">
          <cell r="A719">
            <v>13365</v>
          </cell>
          <cell r="B719" t="str">
            <v>SL - 930 15TH STREET, FT. MADISON</v>
          </cell>
          <cell r="C719" t="str">
            <v>061-REAL ESTATE</v>
          </cell>
        </row>
        <row r="720">
          <cell r="A720">
            <v>13366</v>
          </cell>
          <cell r="B720" t="str">
            <v>SALE OF LOTS 1-4, LEE COUNTY, IA</v>
          </cell>
          <cell r="C720" t="str">
            <v>061-REAL ESTATE</v>
          </cell>
        </row>
        <row r="721">
          <cell r="A721">
            <v>13367</v>
          </cell>
          <cell r="B721" t="str">
            <v>SL - TRACT OF LAND - KEOKUK FLOW</v>
          </cell>
          <cell r="C721" t="str">
            <v>061-REAL ESTATE</v>
          </cell>
        </row>
        <row r="722">
          <cell r="A722">
            <v>13370</v>
          </cell>
          <cell r="B722" t="str">
            <v>MAIL &amp; REMITTANCE FACILITY SINGLTN</v>
          </cell>
          <cell r="C722" t="str">
            <v>072-BUILDING SERVICES-MO</v>
          </cell>
        </row>
        <row r="723">
          <cell r="A723">
            <v>13371</v>
          </cell>
          <cell r="B723" t="str">
            <v>BUSINESS CONTINUITY INFRASTRUCTURE</v>
          </cell>
          <cell r="C723" t="str">
            <v>060-SCP - PLANNING</v>
          </cell>
        </row>
        <row r="724">
          <cell r="A724">
            <v>13372</v>
          </cell>
          <cell r="B724" t="str">
            <v>RI U1 GSU XFMR REPL</v>
          </cell>
          <cell r="C724" t="str">
            <v>09M-GENERATION PROJECT ENGINEERING</v>
          </cell>
        </row>
        <row r="725">
          <cell r="A725">
            <v>13374</v>
          </cell>
          <cell r="B725" t="str">
            <v>RI U2 GSU XFMR REPL</v>
          </cell>
          <cell r="C725" t="str">
            <v>09M-GENERATION PROJECT ENGINEERING</v>
          </cell>
        </row>
        <row r="726">
          <cell r="A726">
            <v>13376</v>
          </cell>
          <cell r="B726" t="str">
            <v>RI U1 GEN EXCITATION REPL</v>
          </cell>
          <cell r="C726" t="str">
            <v>09M-GENERATION PROJECT ENGINEERING</v>
          </cell>
        </row>
        <row r="727">
          <cell r="A727">
            <v>13377</v>
          </cell>
          <cell r="B727" t="str">
            <v>RI U2 COAL HANDLING BUS OB45 REPL</v>
          </cell>
          <cell r="C727" t="str">
            <v>09M-GENERATION PROJECT ENGINEERING</v>
          </cell>
        </row>
        <row r="728">
          <cell r="A728">
            <v>13378</v>
          </cell>
          <cell r="B728" t="str">
            <v>RI U2 INTAKE BUSES OB53&amp;54 REPL</v>
          </cell>
          <cell r="C728" t="str">
            <v>09M-GENERATION PROJECT ENGINEERING</v>
          </cell>
        </row>
        <row r="729">
          <cell r="A729">
            <v>13391</v>
          </cell>
          <cell r="B729" t="str">
            <v>VENICE PLANT RETIREMENT</v>
          </cell>
          <cell r="C729" t="str">
            <v>09V-NEW GEN &amp; ENV PROJECTS</v>
          </cell>
        </row>
        <row r="730">
          <cell r="A730">
            <v>13395</v>
          </cell>
          <cell r="B730" t="str">
            <v>KEOKUK U7 TURBINE REPL &amp; UPGRADES</v>
          </cell>
          <cell r="C730" t="str">
            <v>09V-NEW GEN &amp; ENV PROJECTS</v>
          </cell>
        </row>
        <row r="731">
          <cell r="A731">
            <v>13396</v>
          </cell>
          <cell r="B731" t="str">
            <v>KEOKUK 1 TURBINE UPGRADE</v>
          </cell>
          <cell r="C731" t="str">
            <v>09V-NEW GEN &amp; ENV PROJECTS</v>
          </cell>
        </row>
        <row r="732">
          <cell r="A732">
            <v>13398</v>
          </cell>
          <cell r="B732" t="str">
            <v>KEOKUK 3 TURBINE UPGRADE</v>
          </cell>
          <cell r="C732" t="str">
            <v>09V-NEW GEN &amp; ENV PROJECTS</v>
          </cell>
        </row>
        <row r="733">
          <cell r="A733">
            <v>13403</v>
          </cell>
          <cell r="B733" t="str">
            <v>VENICE CTG 3 &amp; 4 - 138KV BRKR.REPL.</v>
          </cell>
          <cell r="C733" t="str">
            <v>09E-ELECTRICAL ENGINEERING</v>
          </cell>
        </row>
        <row r="734">
          <cell r="A734">
            <v>13404</v>
          </cell>
          <cell r="B734" t="str">
            <v>KEOKUK - PLANT VENTILATION UPGRADES</v>
          </cell>
          <cell r="C734" t="str">
            <v>09V-NEW GEN &amp; ENV PROJECTS</v>
          </cell>
        </row>
        <row r="735">
          <cell r="A735">
            <v>13406</v>
          </cell>
          <cell r="B735" t="str">
            <v>VEN COMBINED CYCLE STUDY - PHASE 1</v>
          </cell>
          <cell r="C735" t="str">
            <v>09M-GENERATION PROJECT ENGINEERING</v>
          </cell>
        </row>
        <row r="736">
          <cell r="A736">
            <v>13407</v>
          </cell>
          <cell r="B736" t="str">
            <v>SALE OF ST. JAMES POLE YARD</v>
          </cell>
          <cell r="C736" t="str">
            <v>061-REAL ESTATE</v>
          </cell>
        </row>
        <row r="737">
          <cell r="A737">
            <v>13410</v>
          </cell>
          <cell r="B737" t="str">
            <v>MER U2 ECONOMIZER SIDEWALLS REPL</v>
          </cell>
          <cell r="C737" t="str">
            <v>09M-GENERATION PROJECT ENGINEERING</v>
          </cell>
        </row>
        <row r="738">
          <cell r="A738">
            <v>13414</v>
          </cell>
          <cell r="B738" t="str">
            <v>MOBERLY-UPGR.MOB-OVERTON 161 TERM.</v>
          </cell>
          <cell r="C738" t="str">
            <v>09E-ELECTRICAL ENGINEERING</v>
          </cell>
        </row>
        <row r="739">
          <cell r="A739">
            <v>13421</v>
          </cell>
          <cell r="B739" t="str">
            <v>MER U4  HP &amp; LP TURBINE RETROFIT</v>
          </cell>
          <cell r="C739" t="str">
            <v>09M-GENERATION PROJECT ENGINEERING</v>
          </cell>
        </row>
        <row r="740">
          <cell r="A740">
            <v>13428</v>
          </cell>
          <cell r="B740" t="str">
            <v>SIOUX U#1 SCR RETROFIT</v>
          </cell>
          <cell r="C740" t="str">
            <v>09V-NEW GEN &amp; ENV PROJECTS</v>
          </cell>
        </row>
        <row r="741">
          <cell r="A741">
            <v>13429</v>
          </cell>
          <cell r="B741" t="str">
            <v>SIOUX U#2 SCR RETROFIT</v>
          </cell>
          <cell r="C741" t="str">
            <v>09V-NEW GEN &amp; ENV PROJECTS</v>
          </cell>
        </row>
        <row r="742">
          <cell r="A742">
            <v>13430</v>
          </cell>
          <cell r="B742" t="str">
            <v>SIOUX U2 ECO PILOT</v>
          </cell>
          <cell r="C742" t="str">
            <v>09V-NEW GEN &amp; ENV PROJECTS</v>
          </cell>
        </row>
        <row r="743">
          <cell r="A743">
            <v>13434</v>
          </cell>
          <cell r="B743" t="str">
            <v>LABADIE PLANT MONORAIL EXTENSION</v>
          </cell>
          <cell r="C743" t="str">
            <v>09M-GENERATION PROJECT ENGINEERING</v>
          </cell>
        </row>
        <row r="744">
          <cell r="A744">
            <v>13448</v>
          </cell>
          <cell r="B744" t="str">
            <v>SALE OF BISCHOFF SUB SITE</v>
          </cell>
          <cell r="C744" t="str">
            <v>061-REAL ESTATE</v>
          </cell>
        </row>
        <row r="745">
          <cell r="A745">
            <v>13477</v>
          </cell>
          <cell r="B745" t="str">
            <v>MALINE - REPLACE POSITION F BRKR</v>
          </cell>
          <cell r="C745" t="str">
            <v>09E-ELECTRICAL ENGINEERING</v>
          </cell>
        </row>
        <row r="746">
          <cell r="A746">
            <v>13479</v>
          </cell>
          <cell r="B746" t="str">
            <v>REPLACE UNSUPPORTED PBX UNITS</v>
          </cell>
          <cell r="C746" t="str">
            <v>065-NEO - TELEPHONE SERVICES</v>
          </cell>
        </row>
        <row r="747">
          <cell r="A747">
            <v>13488</v>
          </cell>
          <cell r="B747" t="str">
            <v>OSAGE - FISH BARRIER</v>
          </cell>
          <cell r="C747" t="str">
            <v>09M-GENERATION PROJECT ENGINEERING</v>
          </cell>
        </row>
        <row r="748">
          <cell r="A748">
            <v>13490</v>
          </cell>
          <cell r="B748" t="str">
            <v>OSG LOCKER ROOM,SHOP BUILDING ADD</v>
          </cell>
          <cell r="C748" t="str">
            <v>09M-GENERATION PROJECT ENGINEERING</v>
          </cell>
        </row>
        <row r="749">
          <cell r="A749">
            <v>13493</v>
          </cell>
          <cell r="B749" t="str">
            <v>SX CONST. ENTRANCE SECURITY IMPROV</v>
          </cell>
          <cell r="C749" t="str">
            <v>09M-GENERATION PROJECT ENGINEERING</v>
          </cell>
        </row>
        <row r="750">
          <cell r="A750">
            <v>13497</v>
          </cell>
          <cell r="B750" t="str">
            <v>SX U1&amp;2 CHAR HOPPER ASH REMOVAL SYS</v>
          </cell>
          <cell r="C750" t="str">
            <v>09M-GENERATION PROJECT ENGINEERING</v>
          </cell>
        </row>
        <row r="751">
          <cell r="A751">
            <v>13502</v>
          </cell>
          <cell r="B751" t="str">
            <v>HOLLAND NW-REL.UPGR.FOR CONSTELLTN.</v>
          </cell>
          <cell r="C751" t="str">
            <v>09E-ELECTRICAL ENGINEERING</v>
          </cell>
        </row>
        <row r="752">
          <cell r="A752">
            <v>13503</v>
          </cell>
          <cell r="B752" t="str">
            <v>PAWNEE W.-REL.UPGR.FOR CONSTELLATN.</v>
          </cell>
          <cell r="C752" t="str">
            <v>09E-ELECTRICAL ENGINEERING</v>
          </cell>
        </row>
        <row r="753">
          <cell r="A753">
            <v>13504</v>
          </cell>
          <cell r="B753" t="str">
            <v>TOLONO - NEW 69-12 KV SUBSTATION</v>
          </cell>
          <cell r="C753" t="str">
            <v>09E-ELECTRICAL ENGINEERING</v>
          </cell>
        </row>
        <row r="754">
          <cell r="A754">
            <v>13508</v>
          </cell>
          <cell r="B754" t="str">
            <v>NORTH ASHLAND SUBSTATION</v>
          </cell>
          <cell r="C754" t="str">
            <v>09E-ELECTRICAL ENGINEERING</v>
          </cell>
        </row>
        <row r="755">
          <cell r="A755">
            <v>13516</v>
          </cell>
          <cell r="B755" t="str">
            <v>SAVOY N TO S 69KV UNDERGROUND</v>
          </cell>
          <cell r="C755" t="str">
            <v>2MS-DIVISION IV SUPPORT STAFF</v>
          </cell>
        </row>
        <row r="756">
          <cell r="A756">
            <v>13522</v>
          </cell>
          <cell r="B756" t="str">
            <v>MER DRY ASH HANDLING IMPROV 2003</v>
          </cell>
          <cell r="C756" t="str">
            <v>09M-GENERATION PROJECT ENGINEERING</v>
          </cell>
        </row>
        <row r="757">
          <cell r="A757">
            <v>13544</v>
          </cell>
          <cell r="B757" t="str">
            <v>RI U2 #2 IP HEATER REPL</v>
          </cell>
          <cell r="C757" t="str">
            <v>09M-GENERATION PROJECT ENGINEERING</v>
          </cell>
        </row>
        <row r="758">
          <cell r="A758">
            <v>13551</v>
          </cell>
          <cell r="B758" t="str">
            <v>MER COAL CONVEYOR 4 TO 5 TRANSFER</v>
          </cell>
          <cell r="C758" t="str">
            <v>09M-GENERATION PROJECT ENGINEERING</v>
          </cell>
        </row>
        <row r="759">
          <cell r="A759">
            <v>13552</v>
          </cell>
          <cell r="B759" t="str">
            <v>MERAMEC U4 - BLR FEGT MEASUREMENT</v>
          </cell>
          <cell r="C759" t="str">
            <v>09M-GENERATION PROJECT ENGINEERING</v>
          </cell>
        </row>
        <row r="760">
          <cell r="A760">
            <v>13553</v>
          </cell>
          <cell r="B760" t="str">
            <v>LBD U4 LOWER SLOPE REPL</v>
          </cell>
          <cell r="C760" t="str">
            <v>09M-GENERATION PROJECT ENGINEERING</v>
          </cell>
        </row>
        <row r="761">
          <cell r="A761">
            <v>13558</v>
          </cell>
          <cell r="B761" t="str">
            <v>RI SILO FILL FLOOR,WASHDOWN,DUSTSEA</v>
          </cell>
          <cell r="C761" t="str">
            <v>09M-GENERATION PROJECT ENGINEERING</v>
          </cell>
        </row>
        <row r="762">
          <cell r="A762">
            <v>13560</v>
          </cell>
          <cell r="B762" t="str">
            <v>SX COAL RCV &amp; RCL TUNNEL HEATERS</v>
          </cell>
          <cell r="C762" t="str">
            <v>09M-GENERATION PROJECT ENGINEERING</v>
          </cell>
        </row>
        <row r="763">
          <cell r="A763">
            <v>13562</v>
          </cell>
          <cell r="B763" t="str">
            <v>SX U2 GR FAN ISOLATION DAMPER REPL</v>
          </cell>
          <cell r="C763" t="str">
            <v>09M-GENERATION PROJECT ENGINEERING</v>
          </cell>
        </row>
        <row r="764">
          <cell r="A764">
            <v>13563</v>
          </cell>
          <cell r="B764" t="str">
            <v>MERAMEC WASH DOWN - BUNKER FILL</v>
          </cell>
          <cell r="C764" t="str">
            <v>09M-GENERATION PROJECT ENGINEERING</v>
          </cell>
        </row>
        <row r="765">
          <cell r="A765">
            <v>13564</v>
          </cell>
          <cell r="B765" t="str">
            <v>MER CONDENSATE TESTING SAMPLE HOUSE</v>
          </cell>
          <cell r="C765" t="str">
            <v>09M-GENERATION PROJECT ENGINEERING</v>
          </cell>
        </row>
        <row r="766">
          <cell r="A766">
            <v>13566</v>
          </cell>
          <cell r="B766" t="str">
            <v>SIOUX UNIT 2 SILO FILL COAL FEEDERS</v>
          </cell>
          <cell r="C766" t="str">
            <v>09M-GENERATION PROJECT ENGINEERING</v>
          </cell>
        </row>
        <row r="767">
          <cell r="A767">
            <v>13568</v>
          </cell>
          <cell r="B767" t="str">
            <v>HWY N 3RD SUPPLY, 161KV TRANSM. LN.</v>
          </cell>
          <cell r="C767" t="str">
            <v>09E-ELECTRICAL ENGINEERING</v>
          </cell>
        </row>
        <row r="768">
          <cell r="A768">
            <v>13573</v>
          </cell>
          <cell r="B768" t="str">
            <v>LBD U2 5A&amp;B FEEDWATER HEATER REPL</v>
          </cell>
          <cell r="C768" t="str">
            <v>09M-GENERATION PROJECT ENGINEERING</v>
          </cell>
        </row>
        <row r="769">
          <cell r="A769">
            <v>13575</v>
          </cell>
          <cell r="B769" t="str">
            <v>RI U2 STATOR AUX COOLING WATER MODS</v>
          </cell>
          <cell r="C769" t="str">
            <v>09M-GENERATION PROJECT ENGINEERING</v>
          </cell>
        </row>
        <row r="770">
          <cell r="A770">
            <v>13576</v>
          </cell>
          <cell r="B770" t="str">
            <v>RI U2 GEN EXCITATION REPL</v>
          </cell>
          <cell r="C770" t="str">
            <v>09M-GENERATION PROJECT ENGINEERING</v>
          </cell>
        </row>
        <row r="771">
          <cell r="A771">
            <v>13584</v>
          </cell>
          <cell r="B771" t="str">
            <v>W1W AIRPORT EXPANSION-LINDBERGH REL</v>
          </cell>
          <cell r="C771" t="str">
            <v>055-BERKELEY</v>
          </cell>
        </row>
        <row r="772">
          <cell r="A772">
            <v>13601</v>
          </cell>
          <cell r="B772" t="str">
            <v>DUTZOW FEEDER 650-051 RECONDUCTOR</v>
          </cell>
          <cell r="C772" t="str">
            <v>093-WENTZVILLE DISTRICT</v>
          </cell>
        </row>
        <row r="773">
          <cell r="A773">
            <v>13606</v>
          </cell>
          <cell r="B773" t="str">
            <v>KEOKUK LIGHTING REPLACEMENT</v>
          </cell>
          <cell r="C773" t="str">
            <v>09M-GENERATION PROJECT ENGINEERING</v>
          </cell>
        </row>
        <row r="774">
          <cell r="A774">
            <v>13607</v>
          </cell>
          <cell r="B774" t="str">
            <v>MERAMEC UNIT 3 LIGHTING REPLACEMENT</v>
          </cell>
          <cell r="C774" t="str">
            <v>09M-GENERATION PROJECT ENGINEERING</v>
          </cell>
        </row>
        <row r="775">
          <cell r="A775">
            <v>13609</v>
          </cell>
          <cell r="B775" t="str">
            <v>MERAMEC COAL RECLAIM EXPANSION</v>
          </cell>
          <cell r="C775" t="str">
            <v>09M-GENERATION PROJECT ENGINEERING</v>
          </cell>
        </row>
        <row r="776">
          <cell r="A776">
            <v>13622</v>
          </cell>
          <cell r="B776" t="str">
            <v>LABADIE UNIT 2 GENERATOR REWIND</v>
          </cell>
          <cell r="C776" t="str">
            <v>09M-GENERATION PROJECT ENGINEERING</v>
          </cell>
        </row>
        <row r="777">
          <cell r="A777">
            <v>13625</v>
          </cell>
          <cell r="B777" t="str">
            <v>LABADIE UNIT 1 GENERATOR REWIND</v>
          </cell>
          <cell r="C777" t="str">
            <v>09M-GENERATION PROJECT ENGINEERING</v>
          </cell>
        </row>
        <row r="778">
          <cell r="A778">
            <v>13629</v>
          </cell>
          <cell r="B778" t="str">
            <v>SX U1 CYCLONE INSTRUMENTATION</v>
          </cell>
          <cell r="C778" t="str">
            <v>09M-GENERATION PROJECT ENGINEERING</v>
          </cell>
        </row>
        <row r="779">
          <cell r="A779">
            <v>13631</v>
          </cell>
          <cell r="B779" t="str">
            <v>MER U2 #4 HEATER REPL</v>
          </cell>
          <cell r="C779" t="str">
            <v>09M-GENERATION PROJECT ENGINEERING</v>
          </cell>
        </row>
        <row r="780">
          <cell r="A780">
            <v>13634</v>
          </cell>
          <cell r="B780" t="str">
            <v>MERAMEC #4 LP HEATER REPLACEMENT</v>
          </cell>
          <cell r="C780" t="str">
            <v>09M-GENERATION PROJECT ENGINEERING</v>
          </cell>
        </row>
        <row r="781">
          <cell r="A781">
            <v>13636</v>
          </cell>
          <cell r="B781" t="str">
            <v>SIOUX GSU TRANSFORMER REPLACEMENT</v>
          </cell>
          <cell r="C781" t="str">
            <v>09M-GENERATION PROJECT ENGINEERING</v>
          </cell>
        </row>
        <row r="782">
          <cell r="A782">
            <v>13638</v>
          </cell>
          <cell r="B782" t="str">
            <v>RI WATER TREATMENT CONTROLS REPL</v>
          </cell>
          <cell r="C782" t="str">
            <v>09M-GENERATION PROJECT ENGINEERING</v>
          </cell>
        </row>
        <row r="783">
          <cell r="A783">
            <v>13641</v>
          </cell>
          <cell r="B783" t="str">
            <v>MER U2 LIGHTING REPL 2004</v>
          </cell>
          <cell r="C783" t="str">
            <v>09M-GENERATION PROJECT ENGINEERING</v>
          </cell>
        </row>
        <row r="784">
          <cell r="A784">
            <v>13642</v>
          </cell>
          <cell r="B784" t="str">
            <v>MER U2 LIGHTING REPL 2004</v>
          </cell>
          <cell r="C784" t="str">
            <v>09M-GENERATION PROJECT ENGINEERING</v>
          </cell>
        </row>
        <row r="785">
          <cell r="A785">
            <v>13646</v>
          </cell>
          <cell r="B785" t="str">
            <v>SIOUX UNIT 2 HP GENERATOR REWIND</v>
          </cell>
          <cell r="C785" t="str">
            <v>09M-GENERATION PROJECT ENGINEERING</v>
          </cell>
        </row>
        <row r="786">
          <cell r="A786">
            <v>13649</v>
          </cell>
          <cell r="B786" t="str">
            <v>RI LOAD FLOW STUDY FOR MOTOR START</v>
          </cell>
          <cell r="C786" t="str">
            <v>09M-GENERATION PROJECT ENGINEERING</v>
          </cell>
        </row>
        <row r="787">
          <cell r="A787">
            <v>13650</v>
          </cell>
          <cell r="B787" t="str">
            <v>RI U2 #1HP HEATER REPL</v>
          </cell>
          <cell r="C787" t="str">
            <v>09M-GENERATION PROJECT ENGINEERING</v>
          </cell>
        </row>
        <row r="788">
          <cell r="A788">
            <v>13653</v>
          </cell>
          <cell r="B788" t="str">
            <v>MERAMEC UNIT 3 GENERATOR REWIND</v>
          </cell>
          <cell r="C788" t="str">
            <v>09M-GENERATION PROJECT ENGINEERING</v>
          </cell>
        </row>
        <row r="789">
          <cell r="A789">
            <v>13656</v>
          </cell>
          <cell r="B789" t="str">
            <v>CITY OF WEBSTER GROVES OH-UG CONVER</v>
          </cell>
          <cell r="C789" t="str">
            <v>052-MACKENZIE</v>
          </cell>
        </row>
        <row r="790">
          <cell r="A790">
            <v>13658</v>
          </cell>
          <cell r="B790" t="str">
            <v>MER U1&amp;2 VACUUM PUMP INSTALLATION</v>
          </cell>
          <cell r="C790" t="str">
            <v>09M-GENERATION PROJECT ENGINEERING</v>
          </cell>
        </row>
        <row r="791">
          <cell r="A791">
            <v>13668</v>
          </cell>
          <cell r="B791" t="str">
            <v>KEOKUK MAIN UNIT 1 GENERATOR REWIND</v>
          </cell>
          <cell r="C791" t="str">
            <v>09M-GENERATION PROJECT ENGINEERING</v>
          </cell>
        </row>
        <row r="792">
          <cell r="A792">
            <v>13676</v>
          </cell>
          <cell r="B792" t="str">
            <v>TS OIL VAPOR COLLECTION SYSTEM</v>
          </cell>
          <cell r="C792" t="str">
            <v>09M-GENERATION PROJECT ENGINEERING</v>
          </cell>
        </row>
        <row r="793">
          <cell r="A793">
            <v>13682</v>
          </cell>
          <cell r="B793" t="str">
            <v>MODOT HWY 179 &amp; RTE B HWY RELOCATIO</v>
          </cell>
          <cell r="C793" t="str">
            <v>5JS-CAPITAL DIST SUPPORT</v>
          </cell>
        </row>
        <row r="794">
          <cell r="A794">
            <v>13700</v>
          </cell>
          <cell r="B794" t="str">
            <v>MER U1 WALL BLOWER REPL</v>
          </cell>
          <cell r="C794" t="str">
            <v>09M-GENERATION PROJECT ENGINEERING</v>
          </cell>
        </row>
        <row r="795">
          <cell r="A795">
            <v>13711</v>
          </cell>
          <cell r="B795" t="str">
            <v>SIOUX - REPLACE 2B GR FAN ROTOR</v>
          </cell>
          <cell r="C795" t="str">
            <v>09M-GENERATION PROJECT ENGINEERING</v>
          </cell>
        </row>
        <row r="796">
          <cell r="A796">
            <v>13712</v>
          </cell>
          <cell r="B796" t="str">
            <v>CALIF.-BARNETT 161-INCR. CLEARANCES</v>
          </cell>
          <cell r="C796" t="str">
            <v>09E-ELECTRICAL ENGINEERING</v>
          </cell>
        </row>
        <row r="797">
          <cell r="A797">
            <v>13714</v>
          </cell>
          <cell r="B797" t="str">
            <v>MAS-MER-1&amp;2 138-TAP FOR BARRETT ST.</v>
          </cell>
          <cell r="C797" t="str">
            <v>09E-ELECTRICAL ENGINEERING</v>
          </cell>
        </row>
        <row r="798">
          <cell r="A798">
            <v>13722</v>
          </cell>
          <cell r="B798" t="str">
            <v>Saddle Creek Bulk Sub 138kV Supply</v>
          </cell>
          <cell r="C798" t="str">
            <v>09E-ELECTRICAL ENGINEERING</v>
          </cell>
        </row>
        <row r="799">
          <cell r="A799">
            <v>13730</v>
          </cell>
          <cell r="B799" t="str">
            <v>FOUNTAIN LAKES 138 KV SUPPLY LINES</v>
          </cell>
          <cell r="C799" t="str">
            <v>09E-ELECTRICAL ENGINEERING</v>
          </cell>
        </row>
        <row r="800">
          <cell r="A800">
            <v>13732</v>
          </cell>
          <cell r="B800" t="str">
            <v>GOOSE PD.-TAP PALMYRA-VIELE/ALLIANT</v>
          </cell>
          <cell r="C800" t="str">
            <v>09E-ELECTRICAL ENGINEERING</v>
          </cell>
        </row>
        <row r="801">
          <cell r="A801">
            <v>13745</v>
          </cell>
          <cell r="B801" t="str">
            <v>RI U1 ECONOMIZER REPL</v>
          </cell>
          <cell r="C801" t="str">
            <v>09M-GENERATION PROJECT ENGINEERING</v>
          </cell>
        </row>
        <row r="802">
          <cell r="A802">
            <v>13764</v>
          </cell>
          <cell r="B802" t="str">
            <v>MER U1&amp;2 ECONOMIZER SOOTBLOWER ADDI</v>
          </cell>
          <cell r="C802" t="str">
            <v>09M-GENERATION PROJECT ENGINEERING</v>
          </cell>
        </row>
        <row r="803">
          <cell r="A803">
            <v>13767</v>
          </cell>
          <cell r="B803" t="str">
            <v>REWIND STATOR UNIT 2 GENERATOR</v>
          </cell>
          <cell r="C803" t="str">
            <v>CFG-COFFEEN - GENERAL</v>
          </cell>
        </row>
        <row r="804">
          <cell r="A804">
            <v>13769</v>
          </cell>
          <cell r="B804" t="str">
            <v>OSAGE GSU REPLACEMENTS</v>
          </cell>
          <cell r="C804" t="str">
            <v>09M-GENERATION PROJECT ENGINEERING</v>
          </cell>
        </row>
        <row r="805">
          <cell r="A805">
            <v>13771</v>
          </cell>
          <cell r="B805" t="str">
            <v>ENON SUB 345 KV TAP FOR AECI -REIMB</v>
          </cell>
          <cell r="C805" t="str">
            <v>09E-ELECTRICAL ENGINEERING</v>
          </cell>
        </row>
        <row r="806">
          <cell r="A806">
            <v>13772</v>
          </cell>
          <cell r="B806" t="str">
            <v>MER U4 AIR PREHEATER REBASKETING</v>
          </cell>
          <cell r="C806" t="str">
            <v>09M-GENERATION PROJECT ENGINEERING</v>
          </cell>
        </row>
        <row r="807">
          <cell r="A807">
            <v>13774</v>
          </cell>
          <cell r="B807" t="str">
            <v>MER U1,2&amp;4 AIR INLEAKAGE METERS</v>
          </cell>
          <cell r="C807" t="str">
            <v>09M-GENERATION PROJECT ENGINEERING</v>
          </cell>
        </row>
        <row r="808">
          <cell r="A808">
            <v>13775</v>
          </cell>
          <cell r="B808" t="str">
            <v>RI U2 RHEAT,ECON &amp; LWR SLP REPL</v>
          </cell>
          <cell r="C808" t="str">
            <v>09M-GENERATION PROJECT ENGINEERING</v>
          </cell>
        </row>
        <row r="809">
          <cell r="A809">
            <v>13778</v>
          </cell>
          <cell r="B809" t="str">
            <v>PIKE-PALM.161 -TAP FOR HANNIBAL W.</v>
          </cell>
          <cell r="C809" t="str">
            <v>09E-ELECTRICAL ENGINEERING</v>
          </cell>
        </row>
        <row r="810">
          <cell r="A810">
            <v>13780</v>
          </cell>
          <cell r="B810" t="str">
            <v>BELLEAU 345KV IN-OUT SUPPLY-SX-MTGY</v>
          </cell>
          <cell r="C810" t="str">
            <v>09E-ELECTRICAL ENGINEERING</v>
          </cell>
        </row>
        <row r="811">
          <cell r="A811">
            <v>13781</v>
          </cell>
          <cell r="B811" t="str">
            <v>SYSTEM SPARE 161/69KV TRANSFORMER</v>
          </cell>
          <cell r="C811" t="str">
            <v>09E-ELECTRICAL ENGINEERING</v>
          </cell>
        </row>
        <row r="812">
          <cell r="A812">
            <v>13795</v>
          </cell>
          <cell r="B812" t="str">
            <v>RIVERM.-REBLD,INCL.NEW SF-RIV TERM</v>
          </cell>
          <cell r="C812" t="str">
            <v>09E-ELECTRICAL ENGINEERING</v>
          </cell>
        </row>
        <row r="813">
          <cell r="A813">
            <v>13807</v>
          </cell>
          <cell r="B813" t="str">
            <v>LBD U2 - #2 IP HEATER REPL</v>
          </cell>
          <cell r="C813" t="str">
            <v>09M-GENERATION PROJECT ENGINEERING</v>
          </cell>
        </row>
        <row r="814">
          <cell r="A814">
            <v>13809</v>
          </cell>
          <cell r="B814" t="str">
            <v>GUTHRIE - ADD 2 BRKRS, SW, &amp; REL.</v>
          </cell>
          <cell r="C814" t="str">
            <v>09E-ELECTRICAL ENGINEERING</v>
          </cell>
        </row>
        <row r="815">
          <cell r="A815">
            <v>13830</v>
          </cell>
          <cell r="B815" t="str">
            <v>LEFARTH - MOD. HI-SIDE XFER CTRL</v>
          </cell>
          <cell r="C815" t="str">
            <v>09E-ELECTRICAL ENGINEERING</v>
          </cell>
        </row>
        <row r="816">
          <cell r="A816">
            <v>13833</v>
          </cell>
          <cell r="B816" t="str">
            <v>JEFF.CITY-ELM ST.-RAISE XFMR, ETC.</v>
          </cell>
          <cell r="C816" t="str">
            <v>09E-ELECTRICAL ENGINEERING</v>
          </cell>
        </row>
        <row r="817">
          <cell r="A817">
            <v>13834</v>
          </cell>
          <cell r="B817" t="str">
            <v>MCKINLEY ST. - UNIT D REPLACEMENT</v>
          </cell>
          <cell r="C817" t="str">
            <v>09E-ELECTRICAL ENGINEERING</v>
          </cell>
        </row>
        <row r="818">
          <cell r="A818">
            <v>13837</v>
          </cell>
          <cell r="B818" t="str">
            <v>SIOUX - FIRE WATER SUPPLY</v>
          </cell>
          <cell r="C818" t="str">
            <v>09M-GENERATION PROJECT ENGINEERING</v>
          </cell>
        </row>
        <row r="819">
          <cell r="A819">
            <v>13838</v>
          </cell>
          <cell r="B819" t="str">
            <v>SIOUX POTABLE WATER SYSTEMUPGRADE</v>
          </cell>
          <cell r="C819" t="str">
            <v>09M-GENERATION PROJECT ENGINEERING</v>
          </cell>
        </row>
        <row r="820">
          <cell r="A820">
            <v>13839</v>
          </cell>
          <cell r="B820" t="str">
            <v>SX WATER TREATMENT SYSTEM STUDY</v>
          </cell>
          <cell r="C820" t="str">
            <v>09M-GENERATION PROJECT ENGINEERING</v>
          </cell>
        </row>
        <row r="821">
          <cell r="A821">
            <v>13843</v>
          </cell>
          <cell r="B821" t="str">
            <v>MER TURB GENERATOR FIRE PROTECTION</v>
          </cell>
          <cell r="C821" t="str">
            <v>09M-GENERATION PROJECT ENGINEERING</v>
          </cell>
        </row>
        <row r="822">
          <cell r="A822">
            <v>13846</v>
          </cell>
          <cell r="B822" t="str">
            <v>MER WATER TREATMENT SYSTEM STUDY</v>
          </cell>
          <cell r="C822" t="str">
            <v>09M-GENERATION PROJECT ENGINEERING</v>
          </cell>
        </row>
        <row r="823">
          <cell r="A823">
            <v>13847</v>
          </cell>
          <cell r="B823" t="str">
            <v>LABADIE - CONDENSATE POLISHERS</v>
          </cell>
          <cell r="C823" t="str">
            <v>09M-GENERATION PROJECT ENGINEERING</v>
          </cell>
        </row>
        <row r="824">
          <cell r="A824">
            <v>13851</v>
          </cell>
          <cell r="B824" t="str">
            <v>LABADIE - FIRE WATER SUPPLY</v>
          </cell>
          <cell r="C824" t="str">
            <v>09M-GENERATION PROJECT ENGINEERING</v>
          </cell>
        </row>
        <row r="825">
          <cell r="A825">
            <v>13853</v>
          </cell>
          <cell r="B825" t="str">
            <v>RUSH ISLAND - FIRE WATER SUPPLY</v>
          </cell>
          <cell r="C825" t="str">
            <v>09M-GENERATION PROJECT ENGINEERING</v>
          </cell>
        </row>
        <row r="826">
          <cell r="A826">
            <v>13854</v>
          </cell>
          <cell r="B826" t="str">
            <v>RI BOILER FIRE PROTECTION</v>
          </cell>
          <cell r="C826" t="str">
            <v>09M-GENERATION PROJECT ENGINEERING</v>
          </cell>
        </row>
        <row r="827">
          <cell r="A827">
            <v>13856</v>
          </cell>
          <cell r="B827" t="str">
            <v>KEO OIL FILLED XMFR FIRE PROTECTION</v>
          </cell>
          <cell r="C827" t="str">
            <v>09M-GENERATION PROJECT ENGINEERING</v>
          </cell>
        </row>
        <row r="828">
          <cell r="A828">
            <v>13878</v>
          </cell>
          <cell r="B828" t="str">
            <v>GKN CUST SUB-TWO 34-4KV,14MVA,UNITS</v>
          </cell>
          <cell r="C828" t="str">
            <v>09E-ELECTRICAL ENGINEERING</v>
          </cell>
        </row>
        <row r="829">
          <cell r="A829">
            <v>13879</v>
          </cell>
          <cell r="B829" t="str">
            <v>SPARKS SUB. - 69KV CONVERSION</v>
          </cell>
          <cell r="C829" t="str">
            <v>09E-ELECTRICAL ENGINEERING</v>
          </cell>
        </row>
        <row r="830">
          <cell r="A830">
            <v>13880</v>
          </cell>
          <cell r="B830" t="str">
            <v>NEWPORT - ADD 2ND UNIT, W-MOD.HI-LO</v>
          </cell>
          <cell r="C830" t="str">
            <v>09E-ELECTRICAL ENGINEERING</v>
          </cell>
        </row>
        <row r="831">
          <cell r="A831">
            <v>13883</v>
          </cell>
          <cell r="B831" t="str">
            <v>VENICE CTG 2 - GAS LINE LATERAL</v>
          </cell>
          <cell r="C831" t="str">
            <v>09M-GENERATION PROJECT ENGINEERING</v>
          </cell>
        </row>
        <row r="832">
          <cell r="A832">
            <v>13888</v>
          </cell>
          <cell r="B832" t="str">
            <v>MOREAU - ADD ONE 161KV LN POSITION</v>
          </cell>
          <cell r="C832" t="str">
            <v>09E-ELECTRICAL ENGINEERING</v>
          </cell>
        </row>
        <row r="833">
          <cell r="A833">
            <v>13894</v>
          </cell>
          <cell r="B833" t="str">
            <v>SYSTEM SPARE 138/34KV XFMR</v>
          </cell>
          <cell r="C833" t="str">
            <v>09E-ELECTRICAL ENGINEERING</v>
          </cell>
        </row>
        <row r="834">
          <cell r="A834">
            <v>13913</v>
          </cell>
          <cell r="B834" t="str">
            <v>OVERTON-161 -ADD 161KV CAP BANK</v>
          </cell>
          <cell r="C834" t="str">
            <v>09E-ELECTRICAL ENGINEERING</v>
          </cell>
        </row>
        <row r="835">
          <cell r="A835">
            <v>13919</v>
          </cell>
          <cell r="B835" t="str">
            <v>MITCHELL -2ND UNIT, 34-12, 22MVA</v>
          </cell>
          <cell r="C835" t="str">
            <v>09E-ELECTRICAL ENGINEERING</v>
          </cell>
        </row>
        <row r="836">
          <cell r="A836">
            <v>13920</v>
          </cell>
          <cell r="B836" t="str">
            <v>EATHERTON 138-12 - ADD 2ND UNIT</v>
          </cell>
          <cell r="C836" t="str">
            <v>09E-ELECTRICAL ENGINEERING</v>
          </cell>
        </row>
        <row r="837">
          <cell r="A837">
            <v>13921</v>
          </cell>
          <cell r="B837" t="str">
            <v>FOUNTAIN LAKES -NEW 138-12 DIST.SUB</v>
          </cell>
          <cell r="C837" t="str">
            <v>09E-ELECTRICAL ENGINEERING</v>
          </cell>
        </row>
        <row r="838">
          <cell r="A838">
            <v>13922</v>
          </cell>
          <cell r="B838" t="str">
            <v>BOYD BRANCH 138-12- 33MVA, 4 FDRS</v>
          </cell>
          <cell r="C838" t="str">
            <v>09E-ELECTRICAL ENGINEERING</v>
          </cell>
        </row>
        <row r="839">
          <cell r="A839">
            <v>13940</v>
          </cell>
          <cell r="B839" t="str">
            <v>Mariosa Delta - 345kV Addition</v>
          </cell>
          <cell r="C839" t="str">
            <v>09E-ELECTRICAL ENGINEERING</v>
          </cell>
        </row>
        <row r="840">
          <cell r="A840">
            <v>13942</v>
          </cell>
          <cell r="B840" t="str">
            <v>BELLEAU 345BRKR.POS.-FOR ENON-REIMB</v>
          </cell>
          <cell r="C840" t="str">
            <v>09E-ELECTRICAL ENGINEERING</v>
          </cell>
        </row>
        <row r="841">
          <cell r="A841">
            <v>13946</v>
          </cell>
          <cell r="B841" t="str">
            <v>ZION-161KV BUS., DISC. SWITCHES</v>
          </cell>
          <cell r="C841" t="str">
            <v>09E-ELECTRICAL ENGINEERING</v>
          </cell>
        </row>
        <row r="842">
          <cell r="A842">
            <v>13953</v>
          </cell>
          <cell r="B842" t="str">
            <v>NEWTON -REPL 2-138 PCBS, BUS COND.</v>
          </cell>
          <cell r="C842" t="str">
            <v>09E-ELECTRICAL ENGINEERING</v>
          </cell>
        </row>
        <row r="843">
          <cell r="A843">
            <v>13955</v>
          </cell>
          <cell r="B843" t="str">
            <v>MONTGMRY 345 REL.MODS-FOR ENON-AECI</v>
          </cell>
          <cell r="C843" t="str">
            <v>09E-ELECTRICAL ENGINEERING</v>
          </cell>
        </row>
        <row r="844">
          <cell r="A844">
            <v>13965</v>
          </cell>
          <cell r="B844" t="str">
            <v>HANNIBAL WEST SWITCHING STATION</v>
          </cell>
          <cell r="C844" t="str">
            <v>09E-ELECTRICAL ENGINEERING</v>
          </cell>
        </row>
        <row r="845">
          <cell r="A845">
            <v>13980</v>
          </cell>
          <cell r="B845" t="str">
            <v>W.FRANKF.&amp; W.FRKF.E. -UPGR LN.POSNS</v>
          </cell>
          <cell r="C845" t="str">
            <v>09E-ELECTRICAL ENGINEERING</v>
          </cell>
        </row>
        <row r="846">
          <cell r="A846">
            <v>13987</v>
          </cell>
          <cell r="B846" t="str">
            <v>TAZEW-E.SPRINGF.138KV - RECOND 58MI</v>
          </cell>
          <cell r="C846" t="str">
            <v>09E-ELECTRICAL ENGINEERING</v>
          </cell>
        </row>
        <row r="847">
          <cell r="A847">
            <v>13989</v>
          </cell>
          <cell r="B847" t="str">
            <v>CAPE GIR. AREA SUBST REPORTING CTR.</v>
          </cell>
          <cell r="C847" t="str">
            <v>09E-ELECTRICAL ENGINEERING</v>
          </cell>
        </row>
        <row r="848">
          <cell r="A848">
            <v>13992</v>
          </cell>
          <cell r="B848" t="str">
            <v>ESOS COMPUTER EXPANSION FOR CILCO M</v>
          </cell>
          <cell r="C848" t="str">
            <v>042-TRANSMISSION OPERATIONS</v>
          </cell>
        </row>
        <row r="849">
          <cell r="A849">
            <v>13993</v>
          </cell>
          <cell r="B849" t="str">
            <v>CNG STATION - WENTZVILLE, MO</v>
          </cell>
          <cell r="C849" t="str">
            <v>0G2-GAS TECH SERVICES - AMS</v>
          </cell>
        </row>
        <row r="850">
          <cell r="A850">
            <v>14009</v>
          </cell>
          <cell r="B850" t="str">
            <v>KEOKUK REL.REPL.-K-HAM-2,K-31,K-MES</v>
          </cell>
          <cell r="C850" t="str">
            <v>09E-ELECTRICAL ENGINEERING</v>
          </cell>
        </row>
        <row r="851">
          <cell r="A851">
            <v>14010</v>
          </cell>
          <cell r="B851" t="str">
            <v>KEOKUK U1-9 POWER SYSTEM STABILIZ.</v>
          </cell>
          <cell r="C851" t="str">
            <v>09E-ELECTRICAL ENGINEERING</v>
          </cell>
        </row>
        <row r="852">
          <cell r="A852">
            <v>14024</v>
          </cell>
          <cell r="B852" t="str">
            <v>MER U1&amp;2 SAFETY VALVE CAPACITY INCR</v>
          </cell>
          <cell r="C852" t="str">
            <v>09M-GENERATION PROJECT ENGINEERING</v>
          </cell>
        </row>
        <row r="853">
          <cell r="A853">
            <v>14036</v>
          </cell>
          <cell r="B853" t="str">
            <v>OSAGE - D.O. ENHAMCEMENT STUDY</v>
          </cell>
          <cell r="C853" t="str">
            <v>44B-OSAGE PLANT OPERATIONS&amp;ENGINEER</v>
          </cell>
        </row>
        <row r="854">
          <cell r="A854">
            <v>14039</v>
          </cell>
          <cell r="B854" t="str">
            <v>SIOUX 2 LOWER LOOP IMPROVEMENT</v>
          </cell>
          <cell r="C854" t="str">
            <v>09M-GENERATION PROJECT ENGINEERING</v>
          </cell>
        </row>
        <row r="855">
          <cell r="A855">
            <v>14041</v>
          </cell>
          <cell r="B855" t="str">
            <v>SIOUX 1 LOWER LOOP IMPROVEMENT</v>
          </cell>
          <cell r="C855" t="str">
            <v>09M-GENERATION PROJECT ENGINEERING</v>
          </cell>
        </row>
        <row r="856">
          <cell r="A856">
            <v>14045</v>
          </cell>
          <cell r="B856" t="str">
            <v>RI U1 HWAH SYSTEM RETROFIT</v>
          </cell>
          <cell r="C856" t="str">
            <v>09M-GENERATION PROJECT ENGINEERING</v>
          </cell>
        </row>
        <row r="857">
          <cell r="A857">
            <v>14057</v>
          </cell>
          <cell r="B857" t="str">
            <v>UEC 2002  800 MHZ RADIO INFRASTRUCR</v>
          </cell>
          <cell r="C857" t="str">
            <v>065-NEO - TELEPHONE SERVICES</v>
          </cell>
        </row>
        <row r="858">
          <cell r="A858">
            <v>14058</v>
          </cell>
          <cell r="B858" t="str">
            <v>LBD U4 CONDENSER CLEANING SYSTEM</v>
          </cell>
          <cell r="C858" t="str">
            <v>09M-GENERATION PROJECT ENGINEERING</v>
          </cell>
        </row>
        <row r="859">
          <cell r="A859">
            <v>14091</v>
          </cell>
          <cell r="B859" t="str">
            <v>VENICE CTG #3 &amp; #4 - 138KV SWYD.</v>
          </cell>
          <cell r="C859" t="str">
            <v>09E-ELECTRICAL ENGINEERING</v>
          </cell>
        </row>
        <row r="860">
          <cell r="A860">
            <v>14109</v>
          </cell>
          <cell r="B860" t="str">
            <v>TELECOM TRANSPORT FOR CILCO</v>
          </cell>
          <cell r="C860" t="str">
            <v>065-NEO - TELEPHONE SERVICES</v>
          </cell>
        </row>
        <row r="861">
          <cell r="A861">
            <v>14114</v>
          </cell>
          <cell r="B861" t="str">
            <v>KEOKUK SCADA REPLACEMENT</v>
          </cell>
          <cell r="C861" t="str">
            <v>09M-GENERATION PROJECT ENGINEERING</v>
          </cell>
        </row>
        <row r="862">
          <cell r="A862">
            <v>14115</v>
          </cell>
          <cell r="B862" t="str">
            <v>VENICE CTG 5</v>
          </cell>
          <cell r="C862" t="str">
            <v>09M-GENERATION PROJECT ENGINEERING</v>
          </cell>
        </row>
        <row r="863">
          <cell r="A863">
            <v>14117</v>
          </cell>
          <cell r="B863" t="str">
            <v>OSAGE SCADA REPLACEMENT</v>
          </cell>
          <cell r="C863" t="str">
            <v>09M-GENERATION PROJECT ENGINEERING</v>
          </cell>
        </row>
        <row r="864">
          <cell r="A864">
            <v>14119</v>
          </cell>
          <cell r="B864" t="str">
            <v>TAUM SAUK SCADA REPLACEMENT</v>
          </cell>
          <cell r="C864" t="str">
            <v>09M-GENERATION PROJECT ENGINEERING</v>
          </cell>
        </row>
        <row r="865">
          <cell r="A865">
            <v>14120</v>
          </cell>
          <cell r="B865" t="str">
            <v>SALE OF PITTSFIELD LAND AND OFFICE</v>
          </cell>
          <cell r="C865" t="str">
            <v>061-REAL ESTATE</v>
          </cell>
        </row>
        <row r="866">
          <cell r="A866">
            <v>14121</v>
          </cell>
          <cell r="B866" t="str">
            <v>NEWTON-REPL.345KV BRKR - POSN #3497</v>
          </cell>
          <cell r="C866" t="str">
            <v>09E-ELECTRICAL ENGINEERING</v>
          </cell>
        </row>
        <row r="867">
          <cell r="A867">
            <v>14130</v>
          </cell>
          <cell r="B867" t="str">
            <v>LANESVILLE SUB - NEW 345/138KV SUB</v>
          </cell>
          <cell r="C867" t="str">
            <v>09E-ELECTRICAL ENGINEERING</v>
          </cell>
        </row>
        <row r="868">
          <cell r="A868">
            <v>14133</v>
          </cell>
          <cell r="B868" t="str">
            <v>COFFEEN CEMS UPGRADE</v>
          </cell>
          <cell r="C868" t="str">
            <v>131-EFFINGHAM RESOURCE CENTER</v>
          </cell>
        </row>
        <row r="869">
          <cell r="A869">
            <v>14142</v>
          </cell>
          <cell r="B869" t="str">
            <v>MERAMEC-WATSON-2 RELOCATION FOR MSD</v>
          </cell>
          <cell r="C869" t="str">
            <v>037-TRANSMISSION</v>
          </cell>
        </row>
        <row r="870">
          <cell r="A870">
            <v>14149</v>
          </cell>
          <cell r="B870" t="str">
            <v>CROOKED CREEK POWER PLANT LAND ACQU</v>
          </cell>
          <cell r="C870" t="str">
            <v>09M-GENERATION PROJECT ENGINEERING</v>
          </cell>
        </row>
        <row r="871">
          <cell r="A871">
            <v>14160</v>
          </cell>
          <cell r="B871" t="str">
            <v>SL - PORTION OF ASHLEY-VENICE-CAMP</v>
          </cell>
          <cell r="C871" t="str">
            <v>061-REAL ESTATE</v>
          </cell>
        </row>
        <row r="872">
          <cell r="A872">
            <v>14163</v>
          </cell>
          <cell r="B872" t="str">
            <v>UNIT 1 STATOR REWIND</v>
          </cell>
          <cell r="C872" t="str">
            <v>NAD-NEWTON - TRAINING &amp; BENEFIT ADM</v>
          </cell>
        </row>
        <row r="873">
          <cell r="A873">
            <v>14170</v>
          </cell>
          <cell r="B873" t="str">
            <v>CILCO AREA CALL CENTER</v>
          </cell>
          <cell r="C873" t="str">
            <v>065-NEO - TELEPHONE SERVICES</v>
          </cell>
        </row>
        <row r="874">
          <cell r="A874">
            <v>14174</v>
          </cell>
          <cell r="B874" t="str">
            <v>GOB PART OF  CILCO CALL CENTER</v>
          </cell>
          <cell r="C874" t="str">
            <v>065-NEO - TELEPHONE SERVICES</v>
          </cell>
        </row>
        <row r="875">
          <cell r="A875">
            <v>14175</v>
          </cell>
          <cell r="B875" t="str">
            <v>GOB CILCO MOBILE DATA</v>
          </cell>
          <cell r="C875" t="str">
            <v>065-NEO - TELEPHONE SERVICES</v>
          </cell>
        </row>
        <row r="876">
          <cell r="A876">
            <v>14179</v>
          </cell>
          <cell r="B876" t="str">
            <v>PALESTINE ETHANOL PLANT</v>
          </cell>
          <cell r="C876" t="str">
            <v>3RB-ROBINSON</v>
          </cell>
        </row>
        <row r="877">
          <cell r="A877">
            <v>14181</v>
          </cell>
          <cell r="B877" t="str">
            <v>ENVIRONMENTAL COMPLIANCE STUDY</v>
          </cell>
          <cell r="C877" t="str">
            <v>09V-NEW GEN &amp; ENV PROJECTS</v>
          </cell>
        </row>
        <row r="878">
          <cell r="A878">
            <v>14192</v>
          </cell>
          <cell r="B878" t="str">
            <v>ILLINOIS DISTRIBUTION PROJECT</v>
          </cell>
          <cell r="C878" t="str">
            <v>087-FOSSIL FUELS</v>
          </cell>
        </row>
        <row r="879">
          <cell r="A879">
            <v>14202</v>
          </cell>
          <cell r="B879" t="str">
            <v>CENTRALIZED ENERGY OPERATIONS CTR</v>
          </cell>
          <cell r="C879" t="str">
            <v>09M-GENERATION PROJECT ENGINEERING</v>
          </cell>
        </row>
        <row r="880">
          <cell r="A880">
            <v>14206</v>
          </cell>
          <cell r="B880" t="str">
            <v>ZUMBEHL RD PHASE 2</v>
          </cell>
          <cell r="C880" t="str">
            <v>069-ST CHARLES DISTRICT</v>
          </cell>
        </row>
        <row r="881">
          <cell r="A881">
            <v>14212</v>
          </cell>
          <cell r="B881" t="str">
            <v>PORTABLE SUB. Q - MODIFY 7 SUBS.</v>
          </cell>
          <cell r="C881" t="str">
            <v>09E-ELECTRICAL ENGINEERING</v>
          </cell>
        </row>
        <row r="882">
          <cell r="A882">
            <v>14216</v>
          </cell>
          <cell r="B882" t="str">
            <v>SALE PART OF SIOUX PLANT PROPERTY</v>
          </cell>
          <cell r="C882" t="str">
            <v>061-REAL ESTATE</v>
          </cell>
        </row>
        <row r="883">
          <cell r="A883">
            <v>14218</v>
          </cell>
          <cell r="B883" t="str">
            <v>RUSH ISLAND U2 HWAH SYSTEM RETROFIT</v>
          </cell>
          <cell r="C883" t="str">
            <v>09M-GENERATION PROJECT ENGINEERING</v>
          </cell>
        </row>
        <row r="884">
          <cell r="A884">
            <v>14224</v>
          </cell>
          <cell r="B884" t="str">
            <v>COFFEEN PLANT PROPERTY ADDITION</v>
          </cell>
          <cell r="C884" t="str">
            <v>CFG-COFFEEN - GENERAL</v>
          </cell>
        </row>
        <row r="885">
          <cell r="A885">
            <v>14226</v>
          </cell>
          <cell r="B885" t="str">
            <v>CORPORATE COMPUTER ROOM EXPANSION</v>
          </cell>
          <cell r="C885" t="str">
            <v>072-BUILDING SERVICES-MO</v>
          </cell>
        </row>
        <row r="886">
          <cell r="A886">
            <v>14229</v>
          </cell>
          <cell r="B886" t="str">
            <v>SALE OF CARBONDALE LAND &amp; BUILDING</v>
          </cell>
          <cell r="C886" t="str">
            <v>061-REAL ESTATE</v>
          </cell>
        </row>
        <row r="887">
          <cell r="A887">
            <v>14252</v>
          </cell>
          <cell r="B887" t="str">
            <v>SALE OF ALBION STOREROOM</v>
          </cell>
          <cell r="C887" t="str">
            <v>061-REAL ESTATE</v>
          </cell>
        </row>
        <row r="888">
          <cell r="A888">
            <v>14253</v>
          </cell>
          <cell r="B888" t="str">
            <v>ESO MAPBOARD EXPANSION - PHASE 1 -</v>
          </cell>
          <cell r="C888" t="str">
            <v>042-TRANSMISSION OPERATIONS</v>
          </cell>
        </row>
        <row r="889">
          <cell r="A889">
            <v>14263</v>
          </cell>
          <cell r="B889" t="str">
            <v>UEC MOBILE DATA LAPTOP REPLACEMENT</v>
          </cell>
          <cell r="C889" t="str">
            <v>06M-CSF - TELECOM FIELD OPS</v>
          </cell>
        </row>
        <row r="890">
          <cell r="A890">
            <v>14264</v>
          </cell>
          <cell r="B890" t="str">
            <v>UEC 800 MHZ INFRASTRUCTURE</v>
          </cell>
          <cell r="C890" t="str">
            <v>065-NEO - TELEPHONE SERVICES</v>
          </cell>
        </row>
        <row r="891">
          <cell r="A891">
            <v>14269</v>
          </cell>
          <cell r="B891" t="str">
            <v>GDTWR U3 REPLACE OCB 544 GEN BREAKR</v>
          </cell>
          <cell r="C891" t="str">
            <v>09M-GENERATION PROJECT ENGINEERING</v>
          </cell>
        </row>
        <row r="892">
          <cell r="A892">
            <v>14278</v>
          </cell>
          <cell r="B892" t="str">
            <v>I74 STERLING AVE 69KV LNS</v>
          </cell>
          <cell r="C892" t="str">
            <v>668-IL OPS ADMIN DIV I II III</v>
          </cell>
        </row>
        <row r="893">
          <cell r="A893">
            <v>14279</v>
          </cell>
          <cell r="B893" t="str">
            <v>WILLIAMSON CO PAVILION</v>
          </cell>
          <cell r="C893" t="str">
            <v>4MS-DIVISION VII SUPPORT STAFF</v>
          </cell>
        </row>
        <row r="894">
          <cell r="A894">
            <v>14281</v>
          </cell>
          <cell r="B894" t="str">
            <v>RAIL MODIFICATIONS - EDWARDS</v>
          </cell>
          <cell r="C894" t="str">
            <v>62A-EDWARDS PLANT GENERAL</v>
          </cell>
        </row>
        <row r="895">
          <cell r="A895">
            <v>14289</v>
          </cell>
          <cell r="B895" t="str">
            <v>SALE OF CARTHAGE POLE STORAGE YARD</v>
          </cell>
          <cell r="C895" t="str">
            <v>061-REAL ESTATE</v>
          </cell>
        </row>
        <row r="896">
          <cell r="A896">
            <v>14291</v>
          </cell>
          <cell r="B896" t="str">
            <v>I74 GLENDALE 26 BERKLEY</v>
          </cell>
          <cell r="C896" t="str">
            <v>668-IL OPS ADMIN DIV I II III</v>
          </cell>
        </row>
        <row r="897">
          <cell r="A897">
            <v>14292</v>
          </cell>
          <cell r="B897" t="str">
            <v>I74 STERLING DUCT REIMBURSIBLE</v>
          </cell>
          <cell r="C897" t="str">
            <v>668-IL OPS ADMIN DIV I II III</v>
          </cell>
        </row>
        <row r="898">
          <cell r="A898">
            <v>14295</v>
          </cell>
          <cell r="B898" t="str">
            <v>SL - KEOKUK FLOWAGE - D L ALLEY</v>
          </cell>
          <cell r="C898" t="str">
            <v>061-REAL ESTATE</v>
          </cell>
        </row>
        <row r="899">
          <cell r="A899">
            <v>14300</v>
          </cell>
          <cell r="B899" t="str">
            <v>2004-05 U1 DCS CONTROLS UPGRADE</v>
          </cell>
          <cell r="C899" t="str">
            <v>NAD-NEWTON - TRAINING &amp; BENEFIT ADM</v>
          </cell>
        </row>
        <row r="900">
          <cell r="A900">
            <v>14303</v>
          </cell>
          <cell r="B900" t="str">
            <v>NPS U1 BOILER MODIFICATIONS</v>
          </cell>
          <cell r="C900" t="str">
            <v>09M-GENERATION PROJECT ENGINEERING</v>
          </cell>
        </row>
        <row r="901">
          <cell r="A901">
            <v>14304</v>
          </cell>
          <cell r="B901" t="str">
            <v>PALESTINE W- 69-12 SUB -LINCOLNLAND</v>
          </cell>
          <cell r="C901" t="str">
            <v>09E-ELECTRICAL ENGINEERING</v>
          </cell>
        </row>
        <row r="902">
          <cell r="A902">
            <v>14308</v>
          </cell>
          <cell r="B902" t="str">
            <v>DUCK CREEK NEW POND CONSTRUCTION</v>
          </cell>
          <cell r="C902" t="str">
            <v>61A-DUCK CREEK PLANT GENERAL</v>
          </cell>
        </row>
        <row r="903">
          <cell r="A903">
            <v>14309</v>
          </cell>
          <cell r="B903" t="str">
            <v>DUCK CREEK  LANDFILL CONSTRUCTION</v>
          </cell>
          <cell r="C903" t="str">
            <v>61A-DUCK CREEK PLANT GENERAL</v>
          </cell>
        </row>
        <row r="904">
          <cell r="A904">
            <v>14314</v>
          </cell>
          <cell r="B904" t="str">
            <v>CALLAWAY EMPRV PROJECT</v>
          </cell>
          <cell r="C904" t="str">
            <v>202-DEV - OPERATIONS</v>
          </cell>
        </row>
        <row r="905">
          <cell r="A905">
            <v>14318</v>
          </cell>
          <cell r="B905" t="str">
            <v>NORTH FARMINGTON -138/34KV SUB&amp;SITE</v>
          </cell>
          <cell r="C905" t="str">
            <v>09E-ELECTRICAL ENGINEERING</v>
          </cell>
        </row>
        <row r="906">
          <cell r="A906">
            <v>14319</v>
          </cell>
          <cell r="B906" t="str">
            <v>SELMA-INST.CARRIER EQ-REIMB-IP,VALM</v>
          </cell>
          <cell r="C906" t="str">
            <v>09E-ELECTRICAL ENGINEERING</v>
          </cell>
        </row>
        <row r="907">
          <cell r="A907">
            <v>14320</v>
          </cell>
          <cell r="B907" t="str">
            <v>LANESVILLE SUB - TRANSMISSION TAPS</v>
          </cell>
          <cell r="C907" t="str">
            <v>09E-ELECTRICAL ENGINEERING</v>
          </cell>
        </row>
        <row r="908">
          <cell r="A908">
            <v>14326</v>
          </cell>
          <cell r="B908" t="str">
            <v>SALE OF OLD WELLSVILLE HEADQUARTERS</v>
          </cell>
          <cell r="C908" t="str">
            <v>061-REAL ESTATE</v>
          </cell>
        </row>
        <row r="909">
          <cell r="A909">
            <v>14328</v>
          </cell>
          <cell r="B909" t="str">
            <v>OSAGE HOUSE UNIT TURB REPL&amp;UPGRADES</v>
          </cell>
          <cell r="C909" t="str">
            <v>09V-NEW GEN &amp; ENV PROJECTS</v>
          </cell>
        </row>
        <row r="910">
          <cell r="A910">
            <v>14332</v>
          </cell>
          <cell r="B910" t="str">
            <v>SALE OF OLD WELLSVILLE POLE YARD</v>
          </cell>
          <cell r="C910" t="str">
            <v>061-REAL ESTATE</v>
          </cell>
        </row>
        <row r="911">
          <cell r="A911">
            <v>14334</v>
          </cell>
          <cell r="B911" t="str">
            <v>NEWTON-REPL.345KV BRKR - POSN #3499</v>
          </cell>
          <cell r="C911" t="str">
            <v>09E-ELECTRICAL ENGINEERING</v>
          </cell>
        </row>
        <row r="912">
          <cell r="A912">
            <v>14336</v>
          </cell>
          <cell r="B912" t="str">
            <v>SX U1 CONDENSER VACUUM PUMP INSTALL</v>
          </cell>
          <cell r="C912" t="str">
            <v>09M-GENERATION PROJECT ENGINEERING</v>
          </cell>
        </row>
        <row r="913">
          <cell r="A913">
            <v>14337</v>
          </cell>
          <cell r="B913" t="str">
            <v>SX U2 CONDENSER VACUUM PUMP RETROFI</v>
          </cell>
          <cell r="C913" t="str">
            <v>09M-GENERATION PROJECT ENGINEERING</v>
          </cell>
        </row>
        <row r="914">
          <cell r="A914">
            <v>14339</v>
          </cell>
          <cell r="B914" t="str">
            <v>LBD U2 K LINE BREAKER REPL</v>
          </cell>
          <cell r="C914" t="str">
            <v>09M-GENERATION PROJECT ENGINEERING</v>
          </cell>
        </row>
        <row r="915">
          <cell r="A915">
            <v>14343</v>
          </cell>
          <cell r="B915" t="str">
            <v>LBD U4 4160V BREAKER REPL</v>
          </cell>
          <cell r="C915" t="str">
            <v>09M-GENERATION PROJECT ENGINEERING</v>
          </cell>
        </row>
        <row r="916">
          <cell r="A916">
            <v>14345</v>
          </cell>
          <cell r="B916" t="str">
            <v>LBD U3 BOILER CAMERA INSTALLATION</v>
          </cell>
          <cell r="C916" t="str">
            <v>09M-GENERATION PROJECT ENGINEERING</v>
          </cell>
        </row>
        <row r="917">
          <cell r="A917">
            <v>14351</v>
          </cell>
          <cell r="B917" t="str">
            <v>KEO 13.8KV ACB REPL &amp; BUS C UPRATE</v>
          </cell>
          <cell r="C917" t="str">
            <v>09M-GENERATION PROJECT ENGINEERING</v>
          </cell>
        </row>
        <row r="918">
          <cell r="A918">
            <v>14354</v>
          </cell>
          <cell r="B918" t="str">
            <v>KEOKUK MAIN UNIT 3 GENERATOR REWIND</v>
          </cell>
          <cell r="C918" t="str">
            <v>09M-GENERATION PROJECT ENGINEERING</v>
          </cell>
        </row>
        <row r="919">
          <cell r="A919">
            <v>14362</v>
          </cell>
          <cell r="B919" t="str">
            <v>MERAMEC UNIT 4 GSU REPLACEMENT</v>
          </cell>
          <cell r="C919" t="str">
            <v>09M-GENERATION PROJECT ENGINEERING</v>
          </cell>
        </row>
        <row r="920">
          <cell r="A920">
            <v>14363</v>
          </cell>
          <cell r="B920" t="str">
            <v>MER U1&amp;2 LTSH LOWER BANK REMOV,DSH</v>
          </cell>
          <cell r="C920" t="str">
            <v>09M-GENERATION PROJECT ENGINEERING</v>
          </cell>
        </row>
        <row r="921">
          <cell r="A921">
            <v>14367</v>
          </cell>
          <cell r="B921" t="str">
            <v>RUSH ISLAND UNIT 1 BOILER CAMERAS</v>
          </cell>
          <cell r="C921" t="str">
            <v>09M-GENERATION PROJECT ENGINEERING</v>
          </cell>
        </row>
        <row r="922">
          <cell r="A922">
            <v>14377</v>
          </cell>
          <cell r="B922" t="str">
            <v>SIOUX - UNIT 2 BOILER CAMERAS</v>
          </cell>
          <cell r="C922" t="str">
            <v>09M-GENERATION PROJECT ENGINEERING</v>
          </cell>
        </row>
        <row r="923">
          <cell r="A923">
            <v>14379</v>
          </cell>
          <cell r="B923" t="str">
            <v>VENICE - CTG 1 MCC REPLACEMENT</v>
          </cell>
          <cell r="C923" t="str">
            <v>09M-GENERATION PROJECT ENGINEERING</v>
          </cell>
        </row>
        <row r="924">
          <cell r="A924">
            <v>14380</v>
          </cell>
          <cell r="B924" t="str">
            <v>WILLIAMSON CO AIRPORT 34.5KV RELOC</v>
          </cell>
          <cell r="C924" t="str">
            <v>4MS-DIVISION VII SUPPORT STAFF</v>
          </cell>
        </row>
        <row r="925">
          <cell r="A925">
            <v>14381</v>
          </cell>
          <cell r="B925" t="str">
            <v>SALE OF QUINCY PROPERTY</v>
          </cell>
          <cell r="C925" t="str">
            <v>061-REAL ESTATE</v>
          </cell>
        </row>
        <row r="926">
          <cell r="A926">
            <v>14384</v>
          </cell>
          <cell r="B926" t="str">
            <v>SX U2 BOILER NATURAL CIRC VALVE RPL</v>
          </cell>
          <cell r="C926" t="str">
            <v>09M-GENERATION PROJECT ENGINEERING</v>
          </cell>
        </row>
        <row r="927">
          <cell r="A927">
            <v>14385</v>
          </cell>
          <cell r="B927" t="str">
            <v>SX U1 BOILER NATURAL CIRC VALVE RPL</v>
          </cell>
          <cell r="C927" t="str">
            <v>09M-GENERATION PROJECT ENGINEERING</v>
          </cell>
        </row>
        <row r="928">
          <cell r="A928">
            <v>14390</v>
          </cell>
          <cell r="B928" t="str">
            <v>KELSO-STODDARD-3 STR. 249 REPAIR</v>
          </cell>
          <cell r="C928" t="str">
            <v>037-TRANSMISSION</v>
          </cell>
        </row>
        <row r="929">
          <cell r="A929">
            <v>14402</v>
          </cell>
          <cell r="B929" t="str">
            <v>MERAMEC U3 4.16KV BREAKER REPL</v>
          </cell>
          <cell r="C929" t="str">
            <v>09M-GENERATION PROJECT ENGINEERING</v>
          </cell>
        </row>
        <row r="930">
          <cell r="A930">
            <v>14403</v>
          </cell>
          <cell r="B930" t="str">
            <v>MERAMEC U4 4.16KV BREAKER REPL</v>
          </cell>
          <cell r="C930" t="str">
            <v>09M-GENERATION PROJECT ENGINEERING</v>
          </cell>
        </row>
        <row r="931">
          <cell r="A931">
            <v>14405</v>
          </cell>
          <cell r="B931" t="str">
            <v>MER U1-4 FLOW &amp; OPACITY MONITOR REP</v>
          </cell>
          <cell r="C931" t="str">
            <v>09M-GENERATION PROJECT ENGINEERING</v>
          </cell>
        </row>
        <row r="932">
          <cell r="A932">
            <v>14406</v>
          </cell>
          <cell r="B932" t="str">
            <v>RI OB33, OB43,OB63,OB65 MCC REPL</v>
          </cell>
          <cell r="C932" t="str">
            <v>09M-GENERATION PROJECT ENGINEERING</v>
          </cell>
        </row>
        <row r="933">
          <cell r="A933">
            <v>14407</v>
          </cell>
          <cell r="B933" t="str">
            <v>RI U1 IB13-14, IB17-18,OB35&amp;44 MCC</v>
          </cell>
          <cell r="C933" t="str">
            <v>09M-GENERATION PROJECT ENGINEERING</v>
          </cell>
        </row>
        <row r="934">
          <cell r="A934">
            <v>14408</v>
          </cell>
          <cell r="B934" t="str">
            <v>RUSH ISL. MCC REPL OF OB34,63,66,71</v>
          </cell>
          <cell r="C934" t="str">
            <v>09M-GENERATION PROJECT ENGINEERING</v>
          </cell>
        </row>
        <row r="935">
          <cell r="A935">
            <v>14409</v>
          </cell>
          <cell r="B935" t="str">
            <v>RUSH U2 MCC REPL 2B13,14,17,18,OB36</v>
          </cell>
          <cell r="C935" t="str">
            <v>09M-GENERATION PROJECT ENGINEERING</v>
          </cell>
        </row>
        <row r="936">
          <cell r="A936">
            <v>14410</v>
          </cell>
          <cell r="B936" t="str">
            <v>RUSH MCC REPL OF OB13,23,25,27</v>
          </cell>
          <cell r="C936" t="str">
            <v>09M-GENERATION PROJECT ENGINEERING</v>
          </cell>
        </row>
        <row r="937">
          <cell r="A937">
            <v>14411</v>
          </cell>
          <cell r="B937" t="str">
            <v>RUSH MCC REPL OF OB14,24,26,67</v>
          </cell>
          <cell r="C937" t="str">
            <v>09M-GENERATION PROJECT ENGINEERING</v>
          </cell>
        </row>
        <row r="938">
          <cell r="A938">
            <v>14412</v>
          </cell>
          <cell r="B938" t="str">
            <v>RI BF BOOSTER PP MOTOR REPL</v>
          </cell>
          <cell r="C938" t="str">
            <v>09M-GENERATION PROJECT ENGINEERING</v>
          </cell>
        </row>
        <row r="939">
          <cell r="A939">
            <v>14413</v>
          </cell>
          <cell r="B939" t="str">
            <v>SX U1 PRECIP BUS 2A &amp; 2B SWGR REPL</v>
          </cell>
          <cell r="C939" t="str">
            <v>09M-GENERATION PROJECT ENGINEERING</v>
          </cell>
        </row>
        <row r="940">
          <cell r="A940">
            <v>14414</v>
          </cell>
          <cell r="B940" t="str">
            <v>SX U2 PRECIP BUS 2A &amp; 2B SWGR REPL</v>
          </cell>
          <cell r="C940" t="str">
            <v>09M-GENERATION PROJECT ENGINEERING</v>
          </cell>
        </row>
        <row r="941">
          <cell r="A941">
            <v>14416</v>
          </cell>
          <cell r="B941" t="str">
            <v>SIOUX U2 LIGHTING BUS REPLACEMENT</v>
          </cell>
          <cell r="C941" t="str">
            <v>09M-GENERATION PROJECT ENGINEERING</v>
          </cell>
        </row>
        <row r="942">
          <cell r="A942">
            <v>14418</v>
          </cell>
          <cell r="B942" t="str">
            <v>Y STAT TO N NEOGA INTRCTY MAIN REPL</v>
          </cell>
          <cell r="C942" t="str">
            <v>0G1-GAS TECH SERVICES - CIP</v>
          </cell>
        </row>
        <row r="943">
          <cell r="A943">
            <v>14421</v>
          </cell>
          <cell r="B943" t="str">
            <v>MER U3 "A" LEVEL WALL BLOWER VENTIL</v>
          </cell>
          <cell r="C943" t="str">
            <v>09M-GENERATION PROJECT ENGINEERING</v>
          </cell>
        </row>
        <row r="944">
          <cell r="A944">
            <v>14429</v>
          </cell>
          <cell r="B944" t="str">
            <v>SIOUX 1 GSU TRANSFORMER REPLACEMENT</v>
          </cell>
          <cell r="C944" t="str">
            <v>09M-GENERATION PROJECT ENGINEERING</v>
          </cell>
        </row>
        <row r="945">
          <cell r="A945">
            <v>14434</v>
          </cell>
          <cell r="B945" t="str">
            <v>SALE PORTION BRUSH CREEK SUB SITE</v>
          </cell>
          <cell r="C945" t="str">
            <v>061-REAL ESTATE</v>
          </cell>
        </row>
        <row r="946">
          <cell r="A946">
            <v>14454</v>
          </cell>
          <cell r="B946" t="str">
            <v>LBD U2 FURNACE NOSE REPL</v>
          </cell>
          <cell r="C946" t="str">
            <v>09M-GENERATION PROJECT ENGINEERING</v>
          </cell>
        </row>
        <row r="947">
          <cell r="A947">
            <v>14464</v>
          </cell>
          <cell r="B947" t="str">
            <v>LABADIE UNIT 1 BOILER CAMERAS</v>
          </cell>
          <cell r="C947" t="str">
            <v>09M-GENERATION PROJECT ENGINEERING</v>
          </cell>
        </row>
        <row r="948">
          <cell r="A948">
            <v>14465</v>
          </cell>
          <cell r="B948" t="str">
            <v>LABADIE UNIT 2 BOILER CAMERAS</v>
          </cell>
          <cell r="C948" t="str">
            <v>09M-GENERATION PROJECT ENGINEERING</v>
          </cell>
        </row>
        <row r="949">
          <cell r="A949">
            <v>14467</v>
          </cell>
          <cell r="B949" t="str">
            <v>SIOUX - UNIT 1 BOILER CAMERAS</v>
          </cell>
          <cell r="C949" t="str">
            <v>09M-GENERATION PROJECT ENGINEERING</v>
          </cell>
        </row>
        <row r="950">
          <cell r="A950">
            <v>14468</v>
          </cell>
          <cell r="B950" t="str">
            <v>RUSH ISLAND UNIT 2 - BOILER CAMERAS</v>
          </cell>
          <cell r="C950" t="str">
            <v>09M-GENERATION PROJECT ENGINEERING</v>
          </cell>
        </row>
        <row r="951">
          <cell r="A951">
            <v>14478</v>
          </cell>
          <cell r="B951" t="str">
            <v>SIOUX U1 REPL A&amp;B FD FAN LUBE OIL</v>
          </cell>
          <cell r="C951" t="str">
            <v>09M-GENERATION PROJECT ENGINEERING</v>
          </cell>
        </row>
        <row r="952">
          <cell r="A952">
            <v>14479</v>
          </cell>
          <cell r="B952" t="str">
            <v>SIOUX U2 A&amp;B FD FAN LUBE OIL SKID</v>
          </cell>
          <cell r="C952" t="str">
            <v>09M-GENERATION PROJECT ENGINEERING</v>
          </cell>
        </row>
        <row r="953">
          <cell r="A953">
            <v>14483</v>
          </cell>
          <cell r="B953" t="str">
            <v>SIOUX U2 OFA MODIFICATIONS</v>
          </cell>
          <cell r="C953" t="str">
            <v>09V-NEW GEN &amp; ENV PROJECTS</v>
          </cell>
        </row>
        <row r="954">
          <cell r="A954">
            <v>14489</v>
          </cell>
          <cell r="B954" t="str">
            <v>HAVANA-IPAVA LINE REBUILD</v>
          </cell>
          <cell r="C954" t="str">
            <v>09E-ELECTRICAL ENGINEERING</v>
          </cell>
        </row>
        <row r="955">
          <cell r="A955">
            <v>14490</v>
          </cell>
          <cell r="B955" t="str">
            <v>NORTH FARMINGTON- IN-OUT CONNECTION</v>
          </cell>
          <cell r="C955" t="str">
            <v>09E-ELECTRICAL ENGINEERING</v>
          </cell>
        </row>
        <row r="956">
          <cell r="A956">
            <v>14491</v>
          </cell>
          <cell r="B956" t="str">
            <v>BOURBEUSE -REPL.14 MVA UNIT W-22MVA</v>
          </cell>
          <cell r="C956" t="str">
            <v>09E-ELECTRICAL ENGINEERING</v>
          </cell>
        </row>
        <row r="957">
          <cell r="A957">
            <v>14501</v>
          </cell>
          <cell r="B957" t="str">
            <v>SAVOY SO.-ADD 69KV SW., BUSW.,SCADA</v>
          </cell>
          <cell r="C957" t="str">
            <v>09E-ELECTRICAL ENGINEERING</v>
          </cell>
        </row>
        <row r="958">
          <cell r="A958">
            <v>14502</v>
          </cell>
          <cell r="B958" t="str">
            <v>QUINCY-36TH&amp;COLLEGE- 2ND 34-12 XFMR</v>
          </cell>
          <cell r="C958" t="str">
            <v>09E-ELECTRICAL ENGINEERING</v>
          </cell>
        </row>
        <row r="959">
          <cell r="A959">
            <v>14503</v>
          </cell>
          <cell r="B959" t="str">
            <v>FISHER - NEW 69-12KV SUB &amp; SITE</v>
          </cell>
          <cell r="C959" t="str">
            <v>09E-ELECTRICAL ENGINEERING</v>
          </cell>
        </row>
        <row r="960">
          <cell r="A960">
            <v>14504</v>
          </cell>
          <cell r="B960" t="str">
            <v>FLINT - CONSTRUCT NEW 138-12KV SUB</v>
          </cell>
          <cell r="C960" t="str">
            <v>09E-ELECTRICAL ENGINEERING</v>
          </cell>
        </row>
        <row r="961">
          <cell r="A961">
            <v>14506</v>
          </cell>
          <cell r="B961" t="str">
            <v>Alta - Construct New 138-13.8kV Sub</v>
          </cell>
          <cell r="C961" t="str">
            <v>09E-ELECTRICAL ENGINEERING</v>
          </cell>
        </row>
        <row r="962">
          <cell r="A962">
            <v>14508</v>
          </cell>
          <cell r="B962" t="str">
            <v>MOSS HOLLOW- 22MVA UNIT &amp; 15KV SWGR</v>
          </cell>
          <cell r="C962" t="str">
            <v>09E-ELECTRICAL ENGINEERING</v>
          </cell>
        </row>
        <row r="963">
          <cell r="A963">
            <v>14509</v>
          </cell>
          <cell r="B963" t="str">
            <v>HWY N SUPPLY (FROM AECI)</v>
          </cell>
          <cell r="C963" t="str">
            <v>09E-ELECTRICAL ENGINEERING</v>
          </cell>
        </row>
        <row r="964">
          <cell r="A964">
            <v>14514</v>
          </cell>
          <cell r="B964" t="str">
            <v>VENICE CTG (SO.SIDE) 138KV LINE EXT</v>
          </cell>
          <cell r="C964" t="str">
            <v>09E-ELECTRICAL ENGINEERING</v>
          </cell>
        </row>
        <row r="965">
          <cell r="A965">
            <v>14519</v>
          </cell>
          <cell r="B965" t="str">
            <v>MONTGOMERY-RELAY MODS-CALLAWAY-PH.2</v>
          </cell>
          <cell r="C965" t="str">
            <v>09E-ELECTRICAL ENGINEERING</v>
          </cell>
        </row>
        <row r="966">
          <cell r="A966">
            <v>14520</v>
          </cell>
          <cell r="B966" t="str">
            <v>CALLAW.PH.2B-REPL.RELAYG-LOOSE CRK</v>
          </cell>
          <cell r="C966" t="str">
            <v>09E-ELECTRICAL ENGINEERING</v>
          </cell>
        </row>
        <row r="967">
          <cell r="A967">
            <v>14521</v>
          </cell>
          <cell r="B967" t="str">
            <v>N NEOGA TO MATT INTRCTY MAIN REPL</v>
          </cell>
          <cell r="C967" t="str">
            <v>0G1-GAS TECH SERVICES - CIP</v>
          </cell>
        </row>
        <row r="968">
          <cell r="A968">
            <v>14525</v>
          </cell>
          <cell r="B968" t="str">
            <v>PT. PRAIRIE-34KV, 28.8MVAR CAP BANK</v>
          </cell>
          <cell r="C968" t="str">
            <v>09E-ELECTRICAL ENGINEERING</v>
          </cell>
        </row>
        <row r="969">
          <cell r="A969">
            <v>14535</v>
          </cell>
          <cell r="B969" t="str">
            <v>UNICITY FDR 53 RPL 10 AAC W 556 AA</v>
          </cell>
          <cell r="C969" t="str">
            <v>071-ST. FRANCOIS</v>
          </cell>
        </row>
        <row r="970">
          <cell r="A970">
            <v>14537</v>
          </cell>
          <cell r="B970" t="str">
            <v>KNOB LICK FDR 53 RPL 4 ACSR W 10 AA</v>
          </cell>
          <cell r="C970" t="str">
            <v>071-ST. FRANCOIS</v>
          </cell>
        </row>
        <row r="971">
          <cell r="A971">
            <v>14540</v>
          </cell>
          <cell r="B971" t="str">
            <v>LOY MARTIN (ASHLAND)-161-12KV SUB.</v>
          </cell>
          <cell r="C971" t="str">
            <v>09E-ELECTRICAL ENGINEERING</v>
          </cell>
        </row>
        <row r="972">
          <cell r="A972">
            <v>14541</v>
          </cell>
          <cell r="B972" t="str">
            <v>PORTABLE SUB R -34.4-13.2X4.36,7MVA</v>
          </cell>
          <cell r="C972" t="str">
            <v>09E-ELECTRICAL ENGINEERING</v>
          </cell>
        </row>
        <row r="973">
          <cell r="A973">
            <v>14546</v>
          </cell>
          <cell r="B973" t="str">
            <v>HWY.N -NEW 161-34KV SUB, 2-112MVA</v>
          </cell>
          <cell r="C973" t="str">
            <v>09E-ELECTRICAL ENGINEERING</v>
          </cell>
        </row>
        <row r="974">
          <cell r="A974">
            <v>14548</v>
          </cell>
          <cell r="B974" t="str">
            <v>Joachim (Bailey Area) 345-138kV Sub</v>
          </cell>
          <cell r="C974" t="str">
            <v>09E-ELECTRICAL ENGINEERING</v>
          </cell>
        </row>
        <row r="975">
          <cell r="A975">
            <v>14549</v>
          </cell>
          <cell r="B975" t="str">
            <v>HARMON -INSTALL 69 KV LINE BREAKERS</v>
          </cell>
          <cell r="C975" t="str">
            <v>09E-ELECTRICAL ENGINEERING</v>
          </cell>
        </row>
        <row r="976">
          <cell r="A976">
            <v>14551</v>
          </cell>
          <cell r="B976" t="str">
            <v>HINES - CONVERT 138 KV LINE TERM.</v>
          </cell>
          <cell r="C976" t="str">
            <v>09E-ELECTRICAL ENGINEERING</v>
          </cell>
        </row>
        <row r="977">
          <cell r="A977">
            <v>14552</v>
          </cell>
          <cell r="B977" t="str">
            <v>R.S.WALLACE SUB. - RELOCATE TO 69KV</v>
          </cell>
          <cell r="C977" t="str">
            <v>09E-ELECTRICAL ENGINEERING</v>
          </cell>
        </row>
        <row r="978">
          <cell r="A978">
            <v>14554</v>
          </cell>
          <cell r="B978" t="str">
            <v>E. Springfield - 3rd 138-34kV Xfmr</v>
          </cell>
          <cell r="C978" t="str">
            <v>09E-ELECTRICAL ENGINEERING</v>
          </cell>
        </row>
        <row r="979">
          <cell r="A979">
            <v>14555</v>
          </cell>
          <cell r="B979" t="str">
            <v>KICKAPOO- INST.34.5KV SPARING BRKR</v>
          </cell>
          <cell r="C979" t="str">
            <v>09E-ELECTRICAL ENGINEERING</v>
          </cell>
        </row>
        <row r="980">
          <cell r="A980">
            <v>14556</v>
          </cell>
          <cell r="B980" t="str">
            <v>KICKAPOO-INST. 3-138 KV TRANSRUPTRS</v>
          </cell>
          <cell r="C980" t="str">
            <v>09E-ELECTRICAL ENGINEERING</v>
          </cell>
        </row>
        <row r="981">
          <cell r="A981">
            <v>14557</v>
          </cell>
          <cell r="B981" t="str">
            <v>E.SPRINGF.-UPGR.TAZEWELL POSN-1200A</v>
          </cell>
          <cell r="C981" t="str">
            <v>09E-ELECTRICAL ENGINEERING</v>
          </cell>
        </row>
        <row r="982">
          <cell r="A982">
            <v>14558</v>
          </cell>
          <cell r="B982" t="str">
            <v>KANSAS W.-INST.NEW 345 SIDNEY TERM.</v>
          </cell>
          <cell r="C982" t="str">
            <v>09E-ELECTRICAL ENGINEERING</v>
          </cell>
        </row>
        <row r="983">
          <cell r="A983">
            <v>14559</v>
          </cell>
          <cell r="B983" t="str">
            <v>E.QUINCY - REPLACE 3 PCBS (TAMS04)</v>
          </cell>
          <cell r="C983" t="str">
            <v>09E-ELECTRICAL ENGINEERING</v>
          </cell>
        </row>
        <row r="984">
          <cell r="A984">
            <v>14560</v>
          </cell>
          <cell r="B984" t="str">
            <v>SELMA - REPL BUS-TIE PCB (TAMS04)</v>
          </cell>
          <cell r="C984" t="str">
            <v>09E-ELECTRICAL ENGINEERING</v>
          </cell>
        </row>
        <row r="985">
          <cell r="A985">
            <v>14561</v>
          </cell>
          <cell r="B985" t="str">
            <v>MASON-REPL.REL.-MAS-MER-1&amp;2-TAMS04</v>
          </cell>
          <cell r="C985" t="str">
            <v>09E-ELECTRICAL ENGINEERING</v>
          </cell>
        </row>
        <row r="986">
          <cell r="A986">
            <v>14565</v>
          </cell>
          <cell r="B986" t="str">
            <v>FRANKLIN-REPL 2-138KV PCBS (TAMS04)</v>
          </cell>
          <cell r="C986" t="str">
            <v>09E-ELECTRICAL ENGINEERING</v>
          </cell>
        </row>
        <row r="987">
          <cell r="A987">
            <v>14566</v>
          </cell>
          <cell r="B987" t="str">
            <v>HUSTER-RPL 2-138KV PCB(TAM06)6-06</v>
          </cell>
          <cell r="C987" t="str">
            <v>09E-ELECTRICAL ENGINEERING</v>
          </cell>
        </row>
        <row r="988">
          <cell r="A988">
            <v>14568</v>
          </cell>
          <cell r="B988" t="str">
            <v>BOWLES 34-12KV, 22MVA UNIT D</v>
          </cell>
          <cell r="C988" t="str">
            <v>09E-ELECTRICAL ENGINEERING</v>
          </cell>
        </row>
        <row r="989">
          <cell r="A989">
            <v>14569</v>
          </cell>
          <cell r="B989" t="str">
            <v>PROJECT PD</v>
          </cell>
          <cell r="C989" t="str">
            <v>012-CORPORATE PLANNING</v>
          </cell>
        </row>
        <row r="990">
          <cell r="A990">
            <v>14572</v>
          </cell>
          <cell r="B990" t="str">
            <v>FEISE- 34-12, 22MVA UNIT, 15KV SWGR</v>
          </cell>
          <cell r="C990" t="str">
            <v>09E-ELECTRICAL ENGINEERING</v>
          </cell>
        </row>
        <row r="991">
          <cell r="A991">
            <v>14574</v>
          </cell>
          <cell r="B991" t="str">
            <v>UNICITY-REPL. W-22MVA &amp; 15KV SWGR</v>
          </cell>
          <cell r="C991" t="str">
            <v>09E-ELECTRICAL ENGINEERING</v>
          </cell>
        </row>
        <row r="992">
          <cell r="A992">
            <v>14575</v>
          </cell>
          <cell r="B992" t="str">
            <v>SUNNEN LAKE-REPL XFMR W-7MVA LTC</v>
          </cell>
          <cell r="C992" t="str">
            <v>09E-ELECTRICAL ENGINEERING</v>
          </cell>
        </row>
        <row r="993">
          <cell r="A993">
            <v>14576</v>
          </cell>
          <cell r="B993" t="str">
            <v>SPARE 2004 XFMR - 34-4KV, 11-14MVA</v>
          </cell>
          <cell r="C993" t="str">
            <v>09E-ELECTRICAL ENGINEERING</v>
          </cell>
        </row>
        <row r="994">
          <cell r="A994">
            <v>14578</v>
          </cell>
          <cell r="B994" t="str">
            <v>SIOUX UNIT 2 LP GENERATOR REWIND</v>
          </cell>
          <cell r="C994" t="str">
            <v>09M-GENERATION PROJECT ENGINEERING</v>
          </cell>
        </row>
        <row r="995">
          <cell r="A995">
            <v>14579</v>
          </cell>
          <cell r="B995" t="str">
            <v>SIOUX UNIT 1 HP GENERATOR REWIND</v>
          </cell>
          <cell r="C995" t="str">
            <v>09M-GENERATION PROJECT ENGINEERING</v>
          </cell>
        </row>
        <row r="996">
          <cell r="A996">
            <v>14580</v>
          </cell>
          <cell r="B996" t="str">
            <v>SIOUX UNIT 1 LP GENERATOR REWIND</v>
          </cell>
          <cell r="C996" t="str">
            <v>09M-GENERATION PROJECT ENGINEERING</v>
          </cell>
        </row>
        <row r="997">
          <cell r="A997">
            <v>14581</v>
          </cell>
          <cell r="B997" t="str">
            <v>MOREAU-APACHE FLATS 69KV ROW</v>
          </cell>
          <cell r="C997" t="str">
            <v>5JS-CAPITAL DIST SUPPORT</v>
          </cell>
        </row>
        <row r="998">
          <cell r="A998">
            <v>14589</v>
          </cell>
          <cell r="B998" t="str">
            <v>MERAMEC-VAR.138KV REL.REPL.-TAMS04</v>
          </cell>
          <cell r="C998" t="str">
            <v>09E-ELECTRICAL ENGINEERING</v>
          </cell>
        </row>
        <row r="999">
          <cell r="A999">
            <v>14590</v>
          </cell>
          <cell r="B999" t="str">
            <v>MARSHALL-RPL.REL-MAS-MER-1&amp;2-TAMS04</v>
          </cell>
          <cell r="C999" t="str">
            <v>09E-ELECTRICAL ENGINEERING</v>
          </cell>
        </row>
        <row r="1000">
          <cell r="A1000">
            <v>14594</v>
          </cell>
          <cell r="B1000" t="str">
            <v>Osage -Repl 3-138 PCBs-Ph.1 (TAM06)</v>
          </cell>
          <cell r="C1000" t="str">
            <v>09E-ELECTRICAL ENGINEERING</v>
          </cell>
        </row>
        <row r="1001">
          <cell r="A1001">
            <v>14608</v>
          </cell>
          <cell r="B1001" t="str">
            <v>Mason-345kV PCB, Rly Rpl, Sx-MASN-7</v>
          </cell>
          <cell r="C1001" t="str">
            <v>09E-ELECTRICAL ENGINEERING</v>
          </cell>
        </row>
        <row r="1002">
          <cell r="A1002">
            <v>14611</v>
          </cell>
          <cell r="B1002" t="str">
            <v>NORTHLAND-NEW 2-UNIT SUB-REMOVE OLD</v>
          </cell>
          <cell r="C1002" t="str">
            <v>09E-ELECTRICAL ENGINEERING</v>
          </cell>
        </row>
        <row r="1003">
          <cell r="A1003">
            <v>14613</v>
          </cell>
          <cell r="B1003" t="str">
            <v>Loy Martin- NEW 161-12KV, 22MVA SUB</v>
          </cell>
          <cell r="C1003" t="str">
            <v>09E-ELECTRICAL ENGINEERING</v>
          </cell>
        </row>
        <row r="1004">
          <cell r="A1004">
            <v>14614</v>
          </cell>
          <cell r="B1004" t="str">
            <v>MAY ROAD - REPL UNIT W W-22MVA UNIT</v>
          </cell>
          <cell r="C1004" t="str">
            <v>09E-ELECTRICAL ENGINEERING</v>
          </cell>
        </row>
        <row r="1005">
          <cell r="A1005">
            <v>14616</v>
          </cell>
          <cell r="B1005" t="str">
            <v>LINE 1326 NEAR HINES - REPL UG W-OH</v>
          </cell>
          <cell r="C1005" t="str">
            <v>09E-ELECTRICAL ENGINEERING</v>
          </cell>
        </row>
        <row r="1006">
          <cell r="A1006">
            <v>14617</v>
          </cell>
          <cell r="B1006" t="str">
            <v>Duck Crk-Tazew.-Repl 345kV SF6 Duct</v>
          </cell>
          <cell r="C1006" t="str">
            <v>09E-ELECTRICAL ENGINEERING</v>
          </cell>
        </row>
        <row r="1007">
          <cell r="A1007">
            <v>14672</v>
          </cell>
          <cell r="B1007" t="str">
            <v>FISHER SUBSTATION NEW 69-12KV SUB</v>
          </cell>
          <cell r="C1007" t="str">
            <v>2MS-DIVISION IV SUPPORT STAFF</v>
          </cell>
        </row>
        <row r="1008">
          <cell r="A1008">
            <v>14683</v>
          </cell>
          <cell r="B1008" t="str">
            <v>Babler 138-34-Repl 2-83MVA XFMRS</v>
          </cell>
          <cell r="C1008" t="str">
            <v>09E-ELECTRICAL ENGINEERING</v>
          </cell>
        </row>
        <row r="1009">
          <cell r="A1009">
            <v>14686</v>
          </cell>
          <cell r="B1009" t="str">
            <v>UE RECOND 559-51 2.0 MILES</v>
          </cell>
          <cell r="C1009" t="str">
            <v>070-JEFFERSON</v>
          </cell>
        </row>
        <row r="1010">
          <cell r="A1010">
            <v>14689</v>
          </cell>
          <cell r="B1010" t="str">
            <v>MODOT-RELO HWY MM NEAR MILLER RD</v>
          </cell>
          <cell r="C1010" t="str">
            <v>070-JEFFERSON</v>
          </cell>
        </row>
        <row r="1011">
          <cell r="A1011">
            <v>14690</v>
          </cell>
          <cell r="B1011" t="str">
            <v>JEFFERSON COUNTY HIGHWAY DEPT</v>
          </cell>
          <cell r="C1011" t="str">
            <v>070-JEFFERSON</v>
          </cell>
        </row>
        <row r="1012">
          <cell r="A1012">
            <v>14722</v>
          </cell>
          <cell r="B1012" t="str">
            <v>MER U4 BACKPASS &amp; BOTTOM ASH SYS UP</v>
          </cell>
          <cell r="C1012" t="str">
            <v>09M-GENERATION PROJECT ENGINEERING</v>
          </cell>
        </row>
        <row r="1013">
          <cell r="A1013">
            <v>14725</v>
          </cell>
          <cell r="B1013" t="str">
            <v>MER U3 BACKPASS &amp; BOTTOM ASH SYS UP</v>
          </cell>
          <cell r="C1013" t="str">
            <v>09M-GENERATION PROJECT ENGINEERING</v>
          </cell>
        </row>
        <row r="1014">
          <cell r="A1014">
            <v>14740</v>
          </cell>
          <cell r="B1014" t="str">
            <v>SX U1 1ST PANEL OF CONVECTION PASS</v>
          </cell>
          <cell r="C1014" t="str">
            <v>09M-GENERATION PROJECT ENGINEERING</v>
          </cell>
        </row>
        <row r="1015">
          <cell r="A1015">
            <v>14742</v>
          </cell>
          <cell r="B1015" t="str">
            <v>SX U1 BACKPASS SOOTBLOWING IMPROV</v>
          </cell>
          <cell r="C1015" t="str">
            <v>09M-GENERATION PROJECT ENGINEERING</v>
          </cell>
        </row>
        <row r="1016">
          <cell r="A1016">
            <v>14745</v>
          </cell>
          <cell r="B1016" t="str">
            <v>I-74 IDOT GAS FACILITIES RELOCATION</v>
          </cell>
          <cell r="C1016" t="str">
            <v>628-PEORIA GAS CONSTRUCTION</v>
          </cell>
        </row>
        <row r="1017">
          <cell r="A1017">
            <v>14746</v>
          </cell>
          <cell r="B1017" t="str">
            <v>RI U1 AIR PREHEATER REPL</v>
          </cell>
          <cell r="C1017" t="str">
            <v>09M-GENERATION PROJECT ENGINEERING</v>
          </cell>
        </row>
        <row r="1018">
          <cell r="A1018">
            <v>14747</v>
          </cell>
          <cell r="B1018" t="str">
            <v>RI U2 AIR PREHEATER REPL</v>
          </cell>
          <cell r="C1018" t="str">
            <v>09M-GENERATION PROJECT ENGINEERING</v>
          </cell>
        </row>
        <row r="1019">
          <cell r="A1019">
            <v>14762</v>
          </cell>
          <cell r="B1019" t="str">
            <v>MERAMEC 3 LOW NOX BURNERS W OFA</v>
          </cell>
          <cell r="C1019" t="str">
            <v>09V-NEW GEN &amp; ENV PROJECTS</v>
          </cell>
        </row>
        <row r="1020">
          <cell r="A1020">
            <v>14777</v>
          </cell>
          <cell r="B1020" t="str">
            <v>SPRING BAY FEEDER #2 PART 1</v>
          </cell>
          <cell r="C1020" t="str">
            <v>618-CENTRAL ELECTRIC</v>
          </cell>
        </row>
        <row r="1021">
          <cell r="A1021">
            <v>14779</v>
          </cell>
          <cell r="B1021" t="str">
            <v>SAND PRAIRE #1 RECONDUCTOR</v>
          </cell>
          <cell r="C1021" t="str">
            <v>618-CENTRAL ELECTRIC</v>
          </cell>
        </row>
        <row r="1022">
          <cell r="A1022">
            <v>14780</v>
          </cell>
          <cell r="B1022" t="str">
            <v>RADNOR FEEDER 6</v>
          </cell>
          <cell r="C1022" t="str">
            <v>619-PEORIA ELEC UNDERGROUND</v>
          </cell>
        </row>
        <row r="1023">
          <cell r="A1023">
            <v>14781</v>
          </cell>
          <cell r="B1023" t="str">
            <v>UNDERGROUND CABLE REPLACEMENTS</v>
          </cell>
          <cell r="C1023" t="str">
            <v>668-IL OPS ADMIN DIV I II III</v>
          </cell>
        </row>
        <row r="1024">
          <cell r="A1024">
            <v>14792</v>
          </cell>
          <cell r="B1024" t="str">
            <v>CENTENNIAL DR GOV RELO REIMBURSABLE</v>
          </cell>
          <cell r="C1024" t="str">
            <v>618-CENTRAL ELECTRIC</v>
          </cell>
        </row>
        <row r="1025">
          <cell r="A1025">
            <v>14798</v>
          </cell>
          <cell r="B1025" t="str">
            <v>MER U4 ADD 2 LONG LANCES IN PLATENS</v>
          </cell>
          <cell r="C1025" t="str">
            <v>09M-GENERATION PROJECT ENGINEERING</v>
          </cell>
        </row>
        <row r="1026">
          <cell r="A1026">
            <v>14801</v>
          </cell>
          <cell r="B1026" t="str">
            <v>KIRKSVILLE WHQ- ROOF REPLACEMENT</v>
          </cell>
          <cell r="C1026" t="str">
            <v>072-BUILDING SERVICES-MO</v>
          </cell>
        </row>
        <row r="1027">
          <cell r="A1027">
            <v>14804</v>
          </cell>
          <cell r="B1027" t="str">
            <v>RAIL MODIFICATIONS - DUCK CREEK</v>
          </cell>
          <cell r="C1027" t="str">
            <v>61A-DUCK CREEK PLANT GENERAL</v>
          </cell>
        </row>
        <row r="1028">
          <cell r="A1028">
            <v>14808</v>
          </cell>
          <cell r="B1028" t="str">
            <v>PHELPS -RESTOR.AFTER XFMR FIRE-2003</v>
          </cell>
          <cell r="C1028" t="str">
            <v>09E-ELECTRICAL ENGINEERING</v>
          </cell>
        </row>
        <row r="1029">
          <cell r="A1029">
            <v>14809</v>
          </cell>
          <cell r="B1029" t="str">
            <v>LABADIE UNIT 2 TSI UPGRADE</v>
          </cell>
          <cell r="C1029" t="str">
            <v>09M-GENERATION PROJECT ENGINEERING</v>
          </cell>
        </row>
        <row r="1030">
          <cell r="A1030">
            <v>14810</v>
          </cell>
          <cell r="B1030" t="str">
            <v>RUSH ISLAND UNIT 1 TSI UPGRADE</v>
          </cell>
          <cell r="C1030" t="str">
            <v>09M-GENERATION PROJECT ENGINEERING</v>
          </cell>
        </row>
        <row r="1031">
          <cell r="A1031">
            <v>14818</v>
          </cell>
          <cell r="B1031" t="str">
            <v>MER U1&amp;2 ADD LTSH SOOTBLOWERS</v>
          </cell>
          <cell r="C1031" t="str">
            <v>09M-GENERATION PROJECT ENGINEERING</v>
          </cell>
        </row>
        <row r="1032">
          <cell r="A1032">
            <v>14825</v>
          </cell>
          <cell r="B1032" t="str">
            <v>NORTHLAND SUB OH</v>
          </cell>
          <cell r="C1032" t="str">
            <v>056-GERALDINE</v>
          </cell>
        </row>
        <row r="1033">
          <cell r="A1033">
            <v>14832</v>
          </cell>
          <cell r="B1033" t="str">
            <v>JENNINGS STATION ROAD WIDENING</v>
          </cell>
          <cell r="C1033" t="str">
            <v>056-GERALDINE</v>
          </cell>
        </row>
        <row r="1034">
          <cell r="A1034">
            <v>14835</v>
          </cell>
          <cell r="B1034" t="str">
            <v>W FLORISSANT ROAD WIDENING  AR-782</v>
          </cell>
          <cell r="C1034" t="str">
            <v>056-GERALDINE</v>
          </cell>
        </row>
        <row r="1035">
          <cell r="A1035">
            <v>14858</v>
          </cell>
          <cell r="B1035" t="str">
            <v>RUSH ISLAND CRITICAL MOTORS</v>
          </cell>
          <cell r="C1035" t="str">
            <v>09M-GENERATION PROJECT ENGINEERING</v>
          </cell>
        </row>
        <row r="1036">
          <cell r="A1036">
            <v>14884</v>
          </cell>
          <cell r="B1036" t="str">
            <v>OSG TAINTER GATE STRENGTHEN-SPILLWY</v>
          </cell>
          <cell r="C1036" t="str">
            <v>09M-GENERATION PROJECT ENGINEERING</v>
          </cell>
        </row>
        <row r="1037">
          <cell r="A1037">
            <v>14885</v>
          </cell>
          <cell r="B1037" t="str">
            <v>DORSETT 15KV SWGR NO.1 REPL.</v>
          </cell>
          <cell r="C1037" t="str">
            <v>09E-ELECTRICAL ENGINEERING</v>
          </cell>
        </row>
        <row r="1038">
          <cell r="A1038">
            <v>14894</v>
          </cell>
          <cell r="B1038" t="str">
            <v>PORTABLE SWGR #2 -15KV,3000A,750MVA</v>
          </cell>
          <cell r="C1038" t="str">
            <v>09E-ELECTRICAL ENGINEERING</v>
          </cell>
        </row>
        <row r="1039">
          <cell r="A1039">
            <v>14963</v>
          </cell>
          <cell r="B1039" t="str">
            <v>CEM MOVE TO STACK - UNITS 1 &amp; 2</v>
          </cell>
          <cell r="C1039" t="str">
            <v>62A-EDWARDS PLANT GENERAL</v>
          </cell>
        </row>
        <row r="1040">
          <cell r="A1040">
            <v>14964</v>
          </cell>
          <cell r="B1040" t="str">
            <v>CEM MOVE TO STACK - UNIT 3</v>
          </cell>
          <cell r="C1040" t="str">
            <v>62A-EDWARDS PLANT GENERAL</v>
          </cell>
        </row>
        <row r="1041">
          <cell r="A1041">
            <v>14971</v>
          </cell>
          <cell r="B1041" t="str">
            <v>GRAND TOWER CEMS UPGRADES</v>
          </cell>
          <cell r="C1041" t="str">
            <v>131-EFFINGHAM RESOURCE CENTER</v>
          </cell>
        </row>
        <row r="1042">
          <cell r="A1042">
            <v>14979</v>
          </cell>
          <cell r="B1042" t="str">
            <v>RI ADMIN BLDG HVAC REPL</v>
          </cell>
          <cell r="C1042" t="str">
            <v>09M-GENERATION PROJECT ENGINEERING</v>
          </cell>
        </row>
        <row r="1043">
          <cell r="A1043">
            <v>14980</v>
          </cell>
          <cell r="B1043" t="str">
            <v>RT 45 69KV LINE RELOCATION</v>
          </cell>
          <cell r="C1043" t="str">
            <v>3EF-EFFINGHAM</v>
          </cell>
        </row>
        <row r="1044">
          <cell r="A1044">
            <v>14997</v>
          </cell>
          <cell r="B1044" t="str">
            <v>REBLD 3463 1.1 MILES MECHBURG RD</v>
          </cell>
          <cell r="C1044" t="str">
            <v>605-SPRINGFIELD ELECTRIC OPS</v>
          </cell>
        </row>
        <row r="1045">
          <cell r="A1045">
            <v>14999</v>
          </cell>
          <cell r="B1045" t="str">
            <v>HUTSONVILLE CEMS UPGRADES</v>
          </cell>
          <cell r="C1045" t="str">
            <v>131-EFFINGHAM RESOURCE CENTER</v>
          </cell>
        </row>
        <row r="1046">
          <cell r="A1046">
            <v>15000</v>
          </cell>
          <cell r="B1046" t="str">
            <v>MEREDOSIA CEMS UPGRADES</v>
          </cell>
          <cell r="C1046" t="str">
            <v>131-EFFINGHAM RESOURCE CENTER</v>
          </cell>
        </row>
        <row r="1047">
          <cell r="A1047">
            <v>15002</v>
          </cell>
          <cell r="B1047" t="str">
            <v>NEWTON CEMS UPGRADES</v>
          </cell>
          <cell r="C1047" t="str">
            <v>131-EFFINGHAM RESOURCE CENTER</v>
          </cell>
        </row>
        <row r="1048">
          <cell r="A1048">
            <v>15021</v>
          </cell>
          <cell r="B1048" t="str">
            <v>LBD U2 RECLAIM CHUTES REPL</v>
          </cell>
          <cell r="C1048" t="str">
            <v>09M-GENERATION PROJECT ENGINEERING</v>
          </cell>
        </row>
        <row r="1049">
          <cell r="A1049">
            <v>15057</v>
          </cell>
          <cell r="B1049" t="str">
            <v>SL - TRACT OF LAND MONTROSE</v>
          </cell>
          <cell r="C1049" t="str">
            <v>061-REAL ESTATE</v>
          </cell>
        </row>
        <row r="1050">
          <cell r="A1050">
            <v>15058</v>
          </cell>
          <cell r="B1050" t="str">
            <v>ENERGY CONTROL CTR IMPROVEMENTS</v>
          </cell>
          <cell r="C1050" t="str">
            <v>07W-BLDG SVCS-CIL</v>
          </cell>
        </row>
        <row r="1051">
          <cell r="A1051">
            <v>15059</v>
          </cell>
          <cell r="B1051" t="str">
            <v>SALES OF BEARDSTOWN PARKING LOT</v>
          </cell>
          <cell r="C1051" t="str">
            <v>061-REAL ESTATE</v>
          </cell>
        </row>
        <row r="1052">
          <cell r="A1052">
            <v>15060</v>
          </cell>
          <cell r="B1052" t="str">
            <v>SALE OF BLAND SUBSTATION</v>
          </cell>
          <cell r="C1052" t="str">
            <v>061-REAL ESTATE</v>
          </cell>
        </row>
        <row r="1053">
          <cell r="A1053">
            <v>15065</v>
          </cell>
          <cell r="B1053" t="str">
            <v>8TH &amp; 9TH FLOOR RENOVATION-IL BLDG</v>
          </cell>
          <cell r="C1053" t="str">
            <v>07N-BUILDING SERVICES-IL</v>
          </cell>
        </row>
        <row r="1054">
          <cell r="A1054">
            <v>15070</v>
          </cell>
          <cell r="B1054" t="str">
            <v>FF DC-PHASE 2-FUTURE TRACK WORK</v>
          </cell>
          <cell r="C1054" t="str">
            <v>61A-DUCK CREEK PLANT GENERAL</v>
          </cell>
        </row>
        <row r="1055">
          <cell r="A1055">
            <v>15071</v>
          </cell>
          <cell r="B1055" t="str">
            <v>DRY FLYASH SYSTEM - DUCK CREEK</v>
          </cell>
          <cell r="C1055" t="str">
            <v>61A-DUCK CREEK PLANT GENERAL</v>
          </cell>
        </row>
        <row r="1056">
          <cell r="A1056">
            <v>15073</v>
          </cell>
          <cell r="B1056" t="str">
            <v>BOURBEUSE-REPL 14MVA UNIT D W-22MVA</v>
          </cell>
          <cell r="C1056" t="str">
            <v>09E-ELECTRICAL ENGINEERING</v>
          </cell>
        </row>
        <row r="1057">
          <cell r="A1057">
            <v>15080</v>
          </cell>
          <cell r="B1057" t="str">
            <v>DC  RECYCLE POND BYPASS LINE</v>
          </cell>
          <cell r="C1057" t="str">
            <v>61A-DUCK CREEK PLANT GENERAL</v>
          </cell>
        </row>
        <row r="1058">
          <cell r="A1058">
            <v>15081</v>
          </cell>
          <cell r="B1058" t="str">
            <v>AMEREN CILCO MOBILE DATA</v>
          </cell>
          <cell r="C1058" t="str">
            <v>065-NEO - TELEPHONE SERVICES</v>
          </cell>
        </row>
        <row r="1059">
          <cell r="A1059">
            <v>15087</v>
          </cell>
          <cell r="B1059" t="str">
            <v>LBD U3 COLD REHEAT VENT STACK MODS</v>
          </cell>
          <cell r="C1059" t="str">
            <v>09M-GENERATION PROJECT ENGINEERING</v>
          </cell>
        </row>
        <row r="1060">
          <cell r="A1060">
            <v>15089</v>
          </cell>
          <cell r="B1060" t="str">
            <v>MISSOURI POWER PLANT</v>
          </cell>
          <cell r="C1060" t="str">
            <v>09V-NEW GEN &amp; ENV PROJECTS</v>
          </cell>
        </row>
        <row r="1061">
          <cell r="A1061">
            <v>15091</v>
          </cell>
          <cell r="B1061" t="str">
            <v>RI CONVEYOR 5 TO 6 COAL TRANS CHUTE</v>
          </cell>
          <cell r="C1061" t="str">
            <v>09M-GENERATION PROJECT ENGINEERING</v>
          </cell>
        </row>
        <row r="1062">
          <cell r="A1062">
            <v>15094</v>
          </cell>
          <cell r="B1062" t="str">
            <v>METHODIST HOSP. SWITCH GEAR</v>
          </cell>
          <cell r="C1062" t="str">
            <v>619-PEORIA ELEC UNDERGROUND</v>
          </cell>
        </row>
        <row r="1063">
          <cell r="A1063">
            <v>15099</v>
          </cell>
          <cell r="B1063" t="str">
            <v>SL - TRACT OF LAND KK FLO HALL TOW</v>
          </cell>
          <cell r="C1063" t="str">
            <v>061-REAL ESTATE</v>
          </cell>
        </row>
        <row r="1064">
          <cell r="A1064">
            <v>15100</v>
          </cell>
          <cell r="B1064" t="str">
            <v>SL - PEORIA DISTRICT ELEC. SRVC PPK</v>
          </cell>
          <cell r="C1064" t="str">
            <v>061-REAL ESTATE</v>
          </cell>
        </row>
        <row r="1065">
          <cell r="A1065">
            <v>15101</v>
          </cell>
          <cell r="B1065" t="str">
            <v>SALE OF GARFIELD SUBSTATION</v>
          </cell>
          <cell r="C1065" t="str">
            <v>061-REAL ESTATE</v>
          </cell>
        </row>
        <row r="1066">
          <cell r="A1066">
            <v>15105</v>
          </cell>
          <cell r="B1066" t="str">
            <v>R.S.WALLACE-T&amp;D LN.RELOC.-STL POLES</v>
          </cell>
          <cell r="C1066" t="str">
            <v>09E-ELECTRICAL ENGINEERING</v>
          </cell>
        </row>
        <row r="1067">
          <cell r="A1067">
            <v>15106</v>
          </cell>
          <cell r="B1067" t="str">
            <v>FF DC PHASE 4 FALL 2003 SPRING 2004</v>
          </cell>
          <cell r="C1067" t="str">
            <v>61A-DUCK CREEK PLANT GENERAL</v>
          </cell>
        </row>
        <row r="1068">
          <cell r="A1068">
            <v>15107</v>
          </cell>
          <cell r="B1068" t="str">
            <v>FF DC PHASE 5 PROJ COMPLETION</v>
          </cell>
          <cell r="C1068" t="str">
            <v>61A-DUCK CREEK PLANT GENERAL</v>
          </cell>
        </row>
        <row r="1069">
          <cell r="A1069">
            <v>15108</v>
          </cell>
          <cell r="B1069" t="str">
            <v>FUEL FLEX CONV-EDE-PHASE ED3-SP</v>
          </cell>
          <cell r="C1069" t="str">
            <v>62A-EDWARDS PLANT GENERAL</v>
          </cell>
        </row>
        <row r="1070">
          <cell r="A1070">
            <v>15109</v>
          </cell>
          <cell r="B1070" t="str">
            <v>FUEL FLEX CONV-EDE-PHASE ED4-UN</v>
          </cell>
          <cell r="C1070" t="str">
            <v>62A-EDWARDS PLANT GENERAL</v>
          </cell>
        </row>
        <row r="1071">
          <cell r="A1071">
            <v>15110</v>
          </cell>
          <cell r="B1071" t="str">
            <v>ROBINSON 8 INCH STEEL PROJECT</v>
          </cell>
          <cell r="C1071" t="str">
            <v>0G1-GAS TECH SERVICES - CIP</v>
          </cell>
        </row>
        <row r="1072">
          <cell r="A1072">
            <v>15111</v>
          </cell>
          <cell r="B1072" t="str">
            <v>FUEL FLEX CONV-EDE-PHASE ED5-CA</v>
          </cell>
          <cell r="C1072" t="str">
            <v>62A-EDWARDS PLANT GENERAL</v>
          </cell>
        </row>
        <row r="1073">
          <cell r="A1073">
            <v>15114</v>
          </cell>
          <cell r="B1073" t="str">
            <v>AMERENCILCO SECURITY SYSTEMS</v>
          </cell>
          <cell r="C1073" t="str">
            <v>668-IL OPS ADMIN DIV I II III</v>
          </cell>
        </row>
        <row r="1074">
          <cell r="A1074">
            <v>15117</v>
          </cell>
          <cell r="B1074" t="str">
            <v>US 67 RELOCATION 0F 8 IN STEEL MAIN</v>
          </cell>
          <cell r="C1074" t="str">
            <v>0G1-GAS TECH SERVICES - CIP</v>
          </cell>
        </row>
        <row r="1075">
          <cell r="A1075">
            <v>15129</v>
          </cell>
          <cell r="B1075" t="str">
            <v>MER U4 HOT PA FANS REPL</v>
          </cell>
          <cell r="C1075" t="str">
            <v>09M-GENERATION PROJECT ENGINEERING</v>
          </cell>
        </row>
        <row r="1076">
          <cell r="A1076">
            <v>15132</v>
          </cell>
          <cell r="B1076" t="str">
            <v>LABADIE PEGASUS COMPUTER UPGRADE</v>
          </cell>
          <cell r="C1076" t="str">
            <v>81E-GENERATION PERFORMANCE ENGRNG</v>
          </cell>
        </row>
        <row r="1077">
          <cell r="A1077">
            <v>15136</v>
          </cell>
          <cell r="B1077" t="str">
            <v>WINDSONG ESTATES PHASE 1</v>
          </cell>
          <cell r="C1077" t="str">
            <v>618-CENTRAL ELECTRIC</v>
          </cell>
        </row>
        <row r="1078">
          <cell r="A1078">
            <v>15140</v>
          </cell>
          <cell r="B1078" t="str">
            <v>SIOUX UNIT 1 SILO FILL FEEDERS</v>
          </cell>
          <cell r="C1078" t="str">
            <v>09M-GENERATION PROJECT ENGINEERING</v>
          </cell>
        </row>
        <row r="1079">
          <cell r="A1079">
            <v>15142</v>
          </cell>
          <cell r="B1079" t="str">
            <v>COFFEEN BUILD OUT OF RAIL LOOP</v>
          </cell>
          <cell r="C1079" t="str">
            <v>087-FOSSIL FUELS</v>
          </cell>
        </row>
        <row r="1080">
          <cell r="A1080">
            <v>15153</v>
          </cell>
          <cell r="B1080" t="str">
            <v>MACYS PLACE SUBDIVISION</v>
          </cell>
          <cell r="C1080" t="str">
            <v>618-CENTRAL ELECTRIC</v>
          </cell>
        </row>
        <row r="1081">
          <cell r="A1081">
            <v>15159</v>
          </cell>
          <cell r="B1081" t="str">
            <v>HUNTER'S RIDGE SUBDIVISION</v>
          </cell>
          <cell r="C1081" t="str">
            <v>619-PEORIA ELEC UNDERGROUND</v>
          </cell>
        </row>
        <row r="1082">
          <cell r="A1082">
            <v>15161</v>
          </cell>
          <cell r="B1082" t="str">
            <v>PIONEER 7</v>
          </cell>
          <cell r="C1082" t="str">
            <v>619-PEORIA ELEC UNDERGROUND</v>
          </cell>
        </row>
        <row r="1083">
          <cell r="A1083">
            <v>15165</v>
          </cell>
          <cell r="B1083" t="str">
            <v>SPRINGFIELD RD --GROVELAND</v>
          </cell>
          <cell r="C1083" t="str">
            <v>618-CENTRAL ELECTRIC</v>
          </cell>
        </row>
        <row r="1084">
          <cell r="A1084">
            <v>15180</v>
          </cell>
          <cell r="B1084" t="str">
            <v>EFFINGHAM IDOT RELOC HWY 32/33</v>
          </cell>
          <cell r="C1084" t="str">
            <v>3EF-EFFINGHAM</v>
          </cell>
        </row>
        <row r="1085">
          <cell r="A1085">
            <v>15182</v>
          </cell>
          <cell r="B1085" t="str">
            <v>THORNRIDGE SUBDIVISION</v>
          </cell>
          <cell r="C1085" t="str">
            <v>618-CENTRAL ELECTRIC</v>
          </cell>
        </row>
        <row r="1086">
          <cell r="A1086">
            <v>15199</v>
          </cell>
          <cell r="B1086" t="str">
            <v>KEOKUK -RELAY UPGR- KEO-K31 -REIMB.</v>
          </cell>
          <cell r="C1086" t="str">
            <v>09E-ELECTRICAL ENGINEERING</v>
          </cell>
        </row>
        <row r="1087">
          <cell r="A1087">
            <v>15201</v>
          </cell>
          <cell r="B1087" t="str">
            <v>EDWARDS RAIL MODS.-TRANS LINE RELOC</v>
          </cell>
          <cell r="C1087" t="str">
            <v>03B-TRANSMISSION - CILCO</v>
          </cell>
        </row>
        <row r="1088">
          <cell r="A1088">
            <v>15202</v>
          </cell>
          <cell r="B1088" t="str">
            <v>PURCHASE PROPERTY AT EDWARDS POWER</v>
          </cell>
          <cell r="C1088" t="str">
            <v>087-FOSSIL FUELS</v>
          </cell>
        </row>
        <row r="1089">
          <cell r="A1089">
            <v>15204</v>
          </cell>
          <cell r="B1089" t="str">
            <v>LAKESIDE BUSINESS PARK</v>
          </cell>
          <cell r="C1089" t="str">
            <v>037-TRANSMISSION</v>
          </cell>
        </row>
        <row r="1090">
          <cell r="A1090">
            <v>15212</v>
          </cell>
          <cell r="B1090" t="str">
            <v>W OF MACOMB IDOT RELOCATION</v>
          </cell>
          <cell r="C1090" t="str">
            <v>0G1-GAS TECH SERVICES - CIP</v>
          </cell>
        </row>
        <row r="1091">
          <cell r="A1091">
            <v>15216</v>
          </cell>
          <cell r="B1091" t="str">
            <v>LAKESHIRE-REPL 138KV CAPBANK BRKRS</v>
          </cell>
          <cell r="C1091" t="str">
            <v>09E-ELECTRICAL ENGINEERING</v>
          </cell>
        </row>
        <row r="1092">
          <cell r="A1092">
            <v>15218</v>
          </cell>
          <cell r="B1092" t="str">
            <v>HAMILTON -K-HAM-3 TRM.CON.UPG-REIMB</v>
          </cell>
          <cell r="C1092" t="str">
            <v>09E-ELECTRICAL ENGINEERING</v>
          </cell>
        </row>
        <row r="1093">
          <cell r="A1093">
            <v>15219</v>
          </cell>
          <cell r="B1093" t="str">
            <v>MONTGOMERY -REPL 345 BRKR POSN V15</v>
          </cell>
          <cell r="C1093" t="str">
            <v>09E-ELECTRICAL ENGINEERING</v>
          </cell>
        </row>
        <row r="1094">
          <cell r="A1094">
            <v>15220</v>
          </cell>
          <cell r="B1094" t="str">
            <v>SALE OF VIRDEN MICROWAVE SITE</v>
          </cell>
          <cell r="C1094" t="str">
            <v>061-REAL ESTATE</v>
          </cell>
        </row>
        <row r="1095">
          <cell r="A1095">
            <v>15222</v>
          </cell>
          <cell r="B1095" t="str">
            <v>MARION FEEDER TO REDCO INDUST DEV</v>
          </cell>
          <cell r="C1095" t="str">
            <v>4MS-DIVISION VII SUPPORT STAFF</v>
          </cell>
        </row>
        <row r="1096">
          <cell r="A1096">
            <v>15229</v>
          </cell>
          <cell r="B1096" t="str">
            <v>LABADIE DEBRIS MANAGMENT</v>
          </cell>
          <cell r="C1096" t="str">
            <v>09M-GENERATION PROJECT ENGINEERING</v>
          </cell>
        </row>
        <row r="1097">
          <cell r="A1097">
            <v>15242</v>
          </cell>
          <cell r="B1097" t="str">
            <v>HAMILTON- K-HAM-1&amp;2 BRKR-DIS.SW.RPL</v>
          </cell>
          <cell r="C1097" t="str">
            <v>09E-ELECTRICAL ENGINEERING</v>
          </cell>
        </row>
        <row r="1098">
          <cell r="A1098">
            <v>15244</v>
          </cell>
          <cell r="B1098" t="str">
            <v>SX CRUSHER HOUSE DUST COLLECTION</v>
          </cell>
          <cell r="C1098" t="str">
            <v>09M-GENERATION PROJECT ENGINEERING</v>
          </cell>
        </row>
        <row r="1099">
          <cell r="A1099">
            <v>15245</v>
          </cell>
          <cell r="B1099" t="str">
            <v>MER U1&amp;2 EXCITER ENCLOSURE</v>
          </cell>
          <cell r="C1099" t="str">
            <v>09M-GENERATION PROJECT ENGINEERING</v>
          </cell>
        </row>
        <row r="1100">
          <cell r="A1100">
            <v>15249</v>
          </cell>
          <cell r="B1100" t="str">
            <v>HERRIN HOSPITAL 4KV RELOCATE</v>
          </cell>
          <cell r="C1100" t="str">
            <v>4MA-MARION</v>
          </cell>
        </row>
        <row r="1101">
          <cell r="A1101">
            <v>15250</v>
          </cell>
          <cell r="B1101" t="str">
            <v>DORANS S.- 69KV SW.,BUS WK.,UG TERM</v>
          </cell>
          <cell r="C1101" t="str">
            <v>09E-ELECTRICAL ENGINEERING</v>
          </cell>
        </row>
        <row r="1102">
          <cell r="A1102">
            <v>15253</v>
          </cell>
          <cell r="B1102" t="str">
            <v>UE RECOND 3.0 MILES 516-52 W/556AA</v>
          </cell>
          <cell r="C1102" t="str">
            <v>070-JEFFERSON</v>
          </cell>
        </row>
        <row r="1103">
          <cell r="A1103">
            <v>15257</v>
          </cell>
          <cell r="B1103" t="str">
            <v>UE CEDAR HILL 553-55 ADD ONE PHASE</v>
          </cell>
          <cell r="C1103" t="str">
            <v>070-JEFFERSON</v>
          </cell>
        </row>
        <row r="1104">
          <cell r="A1104">
            <v>15261</v>
          </cell>
          <cell r="B1104" t="str">
            <v>BOYD BRANCH SUBSTATION 13812KV STAT</v>
          </cell>
          <cell r="C1104" t="str">
            <v>070-JEFFERSON</v>
          </cell>
        </row>
        <row r="1105">
          <cell r="A1105">
            <v>15262</v>
          </cell>
          <cell r="B1105" t="str">
            <v>CALHOUN CO MAIN RELOCATION</v>
          </cell>
          <cell r="C1105" t="str">
            <v>0G1-GAS TECH SERVICES - CIP</v>
          </cell>
        </row>
        <row r="1106">
          <cell r="A1106">
            <v>15264</v>
          </cell>
          <cell r="B1106" t="str">
            <v>STL GOB - 5TH FLOOR REMODELING (POT</v>
          </cell>
          <cell r="C1106" t="str">
            <v>072-BUILDING SERVICES-MO</v>
          </cell>
        </row>
        <row r="1107">
          <cell r="A1107">
            <v>15267</v>
          </cell>
          <cell r="B1107" t="str">
            <v>JOPPA S.-UPGR.METER.-LAFARGE-REIMB</v>
          </cell>
          <cell r="C1107" t="str">
            <v>09E-ELECTRICAL ENGINEERING</v>
          </cell>
        </row>
        <row r="1108">
          <cell r="A1108">
            <v>15270</v>
          </cell>
          <cell r="B1108" t="str">
            <v>STORM DAMAGE MAY 2003</v>
          </cell>
          <cell r="C1108" t="str">
            <v>03B-TRANSMISSION - CILCO</v>
          </cell>
        </row>
        <row r="1109">
          <cell r="A1109">
            <v>15271</v>
          </cell>
          <cell r="B1109" t="str">
            <v>MER CTG1 EXHAUST DUCT REPL</v>
          </cell>
          <cell r="C1109" t="str">
            <v>09M-GENERATION PROJECT ENGINEERING</v>
          </cell>
        </row>
        <row r="1110">
          <cell r="A1110">
            <v>15272</v>
          </cell>
          <cell r="B1110" t="str">
            <v>NESTLE-RAL.CUST.SUB.REPL.XFMR PURCH</v>
          </cell>
          <cell r="C1110" t="str">
            <v>09E-ELECTRICAL ENGINEERING</v>
          </cell>
        </row>
        <row r="1111">
          <cell r="A1111">
            <v>15277</v>
          </cell>
          <cell r="B1111" t="str">
            <v>ILL POWER ACQUISITION INTEGRATION</v>
          </cell>
          <cell r="C1111" t="str">
            <v>012-CORPORATE PLANNING</v>
          </cell>
        </row>
        <row r="1112">
          <cell r="A1112">
            <v>15282</v>
          </cell>
          <cell r="B1112" t="str">
            <v>LBD U1,2&amp;4 WATER CANNON PUMP REPL</v>
          </cell>
          <cell r="C1112" t="str">
            <v>09M-GENERATION PROJECT ENGINEERING</v>
          </cell>
        </row>
        <row r="1113">
          <cell r="A1113">
            <v>15289</v>
          </cell>
          <cell r="B1113" t="str">
            <v>FAP RTE 774 IDOT RELOCATION</v>
          </cell>
          <cell r="C1113" t="str">
            <v>0G1-GAS TECH SERVICES - CIP</v>
          </cell>
        </row>
        <row r="1114">
          <cell r="A1114">
            <v>15291</v>
          </cell>
          <cell r="B1114" t="str">
            <v>SALE PART OF HOOVER SUB</v>
          </cell>
          <cell r="C1114" t="str">
            <v>061-REAL ESTATE</v>
          </cell>
        </row>
        <row r="1115">
          <cell r="A1115">
            <v>15293</v>
          </cell>
          <cell r="B1115" t="str">
            <v>NEW COAL PREPARATION ROOM</v>
          </cell>
          <cell r="C1115" t="str">
            <v>072-BUILDING SERVICES-MO</v>
          </cell>
        </row>
        <row r="1116">
          <cell r="A1116">
            <v>15294</v>
          </cell>
          <cell r="B1116" t="str">
            <v>PIONEER SEEDS - ST. JOSEPH</v>
          </cell>
          <cell r="C1116" t="str">
            <v>0G4-GAS TECH SERVICES - CIL</v>
          </cell>
        </row>
        <row r="1117">
          <cell r="A1117">
            <v>15295</v>
          </cell>
          <cell r="B1117" t="str">
            <v>CHARTER OAK ROAD GAS MAIN EXTENSION</v>
          </cell>
          <cell r="C1117" t="str">
            <v>628-PEORIA GAS CONSTRUCTION</v>
          </cell>
        </row>
        <row r="1118">
          <cell r="A1118">
            <v>15297</v>
          </cell>
          <cell r="B1118" t="str">
            <v>EDWARDS UNIT 2 DCS</v>
          </cell>
          <cell r="C1118" t="str">
            <v>09M-GENERATION PROJECT ENGINEERING</v>
          </cell>
        </row>
        <row r="1119">
          <cell r="A1119">
            <v>15299</v>
          </cell>
          <cell r="B1119" t="str">
            <v>EDWARDS U3 EXCITER REPL</v>
          </cell>
          <cell r="C1119" t="str">
            <v>09M-GENERATION PROJECT ENGINEERING</v>
          </cell>
        </row>
        <row r="1120">
          <cell r="A1120">
            <v>15301</v>
          </cell>
          <cell r="B1120" t="str">
            <v>RETUBE #2 CONDENSER RETUBE</v>
          </cell>
          <cell r="C1120" t="str">
            <v>09M-GENERATION PROJECT ENGINEERING</v>
          </cell>
        </row>
        <row r="1121">
          <cell r="A1121">
            <v>15310</v>
          </cell>
          <cell r="B1121" t="str">
            <v>CRUGER RD RELOCATION PART 2</v>
          </cell>
          <cell r="C1121" t="str">
            <v>618-CENTRAL ELECTRIC</v>
          </cell>
        </row>
        <row r="1122">
          <cell r="A1122">
            <v>15311</v>
          </cell>
          <cell r="B1122" t="str">
            <v>SYSTEM SPARE 34-4KV XFMR-CIP-GR.RIV</v>
          </cell>
          <cell r="C1122" t="str">
            <v>09E-ELECTRICAL ENGINEERING</v>
          </cell>
        </row>
        <row r="1123">
          <cell r="A1123">
            <v>15321</v>
          </cell>
          <cell r="B1123" t="str">
            <v>DUCK CREEK BOILER UPGRADE</v>
          </cell>
          <cell r="C1123" t="str">
            <v>09M-GENERATION PROJECT ENGINEERING</v>
          </cell>
        </row>
        <row r="1124">
          <cell r="A1124">
            <v>15341</v>
          </cell>
          <cell r="B1124" t="str">
            <v>CARTHAGE - PURCHASE LOT</v>
          </cell>
          <cell r="C1124" t="str">
            <v>8MS-DIVISION II SUPPORT STAFF</v>
          </cell>
        </row>
        <row r="1125">
          <cell r="A1125">
            <v>15342</v>
          </cell>
          <cell r="B1125" t="str">
            <v>MUDDY SIPC TAP LINE 603</v>
          </cell>
          <cell r="C1125" t="str">
            <v>4MS-DIVISION VII SUPPORT STAFF</v>
          </cell>
        </row>
        <row r="1126">
          <cell r="A1126">
            <v>15355</v>
          </cell>
          <cell r="B1126" t="str">
            <v>LEWIS &amp; CLARK TRACT 9 - PARTIAL</v>
          </cell>
          <cell r="C1126" t="str">
            <v>061-REAL ESTATE</v>
          </cell>
        </row>
        <row r="1127">
          <cell r="A1127">
            <v>15369</v>
          </cell>
          <cell r="B1127" t="str">
            <v>EDWARDS U3  MERCURY CONTROL</v>
          </cell>
          <cell r="C1127" t="str">
            <v>09V-NEW GEN &amp; ENV PROJECTS</v>
          </cell>
        </row>
        <row r="1128">
          <cell r="A1128">
            <v>15370</v>
          </cell>
          <cell r="B1128" t="str">
            <v>DUCK CREEK  MERCURY CONTROL</v>
          </cell>
          <cell r="C1128" t="str">
            <v>09V-NEW GEN &amp; ENV PROJECTS</v>
          </cell>
        </row>
        <row r="1129">
          <cell r="A1129">
            <v>15373</v>
          </cell>
          <cell r="B1129" t="str">
            <v>NEWTON U1 &amp; U2 FGD</v>
          </cell>
          <cell r="C1129" t="str">
            <v>09V-NEW GEN &amp; ENV PROJECTS</v>
          </cell>
        </row>
        <row r="1130">
          <cell r="A1130">
            <v>15375</v>
          </cell>
          <cell r="B1130" t="str">
            <v>COFF U1&amp;2 WET FLUE GAS DESULFUR</v>
          </cell>
          <cell r="C1130" t="str">
            <v>09V-NEW GEN &amp; ENV PROJECTS</v>
          </cell>
        </row>
        <row r="1131">
          <cell r="A1131">
            <v>15378</v>
          </cell>
          <cell r="B1131" t="str">
            <v>MEREDOSIA U3 NOX CONTROL</v>
          </cell>
          <cell r="C1131" t="str">
            <v>09V-NEW GEN &amp; ENV PROJECTS</v>
          </cell>
        </row>
        <row r="1132">
          <cell r="A1132">
            <v>15389</v>
          </cell>
          <cell r="B1132" t="str">
            <v>SECOND FLOOR WEST CEILING, STL GOB</v>
          </cell>
          <cell r="C1132" t="str">
            <v>072-BUILDING SERVICES-MO</v>
          </cell>
        </row>
        <row r="1133">
          <cell r="A1133">
            <v>15396</v>
          </cell>
          <cell r="B1133" t="str">
            <v>PROVIDENCE SUBD PH 1</v>
          </cell>
          <cell r="C1133" t="str">
            <v>070-JEFFERSON</v>
          </cell>
        </row>
        <row r="1134">
          <cell r="A1134">
            <v>15398</v>
          </cell>
          <cell r="B1134" t="str">
            <v>U2 REPLACE CYCLONES</v>
          </cell>
          <cell r="C1134" t="str">
            <v>09M-GENERATION PROJECT ENGINEERING</v>
          </cell>
        </row>
        <row r="1135">
          <cell r="A1135">
            <v>15425</v>
          </cell>
          <cell r="B1135" t="str">
            <v>ANNA JCT TO CAIRO POLE REPL RELIAB</v>
          </cell>
          <cell r="C1135" t="str">
            <v>4MS-DIVISION VII SUPPORT STAFF</v>
          </cell>
        </row>
        <row r="1136">
          <cell r="A1136">
            <v>15428</v>
          </cell>
          <cell r="B1136" t="str">
            <v>LABADIE U4 MERCURY CONTROL</v>
          </cell>
          <cell r="C1136" t="str">
            <v>09V-NEW GEN &amp; ENV PROJECTS</v>
          </cell>
        </row>
        <row r="1137">
          <cell r="A1137">
            <v>15430</v>
          </cell>
          <cell r="B1137" t="str">
            <v>MERAMEC U2 MERCURY MACT</v>
          </cell>
          <cell r="C1137" t="str">
            <v>09V-NEW GEN &amp; ENV PROJECTS</v>
          </cell>
        </row>
        <row r="1138">
          <cell r="A1138">
            <v>15431</v>
          </cell>
          <cell r="B1138" t="str">
            <v>MERAMEC U3 MERCURY CONTROL</v>
          </cell>
          <cell r="C1138" t="str">
            <v>09V-NEW GEN &amp; ENV PROJECTS</v>
          </cell>
        </row>
        <row r="1139">
          <cell r="A1139">
            <v>15432</v>
          </cell>
          <cell r="B1139" t="str">
            <v>MERAMEC U4 MERCURY CONTROL</v>
          </cell>
          <cell r="C1139" t="str">
            <v>09V-NEW GEN &amp; ENV PROJECTS</v>
          </cell>
        </row>
        <row r="1140">
          <cell r="A1140">
            <v>15436</v>
          </cell>
          <cell r="B1140" t="str">
            <v>COFFEEN U1 EXCITER REPLACEMENT</v>
          </cell>
          <cell r="C1140" t="str">
            <v>09M-GENERATION PROJECT ENGINEERING</v>
          </cell>
        </row>
        <row r="1141">
          <cell r="A1141">
            <v>15443</v>
          </cell>
          <cell r="B1141" t="str">
            <v>SIOUX U1 &amp; U2 WET FLUE GAS DESULFUR</v>
          </cell>
          <cell r="C1141" t="str">
            <v>09V-NEW GEN &amp; ENV PROJECTS</v>
          </cell>
        </row>
        <row r="1142">
          <cell r="A1142">
            <v>15447</v>
          </cell>
          <cell r="B1142" t="str">
            <v>HORINE 195-52 RECONDUCTOR</v>
          </cell>
          <cell r="C1142" t="str">
            <v>070-JEFFERSON</v>
          </cell>
        </row>
        <row r="1143">
          <cell r="A1143">
            <v>15449</v>
          </cell>
          <cell r="B1143" t="str">
            <v>LBD 5 TO 6 BELT TRANSFER CHUTE REPL</v>
          </cell>
          <cell r="C1143" t="str">
            <v>09M-GENERATION PROJECT ENGINEERING</v>
          </cell>
        </row>
        <row r="1144">
          <cell r="A1144">
            <v>15451</v>
          </cell>
          <cell r="B1144" t="str">
            <v>INSTALL 2 SUB EXITS FROM SECOND BAN</v>
          </cell>
          <cell r="C1144" t="str">
            <v>4MS-DIVISION VII SUPPORT STAFF</v>
          </cell>
        </row>
        <row r="1145">
          <cell r="A1145">
            <v>15452</v>
          </cell>
          <cell r="B1145" t="str">
            <v>CONVERT TOWN 4/12 KV</v>
          </cell>
          <cell r="C1145" t="str">
            <v>4MS-DIVISION VII SUPPORT STAFF</v>
          </cell>
        </row>
        <row r="1146">
          <cell r="A1146">
            <v>15475</v>
          </cell>
          <cell r="B1146" t="str">
            <v>KEOKUK STAY VANE ADDITION (1 OF 3)</v>
          </cell>
          <cell r="C1146" t="str">
            <v>09V-NEW GEN &amp; ENV PROJECTS</v>
          </cell>
        </row>
        <row r="1147">
          <cell r="A1147">
            <v>15477</v>
          </cell>
          <cell r="B1147" t="str">
            <v>KEOKUK UPGR STAY VANE ADD (2 OF 3)</v>
          </cell>
          <cell r="C1147" t="str">
            <v>09V-NEW GEN &amp; ENV PROJECTS</v>
          </cell>
        </row>
        <row r="1148">
          <cell r="A1148">
            <v>15478</v>
          </cell>
          <cell r="B1148" t="str">
            <v>KEOKUK UPGR STAY VANE ADD (3 OF 3)</v>
          </cell>
          <cell r="C1148" t="str">
            <v>09V-NEW GEN &amp; ENV PROJECTS</v>
          </cell>
        </row>
        <row r="1149">
          <cell r="A1149">
            <v>15481</v>
          </cell>
          <cell r="B1149" t="str">
            <v>NEWTON 1 HP/IP TURBINE UPGRADE</v>
          </cell>
          <cell r="C1149" t="str">
            <v>09M-GENERATION PROJECT ENGINEERING</v>
          </cell>
        </row>
        <row r="1150">
          <cell r="A1150">
            <v>15496</v>
          </cell>
          <cell r="B1150" t="str">
            <v>FRONTENAC SUBSTATION 2ND TRANSFORME</v>
          </cell>
          <cell r="C1150" t="str">
            <v>027-DORSETT</v>
          </cell>
        </row>
        <row r="1151">
          <cell r="A1151">
            <v>15519</v>
          </cell>
          <cell r="B1151" t="str">
            <v>TS TRANSFORMER FIRE PROTECTION</v>
          </cell>
          <cell r="C1151" t="str">
            <v>09M-GENERATION PROJECT ENGINEERING</v>
          </cell>
        </row>
        <row r="1152">
          <cell r="A1152">
            <v>15520</v>
          </cell>
          <cell r="B1152" t="str">
            <v>RUSH ISLAND-RAISE CONST PARKING LOT</v>
          </cell>
          <cell r="C1152" t="str">
            <v>087-FOSSIL FUELS</v>
          </cell>
        </row>
        <row r="1153">
          <cell r="A1153">
            <v>15522</v>
          </cell>
          <cell r="B1153" t="str">
            <v>UTILITY WASTE LANDFILL - PROPERTY</v>
          </cell>
          <cell r="C1153" t="str">
            <v>09M-GENERATION PROJECT ENGINEERING</v>
          </cell>
        </row>
        <row r="1154">
          <cell r="A1154">
            <v>15526</v>
          </cell>
          <cell r="B1154" t="str">
            <v>LABADIE PLANT 316B COMPLIANCE</v>
          </cell>
          <cell r="C1154" t="str">
            <v>09V-NEW GEN &amp; ENV PROJECTS</v>
          </cell>
        </row>
        <row r="1155">
          <cell r="A1155">
            <v>15527</v>
          </cell>
          <cell r="B1155" t="str">
            <v>LBD INTAKE DEBRIS CLEANING SYSTEM</v>
          </cell>
          <cell r="C1155" t="str">
            <v>09M-GENERATION PROJECT ENGINEERING</v>
          </cell>
        </row>
        <row r="1156">
          <cell r="A1156">
            <v>15528</v>
          </cell>
          <cell r="B1156" t="str">
            <v>MERAMEC PLANT 316B COMPLIANCE</v>
          </cell>
          <cell r="C1156" t="str">
            <v>09V-NEW GEN &amp; ENV PROJECTS</v>
          </cell>
        </row>
        <row r="1157">
          <cell r="A1157">
            <v>15529</v>
          </cell>
          <cell r="B1157" t="str">
            <v>KEOKUK STATION SERVICE BUS A &amp; B RE</v>
          </cell>
          <cell r="C1157" t="str">
            <v>09M-GENERATION PROJECT ENGINEERING</v>
          </cell>
        </row>
        <row r="1158">
          <cell r="A1158">
            <v>15531</v>
          </cell>
          <cell r="B1158" t="str">
            <v>SIOUX-316B COMPLIANCE</v>
          </cell>
          <cell r="C1158" t="str">
            <v>09V-NEW GEN &amp; ENV PROJECTS</v>
          </cell>
        </row>
        <row r="1159">
          <cell r="A1159">
            <v>15538</v>
          </cell>
          <cell r="B1159" t="str">
            <v>CIP MOBILE DATA MODEM REPLACEMENT</v>
          </cell>
          <cell r="C1159" t="str">
            <v>06M-CSF - TELECOM FIELD OPS</v>
          </cell>
        </row>
        <row r="1160">
          <cell r="A1160">
            <v>15546</v>
          </cell>
          <cell r="B1160" t="str">
            <v>AMERENUE 2005 PROJECT #15546</v>
          </cell>
          <cell r="C1160" t="str">
            <v>070-JEFFERSON</v>
          </cell>
        </row>
        <row r="1161">
          <cell r="A1161">
            <v>15547</v>
          </cell>
          <cell r="B1161" t="str">
            <v>RECNDCTR FEEDER 572-54 ALONG KNEFF</v>
          </cell>
          <cell r="C1161" t="str">
            <v>070-JEFFERSON</v>
          </cell>
        </row>
        <row r="1162">
          <cell r="A1162">
            <v>15548</v>
          </cell>
          <cell r="B1162" t="str">
            <v>LABADIE ASH BENEFICIAL USEWEST FACI</v>
          </cell>
          <cell r="C1162" t="str">
            <v>087-FOSSIL FUELS</v>
          </cell>
        </row>
        <row r="1163">
          <cell r="A1163">
            <v>15549</v>
          </cell>
          <cell r="B1163" t="str">
            <v>COFFEEN TRACK EXPANSION</v>
          </cell>
          <cell r="C1163" t="str">
            <v>087-FOSSIL FUELS</v>
          </cell>
        </row>
        <row r="1164">
          <cell r="A1164">
            <v>15552</v>
          </cell>
          <cell r="B1164" t="str">
            <v>RECONDUCTOR FDR 545-53 ALONG SALINE</v>
          </cell>
          <cell r="C1164" t="str">
            <v>070-JEFFERSON</v>
          </cell>
        </row>
        <row r="1165">
          <cell r="A1165">
            <v>15556</v>
          </cell>
          <cell r="B1165" t="str">
            <v>SPRING FOREST FEEDER 575-52 RECONDU</v>
          </cell>
          <cell r="C1165" t="str">
            <v>070-JEFFERSON</v>
          </cell>
        </row>
        <row r="1166">
          <cell r="A1166">
            <v>15558</v>
          </cell>
          <cell r="B1166" t="str">
            <v>EAGER 12KV FEEDER EXTENSION TO NORT</v>
          </cell>
          <cell r="C1166" t="str">
            <v>056-GERALDINE</v>
          </cell>
        </row>
        <row r="1167">
          <cell r="A1167">
            <v>15559</v>
          </cell>
          <cell r="B1167" t="str">
            <v>PARK EAST</v>
          </cell>
          <cell r="C1167" t="str">
            <v>056-GERALDINE</v>
          </cell>
        </row>
        <row r="1168">
          <cell r="A1168">
            <v>15560</v>
          </cell>
          <cell r="B1168" t="str">
            <v>BLAIR SUBSTATION</v>
          </cell>
          <cell r="C1168" t="str">
            <v>056-GERALDINE</v>
          </cell>
        </row>
        <row r="1169">
          <cell r="A1169">
            <v>15561</v>
          </cell>
          <cell r="B1169" t="str">
            <v>RELOCATION LINE 6936 FORREST HILL</v>
          </cell>
          <cell r="C1169" t="str">
            <v>617-NORTHERN ELECTRIC</v>
          </cell>
        </row>
        <row r="1170">
          <cell r="A1170">
            <v>15564</v>
          </cell>
          <cell r="B1170" t="str">
            <v>REMOVAL OF CLAYTON D 4KV UNIT</v>
          </cell>
          <cell r="C1170" t="str">
            <v>056-GERALDINE</v>
          </cell>
        </row>
        <row r="1171">
          <cell r="A1171">
            <v>15567</v>
          </cell>
          <cell r="B1171" t="str">
            <v>LBD U1 BOILER CLEANING IMPROVE</v>
          </cell>
          <cell r="C1171" t="str">
            <v>09M-GENERATION PROJECT ENGINEERING</v>
          </cell>
        </row>
        <row r="1172">
          <cell r="A1172">
            <v>15568</v>
          </cell>
          <cell r="B1172" t="str">
            <v>LBD U2 BOILER CLEAN IMPRV LOW.HYDRO</v>
          </cell>
          <cell r="C1172" t="str">
            <v>09M-GENERATION PROJECT ENGINEERING</v>
          </cell>
        </row>
        <row r="1173">
          <cell r="A1173">
            <v>15569</v>
          </cell>
          <cell r="B1173" t="str">
            <v>LBD U4 BOILER CLEANING IMPROVE</v>
          </cell>
          <cell r="C1173" t="str">
            <v>09M-GENERATION PROJECT ENGINEERING</v>
          </cell>
        </row>
        <row r="1174">
          <cell r="A1174">
            <v>15578</v>
          </cell>
          <cell r="B1174" t="str">
            <v>LBD U4 RECLAIM CHUTES REPL</v>
          </cell>
          <cell r="C1174" t="str">
            <v>09M-GENERATION PROJECT ENGINEERING</v>
          </cell>
        </row>
        <row r="1175">
          <cell r="A1175">
            <v>15579</v>
          </cell>
          <cell r="B1175" t="str">
            <v>LBD U1 RECLAIM CHUTES REPL</v>
          </cell>
          <cell r="C1175" t="str">
            <v>09M-GENERATION PROJECT ENGINEERING</v>
          </cell>
        </row>
        <row r="1176">
          <cell r="A1176">
            <v>15580</v>
          </cell>
          <cell r="B1176" t="str">
            <v>LBD U3 RECLAIM CHUTES REPL</v>
          </cell>
          <cell r="C1176" t="str">
            <v>09M-GENERATION PROJECT ENGINEERING</v>
          </cell>
        </row>
        <row r="1177">
          <cell r="A1177">
            <v>15588</v>
          </cell>
          <cell r="B1177" t="str">
            <v>MERAMEC U3 - 480V BUS REPLACEMENTS</v>
          </cell>
          <cell r="C1177" t="str">
            <v>09M-GENERATION PROJECT ENGINEERING</v>
          </cell>
        </row>
        <row r="1178">
          <cell r="A1178">
            <v>15590</v>
          </cell>
          <cell r="B1178" t="str">
            <v>MERAMEC U4C&amp;D- 480V PRECIP BUS REPL</v>
          </cell>
          <cell r="C1178" t="str">
            <v>09M-GENERATION PROJECT ENGINEERING</v>
          </cell>
        </row>
        <row r="1179">
          <cell r="A1179">
            <v>15604</v>
          </cell>
          <cell r="B1179" t="str">
            <v>MER U3 DA TANK REPL</v>
          </cell>
          <cell r="C1179" t="str">
            <v>09M-GENERATION PROJECT ENGINEERING</v>
          </cell>
        </row>
        <row r="1180">
          <cell r="A1180">
            <v>15605</v>
          </cell>
          <cell r="B1180" t="str">
            <v>BOURBEUSE 12KV FDRS BUILD 3.7 MI</v>
          </cell>
          <cell r="C1180" t="str">
            <v>068-FRANKLIN DISTRICT</v>
          </cell>
        </row>
        <row r="1181">
          <cell r="A1181">
            <v>15607</v>
          </cell>
          <cell r="B1181" t="str">
            <v>NEW PATTERSON FEEDER 229-53</v>
          </cell>
          <cell r="C1181" t="str">
            <v>055-BERKELEY</v>
          </cell>
        </row>
        <row r="1182">
          <cell r="A1182">
            <v>15610</v>
          </cell>
          <cell r="B1182" t="str">
            <v>BOSCHERT CREEK IMPROVEMENTS</v>
          </cell>
          <cell r="C1182" t="str">
            <v>037-TRANSMISSION</v>
          </cell>
        </row>
        <row r="1183">
          <cell r="A1183">
            <v>15617</v>
          </cell>
          <cell r="B1183" t="str">
            <v>RI U2 HWAH SYSTEM DEMO</v>
          </cell>
          <cell r="C1183" t="str">
            <v>09M-GENERATION PROJECT ENGINEERING</v>
          </cell>
        </row>
        <row r="1184">
          <cell r="A1184">
            <v>15629</v>
          </cell>
          <cell r="B1184" t="str">
            <v>MER U3 CABLE REPL - END OF LIFE</v>
          </cell>
          <cell r="C1184" t="str">
            <v>09M-GENERATION PROJECT ENGINEERING</v>
          </cell>
        </row>
        <row r="1185">
          <cell r="A1185">
            <v>15630</v>
          </cell>
          <cell r="B1185" t="str">
            <v>MERAMEC PLC NETWORK HISTORIAN</v>
          </cell>
          <cell r="C1185" t="str">
            <v>81D-GEN PERF MONITOR &amp; ASSESS</v>
          </cell>
        </row>
        <row r="1186">
          <cell r="A1186">
            <v>15659</v>
          </cell>
          <cell r="B1186" t="str">
            <v>RI Potable Water Upgrades</v>
          </cell>
          <cell r="C1186" t="str">
            <v>09M-GENERATION PROJECT ENGINEERING</v>
          </cell>
        </row>
        <row r="1187">
          <cell r="A1187">
            <v>15665</v>
          </cell>
          <cell r="B1187" t="str">
            <v>Labadie 4 Isophase Bus Duct Cooling</v>
          </cell>
          <cell r="C1187" t="str">
            <v>09M-GENERATION PROJECT ENGINEERING</v>
          </cell>
        </row>
        <row r="1188">
          <cell r="A1188">
            <v>15673</v>
          </cell>
          <cell r="B1188" t="str">
            <v>OSAGE - HOUSE GENERATOR UPGRADES</v>
          </cell>
          <cell r="C1188" t="str">
            <v>09M-GENERATION PROJECT ENGINEERING</v>
          </cell>
        </row>
        <row r="1189">
          <cell r="A1189">
            <v>15680</v>
          </cell>
          <cell r="B1189" t="str">
            <v>RI CONVEYOR 4 TO 5 TRANSFER CHUTES</v>
          </cell>
          <cell r="C1189" t="str">
            <v>09M-GENERATION PROJECT ENGINEERING</v>
          </cell>
        </row>
        <row r="1190">
          <cell r="A1190">
            <v>15682</v>
          </cell>
          <cell r="B1190" t="str">
            <v>SIOUX PET COKE BLENDING SYSTEM</v>
          </cell>
          <cell r="C1190" t="str">
            <v>09V-NEW GEN &amp; ENV PROJECTS</v>
          </cell>
        </row>
        <row r="1191">
          <cell r="A1191">
            <v>15686</v>
          </cell>
          <cell r="B1191" t="str">
            <v>LOOSE CREEK TRANSMISS  LINE 800 MHZ</v>
          </cell>
          <cell r="C1191" t="str">
            <v>06H-NEO - ENTERPRISE NETWORKING</v>
          </cell>
        </row>
        <row r="1192">
          <cell r="A1192">
            <v>15692</v>
          </cell>
          <cell r="B1192" t="str">
            <v>STATE HIGHWAY 367 WIDENING</v>
          </cell>
          <cell r="C1192" t="str">
            <v>055-BERKELEY</v>
          </cell>
        </row>
        <row r="1193">
          <cell r="A1193">
            <v>15694</v>
          </cell>
          <cell r="B1193" t="str">
            <v>SALE OF HWY 54 PROPERTY</v>
          </cell>
          <cell r="C1193" t="str">
            <v>061-REAL ESTATE</v>
          </cell>
        </row>
        <row r="1194">
          <cell r="A1194">
            <v>15700</v>
          </cell>
          <cell r="B1194" t="str">
            <v>RUSH ISLAND BOILER ROOM VENTILATION</v>
          </cell>
          <cell r="C1194" t="str">
            <v>09M-GENERATION PROJECT ENGINEERING</v>
          </cell>
        </row>
        <row r="1195">
          <cell r="A1195">
            <v>15718</v>
          </cell>
          <cell r="B1195" t="str">
            <v>PUMPED HYDRO</v>
          </cell>
          <cell r="C1195" t="str">
            <v>09V-NEW GEN &amp; ENV PROJECTS</v>
          </cell>
        </row>
        <row r="1196">
          <cell r="A1196">
            <v>15723</v>
          </cell>
          <cell r="B1196" t="str">
            <v>LABADIE - INST.345KV BUS POT. XFMRS</v>
          </cell>
          <cell r="C1196" t="str">
            <v>09E-ELECTRICAL ENGINEERING</v>
          </cell>
        </row>
        <row r="1197">
          <cell r="A1197">
            <v>15733</v>
          </cell>
          <cell r="B1197" t="str">
            <v>MER U3 MIDDLE BANK REHEATER REPL</v>
          </cell>
          <cell r="C1197" t="str">
            <v>09M-GENERATION PROJECT ENGINEERING</v>
          </cell>
        </row>
        <row r="1198">
          <cell r="A1198">
            <v>15736</v>
          </cell>
          <cell r="B1198" t="str">
            <v>MID RIVERS 161-12KV - ADD 2ND UNIT</v>
          </cell>
          <cell r="C1198" t="str">
            <v>09E-ELECTRICAL ENGINEERING</v>
          </cell>
        </row>
        <row r="1199">
          <cell r="A1199">
            <v>15739</v>
          </cell>
          <cell r="B1199" t="str">
            <v>2005 UEC 800 MHZ RADIO REPLACEMENT</v>
          </cell>
          <cell r="C1199" t="str">
            <v>06H-NEO - ENTERPRISE NETWORKING</v>
          </cell>
        </row>
        <row r="1200">
          <cell r="A1200">
            <v>15758</v>
          </cell>
          <cell r="B1200" t="str">
            <v>ANNA QUARRIES RELOCATION</v>
          </cell>
          <cell r="C1200" t="str">
            <v>4MS-DIVISION VII SUPPORT STAFF</v>
          </cell>
        </row>
        <row r="1201">
          <cell r="A1201">
            <v>15764</v>
          </cell>
          <cell r="B1201" t="str">
            <v>SL - TRACT - KEOKUK FLOWAGE (BOX)</v>
          </cell>
          <cell r="C1201" t="str">
            <v>061-REAL ESTATE</v>
          </cell>
        </row>
        <row r="1202">
          <cell r="A1202">
            <v>15782</v>
          </cell>
          <cell r="B1202" t="str">
            <v>IP ACQUISITION INTEGRATION-NONLABOR</v>
          </cell>
          <cell r="C1202" t="str">
            <v>012-CORPORATE PLANNING</v>
          </cell>
        </row>
        <row r="1203">
          <cell r="A1203">
            <v>15784</v>
          </cell>
          <cell r="B1203" t="str">
            <v>BELLEFOUNTAINE 53, RECONDUCTOR 4.54</v>
          </cell>
          <cell r="C1203" t="str">
            <v>0PT-POTOSI</v>
          </cell>
        </row>
        <row r="1204">
          <cell r="A1204">
            <v>15790</v>
          </cell>
          <cell r="B1204" t="str">
            <v>HORSESHOE BEND -SCADA INSTALLATION</v>
          </cell>
          <cell r="C1204" t="str">
            <v>09E-ELECTRICAL ENGINEERING</v>
          </cell>
        </row>
        <row r="1205">
          <cell r="A1205">
            <v>15792</v>
          </cell>
          <cell r="B1205" t="str">
            <v>SL - PORTION OF EFFINGHAM DIST SRV</v>
          </cell>
          <cell r="C1205" t="str">
            <v>061-REAL ESTATE</v>
          </cell>
        </row>
        <row r="1206">
          <cell r="A1206">
            <v>15804</v>
          </cell>
          <cell r="B1206" t="str">
            <v>COFFEEN PLANT 316B COMPLIANCE</v>
          </cell>
          <cell r="C1206" t="str">
            <v>09V-NEW GEN &amp; ENV PROJECTS</v>
          </cell>
        </row>
        <row r="1207">
          <cell r="A1207">
            <v>15805</v>
          </cell>
          <cell r="B1207" t="str">
            <v>EDWARDS PLANT 316B COMPLIANCE</v>
          </cell>
          <cell r="C1207" t="str">
            <v>09V-NEW GEN &amp; ENV PROJECTS</v>
          </cell>
        </row>
        <row r="1208">
          <cell r="A1208">
            <v>15806</v>
          </cell>
          <cell r="B1208" t="str">
            <v>GRAND TOWER PLANT 316B COMPLIANCE</v>
          </cell>
          <cell r="C1208" t="str">
            <v>09V-NEW GEN &amp; ENV PROJECTS</v>
          </cell>
        </row>
        <row r="1209">
          <cell r="A1209">
            <v>15807</v>
          </cell>
          <cell r="B1209" t="str">
            <v>HUTSONVILLE PLANT 316B COMPLIANCE</v>
          </cell>
          <cell r="C1209" t="str">
            <v>09V-NEW GEN &amp; ENV PROJECTS</v>
          </cell>
        </row>
        <row r="1210">
          <cell r="A1210">
            <v>15808</v>
          </cell>
          <cell r="B1210" t="str">
            <v>MEREDOSIA PLANT 316B COMPLIANCE</v>
          </cell>
          <cell r="C1210" t="str">
            <v>09V-NEW GEN &amp; ENV PROJECTS</v>
          </cell>
        </row>
        <row r="1211">
          <cell r="A1211">
            <v>15809</v>
          </cell>
          <cell r="B1211" t="str">
            <v>NEWTON PLANT 316B COMPLIANCE</v>
          </cell>
          <cell r="C1211" t="str">
            <v>09V-NEW GEN &amp; ENV PROJECTS</v>
          </cell>
        </row>
        <row r="1212">
          <cell r="A1212">
            <v>15837</v>
          </cell>
          <cell r="B1212" t="str">
            <v>CALLAWAY ROUTERSWITCH REPLACEMENT</v>
          </cell>
          <cell r="C1212" t="str">
            <v>06C-INF - STL CENTRAL SERVER OPS</v>
          </cell>
        </row>
        <row r="1213">
          <cell r="A1213">
            <v>15845</v>
          </cell>
          <cell r="B1213" t="str">
            <v>BONNE TERRE FDR 54 RECONDUCTOR</v>
          </cell>
          <cell r="C1213" t="str">
            <v>071-ST. FRANCOIS</v>
          </cell>
        </row>
        <row r="1214">
          <cell r="A1214">
            <v>15850</v>
          </cell>
          <cell r="B1214" t="str">
            <v>RUSH ISLAND COAL RECEIVING FEEDER R</v>
          </cell>
          <cell r="C1214" t="str">
            <v>09M-GENERATION PROJECT ENGINEERING</v>
          </cell>
        </row>
        <row r="1215">
          <cell r="A1215">
            <v>15867</v>
          </cell>
          <cell r="B1215" t="str">
            <v>RT.29 SHARPSBURG</v>
          </cell>
          <cell r="C1215" t="str">
            <v>2MS-DIVISION IV SUPPORT STAFF</v>
          </cell>
        </row>
        <row r="1216">
          <cell r="A1216">
            <v>15870</v>
          </cell>
          <cell r="B1216" t="str">
            <v>RI TURB GENERATOR MONITORING</v>
          </cell>
          <cell r="C1216" t="str">
            <v>09M-GENERATION PROJECT ENGINEERING</v>
          </cell>
        </row>
        <row r="1217">
          <cell r="A1217">
            <v>15871</v>
          </cell>
          <cell r="B1217" t="str">
            <v>SIOUX TURBINE GENERATOR MONITORING</v>
          </cell>
          <cell r="C1217" t="str">
            <v>09M-GENERATION PROJECT ENGINEERING</v>
          </cell>
        </row>
        <row r="1218">
          <cell r="A1218">
            <v>15885</v>
          </cell>
          <cell r="B1218" t="str">
            <v>NPS U1 BFP TURBINES RETROFIT</v>
          </cell>
          <cell r="C1218" t="str">
            <v>09M-GENERATION PROJECT ENGINEERING</v>
          </cell>
        </row>
        <row r="1219">
          <cell r="A1219">
            <v>15897</v>
          </cell>
          <cell r="B1219" t="str">
            <v>ST. CLAIR 179-53 REBUILD HWY AB</v>
          </cell>
          <cell r="C1219" t="str">
            <v>068-FRANKLIN DISTRICT</v>
          </cell>
        </row>
        <row r="1220">
          <cell r="A1220">
            <v>15909</v>
          </cell>
          <cell r="B1220" t="str">
            <v>BELGRADE SUB CONNECTION</v>
          </cell>
          <cell r="C1220" t="str">
            <v>09E-ELECTRICAL ENGINEERING</v>
          </cell>
        </row>
        <row r="1221">
          <cell r="A1221">
            <v>15915</v>
          </cell>
          <cell r="B1221" t="str">
            <v>Line 3468 Rebuild</v>
          </cell>
          <cell r="C1221" t="str">
            <v>604-LINCOLN ELEC OPS</v>
          </cell>
        </row>
        <row r="1222">
          <cell r="A1222">
            <v>15917</v>
          </cell>
          <cell r="B1222" t="str">
            <v>BOWLES 2ND UNIT</v>
          </cell>
          <cell r="C1222" t="str">
            <v>052-MACKENZIE</v>
          </cell>
        </row>
        <row r="1223">
          <cell r="A1223">
            <v>15921</v>
          </cell>
          <cell r="B1223" t="str">
            <v>JFFRSON COUNTY HWY DEPT-PROJ #15921</v>
          </cell>
          <cell r="C1223" t="str">
            <v>070-JEFFERSON</v>
          </cell>
        </row>
        <row r="1224">
          <cell r="A1224">
            <v>15922</v>
          </cell>
          <cell r="B1224" t="str">
            <v>JFRSN CNTY HWY DPT-3TH PARTPJ#15922</v>
          </cell>
          <cell r="C1224" t="str">
            <v>070-JEFFERSON</v>
          </cell>
        </row>
        <row r="1225">
          <cell r="A1225">
            <v>15931</v>
          </cell>
          <cell r="B1225" t="str">
            <v>Robinson-Marath.-Upgr. 138kV Cap.Bk</v>
          </cell>
          <cell r="C1225" t="str">
            <v>09E-ELECTRICAL ENGINEERING</v>
          </cell>
        </row>
        <row r="1226">
          <cell r="A1226">
            <v>15932</v>
          </cell>
          <cell r="B1226" t="str">
            <v>Lakeshire-Rly Rpl Mer-Wat-2 (TAM07)</v>
          </cell>
          <cell r="C1226" t="str">
            <v>09E-ELECTRICAL ENGINEERING</v>
          </cell>
        </row>
        <row r="1227">
          <cell r="A1227">
            <v>15933</v>
          </cell>
          <cell r="B1227" t="str">
            <v>Watson-Relay Rpl Mer-Wat-2 (TAM07)</v>
          </cell>
          <cell r="C1227" t="str">
            <v>09E-ELECTRICAL ENGINEERING</v>
          </cell>
        </row>
        <row r="1228">
          <cell r="A1228">
            <v>15936</v>
          </cell>
          <cell r="B1228" t="str">
            <v>VENICE - REPL 6-69KV PCBS</v>
          </cell>
          <cell r="C1228" t="str">
            <v>09E-ELECTRICAL ENGINEERING</v>
          </cell>
        </row>
        <row r="1229">
          <cell r="A1229">
            <v>15937</v>
          </cell>
          <cell r="B1229" t="str">
            <v>CANTON ETHANOL PLANT GAS MAIN EXT</v>
          </cell>
          <cell r="C1229" t="str">
            <v>0G1-GAS TECH SERVICES - CIP</v>
          </cell>
        </row>
        <row r="1230">
          <cell r="A1230">
            <v>15938</v>
          </cell>
          <cell r="B1230" t="str">
            <v>WENTZVILLE CAPACITY ADD - PHASE I</v>
          </cell>
          <cell r="C1230" t="str">
            <v>0G3-GAS TECH SERVICES - UEC</v>
          </cell>
        </row>
        <row r="1231">
          <cell r="A1231">
            <v>15961</v>
          </cell>
          <cell r="B1231" t="str">
            <v>Purchase of property for Illinois B</v>
          </cell>
          <cell r="C1231" t="str">
            <v>07N-BUILDING SERVICES-IL</v>
          </cell>
        </row>
        <row r="1232">
          <cell r="A1232">
            <v>15964</v>
          </cell>
          <cell r="B1232" t="str">
            <v>DUCK CREEK WFGD UPGRADE</v>
          </cell>
          <cell r="C1232" t="str">
            <v>09V-NEW GEN &amp; ENV PROJECTS</v>
          </cell>
        </row>
        <row r="1233">
          <cell r="A1233">
            <v>15966</v>
          </cell>
          <cell r="B1233" t="str">
            <v>ADAIR - 161KV, 1200A BUS-TIE PCB</v>
          </cell>
          <cell r="C1233" t="str">
            <v>09E-ELECTRICAL ENGINEERING</v>
          </cell>
        </row>
        <row r="1234">
          <cell r="A1234">
            <v>15971</v>
          </cell>
          <cell r="B1234" t="str">
            <v>Labadie -Rpl 4-345, 41kA PCB w-50kA</v>
          </cell>
          <cell r="C1234" t="str">
            <v>09E-ELECTRICAL ENGINEERING</v>
          </cell>
        </row>
        <row r="1235">
          <cell r="A1235">
            <v>15973</v>
          </cell>
          <cell r="B1235" t="str">
            <v>Hampton - Rebuild Sub - Phase 1</v>
          </cell>
          <cell r="C1235" t="str">
            <v>09E-ELECTRICAL ENGINEERING</v>
          </cell>
        </row>
        <row r="1236">
          <cell r="A1236">
            <v>15974</v>
          </cell>
          <cell r="B1236" t="str">
            <v>Friedens - New 34-12kV Sub. 22MVA</v>
          </cell>
          <cell r="C1236" t="str">
            <v>09E-ELECTRICAL ENGINEERING</v>
          </cell>
        </row>
        <row r="1237">
          <cell r="A1237">
            <v>15975</v>
          </cell>
          <cell r="B1237" t="str">
            <v>FENTON FLOOD SITE-PREP.FOR MOBILE</v>
          </cell>
          <cell r="C1237" t="str">
            <v>09E-ELECTRICAL ENGINEERING</v>
          </cell>
        </row>
        <row r="1238">
          <cell r="A1238">
            <v>15978</v>
          </cell>
          <cell r="B1238" t="str">
            <v>FRONTENAC -UNIT D (34-12KV, 22MVA)</v>
          </cell>
          <cell r="C1238" t="str">
            <v>09E-ELECTRICAL ENGINEERING</v>
          </cell>
        </row>
        <row r="1239">
          <cell r="A1239">
            <v>15979</v>
          </cell>
          <cell r="B1239" t="str">
            <v>Maxville - 34-12kV, 22MVA, Unit D</v>
          </cell>
          <cell r="C1239" t="str">
            <v>09E-ELECTRICAL ENGINEERING</v>
          </cell>
        </row>
        <row r="1240">
          <cell r="A1240">
            <v>15980</v>
          </cell>
          <cell r="B1240" t="str">
            <v>JC STORAGE INJECTIONWITHDRAWAL WELL</v>
          </cell>
          <cell r="C1240" t="str">
            <v>0G6-GAS STORAGE</v>
          </cell>
        </row>
        <row r="1241">
          <cell r="A1241">
            <v>15982</v>
          </cell>
          <cell r="B1241" t="str">
            <v>PEORIA GOB - REPLACE CURTAIN WALL</v>
          </cell>
          <cell r="C1241" t="str">
            <v>07W-BLDG SVCS-CIL</v>
          </cell>
        </row>
        <row r="1242">
          <cell r="A1242">
            <v>15983</v>
          </cell>
          <cell r="B1242" t="str">
            <v>COFFEEN U1 PHASE 1 CAIR</v>
          </cell>
          <cell r="C1242" t="str">
            <v>09V-NEW GEN &amp; ENV PROJECTS</v>
          </cell>
        </row>
        <row r="1243">
          <cell r="A1243">
            <v>15984</v>
          </cell>
          <cell r="B1243" t="str">
            <v>MEPPEN NORTH - 138KV LINE BREAKER</v>
          </cell>
          <cell r="C1243" t="str">
            <v>09E-ELECTRICAL ENGINEERING</v>
          </cell>
        </row>
        <row r="1244">
          <cell r="A1244">
            <v>15989</v>
          </cell>
          <cell r="B1244" t="str">
            <v>Carb-Univ Mall -Rpl 34-12 Xfmr &amp; CR</v>
          </cell>
          <cell r="C1244" t="str">
            <v>09E-ELECTRICAL ENGINEERING</v>
          </cell>
        </row>
        <row r="1245">
          <cell r="A1245">
            <v>15993</v>
          </cell>
          <cell r="B1245" t="str">
            <v>MARION-RPL 34-12 10MVA XFMR W-14MVA</v>
          </cell>
          <cell r="C1245" t="str">
            <v>09E-ELECTRICAL ENGINEERING</v>
          </cell>
        </row>
        <row r="1246">
          <cell r="A1246">
            <v>15996</v>
          </cell>
          <cell r="B1246" t="str">
            <v>CARRIER MILLS - CONVERT 4KV TO 12KV</v>
          </cell>
          <cell r="C1246" t="str">
            <v>09E-ELECTRICAL ENGINEERING</v>
          </cell>
        </row>
        <row r="1247">
          <cell r="A1247">
            <v>15997</v>
          </cell>
          <cell r="B1247" t="str">
            <v>Belgrade - New 161-25kV Sub.</v>
          </cell>
          <cell r="C1247" t="str">
            <v>09E-ELECTRICAL ENGINEERING</v>
          </cell>
        </row>
        <row r="1248">
          <cell r="A1248">
            <v>15998</v>
          </cell>
          <cell r="B1248" t="str">
            <v>HOWARD BEND - SITE PURCHASE</v>
          </cell>
          <cell r="C1248" t="str">
            <v>09E-ELECTRICAL ENGINEERING</v>
          </cell>
        </row>
        <row r="1249">
          <cell r="A1249">
            <v>16001</v>
          </cell>
          <cell r="B1249" t="str">
            <v>BLAIR SUB REPLACEMENT</v>
          </cell>
          <cell r="C1249" t="str">
            <v>09E-ELECTRICAL ENGINEERING</v>
          </cell>
        </row>
        <row r="1250">
          <cell r="A1250">
            <v>16002</v>
          </cell>
          <cell r="B1250" t="str">
            <v>BELLEFNTN.-RPL W-5.6-7MVA LTC XFMR</v>
          </cell>
          <cell r="C1250" t="str">
            <v>09E-ELECTRICAL ENGINEERING</v>
          </cell>
        </row>
        <row r="1251">
          <cell r="A1251">
            <v>16003</v>
          </cell>
          <cell r="B1251" t="str">
            <v>ELM GROVE - FEEDER POSN. #4</v>
          </cell>
          <cell r="C1251" t="str">
            <v>09E-ELECTRICAL ENGINEERING</v>
          </cell>
        </row>
        <row r="1252">
          <cell r="A1252">
            <v>16026</v>
          </cell>
          <cell r="B1252" t="str">
            <v>DORSETT TRAINING FACILITY EXPANSION</v>
          </cell>
          <cell r="C1252" t="str">
            <v>072-BUILDING SERVICES-MO</v>
          </cell>
        </row>
        <row r="1253">
          <cell r="A1253">
            <v>16029</v>
          </cell>
          <cell r="B1253" t="str">
            <v>STL Underground - Replace roof</v>
          </cell>
          <cell r="C1253" t="str">
            <v>072-BUILDING SERVICES-MO</v>
          </cell>
        </row>
        <row r="1254">
          <cell r="A1254">
            <v>16030</v>
          </cell>
          <cell r="B1254" t="str">
            <v>DORSETT SUBSTATION REPORTING CENTER</v>
          </cell>
          <cell r="C1254" t="str">
            <v>072-BUILDING SERVICES-MO</v>
          </cell>
        </row>
        <row r="1255">
          <cell r="A1255">
            <v>16031</v>
          </cell>
          <cell r="B1255" t="str">
            <v>NEWTON TURB. FLOOR FIRE PROT-U1&amp;2</v>
          </cell>
          <cell r="C1255" t="str">
            <v>09M-GENERATION PROJECT ENGINEERING</v>
          </cell>
        </row>
        <row r="1256">
          <cell r="A1256">
            <v>16053</v>
          </cell>
          <cell r="B1256" t="str">
            <v>Cape Girardeau - New Garage</v>
          </cell>
          <cell r="C1256" t="str">
            <v>072-BUILDING SERVICES-MO</v>
          </cell>
        </row>
        <row r="1257">
          <cell r="A1257">
            <v>16070</v>
          </cell>
          <cell r="B1257" t="str">
            <v>CI Repl - Boonville - 6th, 7th, Mor</v>
          </cell>
          <cell r="C1257" t="str">
            <v>4MX-LITTLE DIXIE SUPPORT STAFF</v>
          </cell>
        </row>
        <row r="1258">
          <cell r="A1258">
            <v>16074</v>
          </cell>
          <cell r="B1258" t="str">
            <v>CI Repl - Moberly - Franklin, Bertl</v>
          </cell>
          <cell r="C1258" t="str">
            <v>4MX-LITTLE DIXIE SUPPORT STAFF</v>
          </cell>
        </row>
        <row r="1259">
          <cell r="A1259">
            <v>16076</v>
          </cell>
          <cell r="B1259" t="str">
            <v>CI Repl - Mexico - Jackson, Liberty</v>
          </cell>
          <cell r="C1259" t="str">
            <v>4MX-LITTLE DIXIE SUPPORT STAFF</v>
          </cell>
        </row>
        <row r="1260">
          <cell r="A1260">
            <v>16088</v>
          </cell>
          <cell r="B1260" t="str">
            <v>Jennings - Unit W Removal</v>
          </cell>
          <cell r="C1260" t="str">
            <v>09E-ELECTRICAL ENGINEERING</v>
          </cell>
        </row>
        <row r="1261">
          <cell r="A1261">
            <v>16090</v>
          </cell>
          <cell r="B1261" t="str">
            <v>HALL ST. - ADD 3RD XFMR POSITION</v>
          </cell>
          <cell r="C1261" t="str">
            <v>09E-ELECTRICAL ENGINEERING</v>
          </cell>
        </row>
        <row r="1262">
          <cell r="A1262">
            <v>16095</v>
          </cell>
          <cell r="B1262" t="str">
            <v>MEREDOSIA -RPL 50MVA XFMRS W-112MVA</v>
          </cell>
          <cell r="C1262" t="str">
            <v>09E-ELECTRICAL ENGINEERING</v>
          </cell>
        </row>
        <row r="1263">
          <cell r="A1263">
            <v>16106</v>
          </cell>
          <cell r="B1263" t="str">
            <v>KINMUNDY-LOUISV. -INCR.GRD.CLEAR.</v>
          </cell>
          <cell r="C1263" t="str">
            <v>09E-ELECTRICAL ENGINEERING</v>
          </cell>
        </row>
        <row r="1264">
          <cell r="A1264">
            <v>16107</v>
          </cell>
          <cell r="B1264" t="str">
            <v>GR.TOWER-CARBOND. - INCR.GRD.CLEAR.</v>
          </cell>
          <cell r="C1264" t="str">
            <v>09E-ELECTRICAL ENGINEERING</v>
          </cell>
        </row>
        <row r="1265">
          <cell r="A1265">
            <v>16108</v>
          </cell>
          <cell r="B1265" t="str">
            <v>KINMUNDY-SALEM W. - INCR.GRD.CLEAR.</v>
          </cell>
          <cell r="C1265" t="str">
            <v>09E-ELECTRICAL ENGINEERING</v>
          </cell>
        </row>
        <row r="1266">
          <cell r="A1266">
            <v>16109</v>
          </cell>
          <cell r="B1266" t="str">
            <v>MEREDOSIA-FREDERICK-INCR.GRD.CLEAR.</v>
          </cell>
          <cell r="C1266" t="str">
            <v>09E-ELECTRICAL ENGINEERING</v>
          </cell>
        </row>
        <row r="1267">
          <cell r="A1267">
            <v>16113</v>
          </cell>
          <cell r="B1267" t="str">
            <v>NEW ERA ROAD RELOCATION</v>
          </cell>
          <cell r="C1267" t="str">
            <v>0G1-GAS TECH SERVICES - CIP</v>
          </cell>
        </row>
        <row r="1268">
          <cell r="A1268">
            <v>16114</v>
          </cell>
          <cell r="B1268" t="str">
            <v>CASEY-BREED -RECOND.WABASH RIV.XING</v>
          </cell>
          <cell r="C1268" t="str">
            <v>09E-ELECTRICAL ENGINEERING</v>
          </cell>
        </row>
        <row r="1269">
          <cell r="A1269">
            <v>16116</v>
          </cell>
          <cell r="B1269" t="str">
            <v>L1436 - RECOND. 8.25 MILE</v>
          </cell>
          <cell r="C1269" t="str">
            <v>09E-ELECTRICAL ENGINEERING</v>
          </cell>
        </row>
        <row r="1270">
          <cell r="A1270">
            <v>16117</v>
          </cell>
          <cell r="B1270" t="str">
            <v>KELSO-STOD-INOUT-MORLEY-AECI-REIMB</v>
          </cell>
          <cell r="C1270" t="str">
            <v>09E-ELECTRICAL ENGINEERING</v>
          </cell>
        </row>
        <row r="1271">
          <cell r="A1271">
            <v>16118</v>
          </cell>
          <cell r="B1271" t="str">
            <v>RIV-CAPE-INOUT-BURFORDV.AECI-REIMB</v>
          </cell>
          <cell r="C1271" t="str">
            <v>09E-ELECTRICAL ENGINEERING</v>
          </cell>
        </row>
        <row r="1272">
          <cell r="A1272">
            <v>16119</v>
          </cell>
          <cell r="B1272" t="str">
            <v>Venice CTG 3-4 Related CIP Swyd Wk</v>
          </cell>
          <cell r="C1272" t="str">
            <v>09E-ELECTRICAL ENGINEERING</v>
          </cell>
        </row>
        <row r="1273">
          <cell r="A1273">
            <v>16120</v>
          </cell>
          <cell r="B1273" t="str">
            <v>ELDON WHQ &amp; WAREHOUSE SALE</v>
          </cell>
          <cell r="C1273" t="str">
            <v>061-REAL ESTATE</v>
          </cell>
        </row>
        <row r="1274">
          <cell r="A1274">
            <v>16129</v>
          </cell>
          <cell r="B1274" t="str">
            <v>MERCURY BASELINE TESTING - UEC</v>
          </cell>
          <cell r="C1274" t="str">
            <v>09V-NEW GEN &amp; ENV PROJECTS</v>
          </cell>
        </row>
        <row r="1275">
          <cell r="A1275">
            <v>16130</v>
          </cell>
          <cell r="B1275" t="str">
            <v>MERCURY BASELINE TESTING - GEN</v>
          </cell>
          <cell r="C1275" t="str">
            <v>09V-NEW GEN &amp; ENV PROJECTS</v>
          </cell>
        </row>
        <row r="1276">
          <cell r="A1276">
            <v>16134</v>
          </cell>
          <cell r="B1276" t="str">
            <v>FUEL FLEXIBILITY 20% WESTERN FUEL H</v>
          </cell>
          <cell r="C1276" t="str">
            <v>145-HUTSONVILLE</v>
          </cell>
        </row>
        <row r="1277">
          <cell r="A1277">
            <v>16143</v>
          </cell>
          <cell r="B1277" t="str">
            <v>ALTON BULK SUB SITE ACQUISITION</v>
          </cell>
          <cell r="C1277" t="str">
            <v>09E-ELECTRICAL ENGINEERING</v>
          </cell>
        </row>
        <row r="1278">
          <cell r="A1278">
            <v>16145</v>
          </cell>
          <cell r="B1278" t="str">
            <v>COFFEEN FIRE PROTECTION-TURBINE &amp; B</v>
          </cell>
          <cell r="C1278" t="str">
            <v>09M-GENERATION PROJECT ENGINEERING</v>
          </cell>
        </row>
        <row r="1279">
          <cell r="A1279">
            <v>16147</v>
          </cell>
          <cell r="B1279" t="str">
            <v>SIOUX U2 NORTH MSV REPLACEMENT</v>
          </cell>
          <cell r="C1279" t="str">
            <v>09M-GENERATION PROJECT ENGINEERING</v>
          </cell>
        </row>
        <row r="1280">
          <cell r="A1280">
            <v>16159</v>
          </cell>
          <cell r="B1280" t="str">
            <v>SLU MEDICAL RESEARCH BLDG - RELOCS</v>
          </cell>
          <cell r="C1280" t="str">
            <v>056-GERALDINE</v>
          </cell>
        </row>
        <row r="1281">
          <cell r="A1281">
            <v>16162</v>
          </cell>
          <cell r="B1281" t="str">
            <v>ALBION SO-138KV PCB-FAIRFIELD-REIMB</v>
          </cell>
          <cell r="C1281" t="str">
            <v>09E-ELECTRICAL ENGINEERING</v>
          </cell>
        </row>
        <row r="1282">
          <cell r="A1282">
            <v>16179</v>
          </cell>
          <cell r="B1282" t="str">
            <v>NEWTON 2 HPIP TURBINE RETROFIT</v>
          </cell>
          <cell r="C1282" t="str">
            <v>09M-GENERATION PROJECT ENGINEERING</v>
          </cell>
        </row>
        <row r="1283">
          <cell r="A1283">
            <v>16185</v>
          </cell>
          <cell r="B1283" t="str">
            <v>KANSAS WEST - 345 KV AUTO REPLACEMT</v>
          </cell>
          <cell r="C1283" t="str">
            <v>09E-ELECTRICAL ENGINEERING</v>
          </cell>
        </row>
        <row r="1284">
          <cell r="A1284">
            <v>16189</v>
          </cell>
          <cell r="B1284" t="str">
            <v>PIONEER PARK PARKING LOT RELO</v>
          </cell>
          <cell r="C1284" t="str">
            <v>668-IL OPS ADMIN DIV I II III</v>
          </cell>
        </row>
        <row r="1285">
          <cell r="A1285">
            <v>16190</v>
          </cell>
          <cell r="B1285" t="str">
            <v>SL - LAWRENCEVILLE PROP</v>
          </cell>
          <cell r="C1285" t="str">
            <v>061-REAL ESTATE</v>
          </cell>
        </row>
        <row r="1286">
          <cell r="A1286">
            <v>16193</v>
          </cell>
          <cell r="B1286" t="str">
            <v>MERAMEC 1&amp;2 RET &amp; REM MILL INERTING</v>
          </cell>
          <cell r="C1286" t="str">
            <v>09M-GENERATION PROJECT ENGINEERING</v>
          </cell>
        </row>
        <row r="1287">
          <cell r="A1287">
            <v>16195</v>
          </cell>
          <cell r="B1287" t="str">
            <v>MRD ID FAN ROTOR REPLACEMENTS</v>
          </cell>
          <cell r="C1287" t="str">
            <v>09M-GENERATION PROJECT ENGINEERING</v>
          </cell>
        </row>
        <row r="1288">
          <cell r="A1288">
            <v>16217</v>
          </cell>
          <cell r="B1288" t="str">
            <v>COFFEEN - SWITCHGEAR UPGRADES</v>
          </cell>
          <cell r="C1288" t="str">
            <v>09M-GENERATION PROJECT ENGINEERING</v>
          </cell>
        </row>
        <row r="1289">
          <cell r="A1289">
            <v>16218</v>
          </cell>
          <cell r="B1289" t="str">
            <v>GRAND TOWER SWITCHGEAR UPGRD STUDY</v>
          </cell>
          <cell r="C1289" t="str">
            <v>09M-GENERATION PROJECT ENGINEERING</v>
          </cell>
        </row>
        <row r="1290">
          <cell r="A1290">
            <v>16219</v>
          </cell>
          <cell r="B1290" t="str">
            <v>MEREDOSIA SWITCHGEAR UPGRD STUDY</v>
          </cell>
          <cell r="C1290" t="str">
            <v>09M-GENERATION PROJECT ENGINEERING</v>
          </cell>
        </row>
        <row r="1291">
          <cell r="A1291">
            <v>16220</v>
          </cell>
          <cell r="B1291" t="str">
            <v>NEWTON - SWITCHGEAR UPGRADES</v>
          </cell>
          <cell r="C1291" t="str">
            <v>09M-GENERATION PROJECT ENGINEERING</v>
          </cell>
        </row>
        <row r="1292">
          <cell r="A1292">
            <v>16221</v>
          </cell>
          <cell r="B1292" t="str">
            <v>HUTSONVILLE SWITCHGEAR UPGRD STUDY</v>
          </cell>
          <cell r="C1292" t="str">
            <v>09M-GENERATION PROJECT ENGINEERING</v>
          </cell>
        </row>
        <row r="1293">
          <cell r="A1293">
            <v>16222</v>
          </cell>
          <cell r="B1293" t="str">
            <v>DUCK CREEK SWITCHGEAR UPGRD STUDY</v>
          </cell>
          <cell r="C1293" t="str">
            <v>09M-GENERATION PROJECT ENGINEERING</v>
          </cell>
        </row>
        <row r="1294">
          <cell r="A1294">
            <v>16223</v>
          </cell>
          <cell r="B1294" t="str">
            <v>EDWARDS- SWITCHGEAR UPGRADES</v>
          </cell>
          <cell r="C1294" t="str">
            <v>09M-GENERATION PROJECT ENGINEERING</v>
          </cell>
        </row>
        <row r="1295">
          <cell r="A1295">
            <v>16226</v>
          </cell>
          <cell r="B1295" t="str">
            <v>RUSH ISLAND - REPLACE 345KV SWITCHY</v>
          </cell>
          <cell r="C1295" t="str">
            <v>09M-GENERATION PROJECT ENGINEERING</v>
          </cell>
        </row>
        <row r="1296">
          <cell r="A1296">
            <v>16229</v>
          </cell>
          <cell r="B1296" t="str">
            <v>REPLACE SWITCHYARD BATTERIES</v>
          </cell>
          <cell r="C1296" t="str">
            <v>88B-NUCL - ENG SYS - ELECT I &amp; C</v>
          </cell>
        </row>
        <row r="1297">
          <cell r="A1297">
            <v>16231</v>
          </cell>
          <cell r="B1297" t="str">
            <v>MSD-MERAMEC, 2-UNIT CUST.SUB,34-4KV</v>
          </cell>
          <cell r="C1297" t="str">
            <v>09E-ELECTRICAL ENGINEERING</v>
          </cell>
        </row>
        <row r="1298">
          <cell r="A1298">
            <v>16232</v>
          </cell>
          <cell r="B1298" t="str">
            <v>AB TECHNOLOGY CENTER</v>
          </cell>
          <cell r="C1298" t="str">
            <v>052-MACKENZIE</v>
          </cell>
        </row>
        <row r="1299">
          <cell r="A1299">
            <v>16234</v>
          </cell>
          <cell r="B1299" t="str">
            <v>JOST FARMS SUBDIVISION</v>
          </cell>
          <cell r="C1299" t="str">
            <v>055-BERKELEY</v>
          </cell>
        </row>
        <row r="1300">
          <cell r="A1300">
            <v>16246</v>
          </cell>
          <cell r="B1300" t="str">
            <v>GROSSMAN IRON CUST. SUB, 34-13.2KV</v>
          </cell>
          <cell r="C1300" t="str">
            <v>09E-ELECTRICAL ENGINEERING</v>
          </cell>
        </row>
        <row r="1301">
          <cell r="A1301">
            <v>16268</v>
          </cell>
          <cell r="B1301" t="str">
            <v>PROPERTY ACQUISITION</v>
          </cell>
          <cell r="C1301" t="str">
            <v>131-EFFINGHAM RESOURCE CENTER</v>
          </cell>
        </row>
        <row r="1302">
          <cell r="A1302">
            <v>16269</v>
          </cell>
          <cell r="B1302" t="str">
            <v>UPGRADE IP GAS STORAGE FIELDS</v>
          </cell>
          <cell r="C1302" t="str">
            <v>0G6-GAS STORAGE</v>
          </cell>
        </row>
        <row r="1303">
          <cell r="A1303">
            <v>16270</v>
          </cell>
          <cell r="B1303" t="str">
            <v>IP INTEGR PROJ - PURCH OF GAS METRS</v>
          </cell>
          <cell r="C1303" t="str">
            <v>0G2-GAS TECH SERVICES - AMS</v>
          </cell>
        </row>
        <row r="1304">
          <cell r="A1304">
            <v>16278</v>
          </cell>
          <cell r="B1304" t="str">
            <v>NEWTON CBM WELL PROJECT</v>
          </cell>
          <cell r="C1304" t="str">
            <v>09M-GENERATION PROJECT ENGINEERING</v>
          </cell>
        </row>
        <row r="1305">
          <cell r="A1305">
            <v>16281</v>
          </cell>
          <cell r="B1305" t="str">
            <v>LOWE'S OF MAPLEWOOD</v>
          </cell>
          <cell r="C1305" t="str">
            <v>056-GERALDINE</v>
          </cell>
        </row>
        <row r="1306">
          <cell r="A1306">
            <v>16282</v>
          </cell>
          <cell r="B1306" t="str">
            <v>PEABODY - BALDWIN-R.I. RIVXG.345 LN</v>
          </cell>
          <cell r="C1306" t="str">
            <v>09E-ELECTRICAL ENGINEERING</v>
          </cell>
        </row>
        <row r="1307">
          <cell r="A1307">
            <v>16283</v>
          </cell>
          <cell r="B1307" t="str">
            <v>PEABODY - PR.STATE-IP LN4541 IN-OUT</v>
          </cell>
          <cell r="C1307" t="str">
            <v>09E-ELECTRICAL ENGINEERING</v>
          </cell>
        </row>
        <row r="1308">
          <cell r="A1308">
            <v>16284</v>
          </cell>
          <cell r="B1308" t="str">
            <v>PEABODY - PR.STATE-IP LN4531 IN-OUT</v>
          </cell>
          <cell r="C1308" t="str">
            <v>09E-ELECTRICAL ENGINEERING</v>
          </cell>
        </row>
        <row r="1309">
          <cell r="A1309">
            <v>16292</v>
          </cell>
          <cell r="B1309" t="str">
            <v>IP INTEGRATION GMS SYSTEM</v>
          </cell>
          <cell r="C1309" t="str">
            <v>043-NAT GAS SUPPLY-TRANSPORT/CONTRO</v>
          </cell>
        </row>
        <row r="1310">
          <cell r="A1310">
            <v>16295</v>
          </cell>
          <cell r="B1310" t="str">
            <v>SIOUX REPLACE CONVEYOR 101A</v>
          </cell>
          <cell r="C1310" t="str">
            <v>09M-GENERATION PROJECT ENGINEERING</v>
          </cell>
        </row>
        <row r="1311">
          <cell r="A1311">
            <v>16299</v>
          </cell>
          <cell r="B1311" t="str">
            <v>GKN AEROSPACE</v>
          </cell>
          <cell r="C1311" t="str">
            <v>055-BERKELEY</v>
          </cell>
        </row>
        <row r="1312">
          <cell r="A1312">
            <v>16303</v>
          </cell>
          <cell r="B1312" t="str">
            <v>N.LASALLE-FOX RIVER-OTTAWA 138KV LN</v>
          </cell>
          <cell r="C1312" t="str">
            <v>09E-ELECTRICAL ENGINEERING</v>
          </cell>
        </row>
        <row r="1313">
          <cell r="A1313">
            <v>16304</v>
          </cell>
          <cell r="B1313" t="str">
            <v>CHAMPAIGN BONDVILLE-RISING 138KV</v>
          </cell>
          <cell r="C1313" t="str">
            <v>09E-ELECTRICAL ENGINEERING</v>
          </cell>
        </row>
        <row r="1314">
          <cell r="A1314">
            <v>16305</v>
          </cell>
          <cell r="B1314" t="str">
            <v>SIOUX U1 RRI SNCR</v>
          </cell>
          <cell r="C1314" t="str">
            <v>09V-NEW GEN &amp; ENV PROJECTS</v>
          </cell>
        </row>
        <row r="1315">
          <cell r="A1315">
            <v>16306</v>
          </cell>
          <cell r="B1315" t="str">
            <v>L1502 -Recond.Wood Riv-Roxford, 4mi</v>
          </cell>
          <cell r="C1315" t="str">
            <v>09E-ELECTRICAL ENGINEERING</v>
          </cell>
        </row>
        <row r="1316">
          <cell r="A1316">
            <v>16310</v>
          </cell>
          <cell r="B1316" t="str">
            <v>1342 - RECONDUCTOR</v>
          </cell>
          <cell r="C1316" t="str">
            <v>09E-ELECTRICAL ENGINEERING</v>
          </cell>
        </row>
        <row r="1317">
          <cell r="A1317">
            <v>16313</v>
          </cell>
          <cell r="B1317" t="str">
            <v>L1526E - REPLACE STRS AND POLES</v>
          </cell>
          <cell r="C1317" t="str">
            <v>09E-ELECTRICAL ENGINEERING</v>
          </cell>
        </row>
        <row r="1318">
          <cell r="A1318">
            <v>16314</v>
          </cell>
          <cell r="B1318" t="str">
            <v>L1326 AND 1364 - NEWREROUTE</v>
          </cell>
          <cell r="C1318" t="str">
            <v>09E-ELECTRICAL ENGINEERING</v>
          </cell>
        </row>
        <row r="1319">
          <cell r="A1319">
            <v>16319</v>
          </cell>
          <cell r="B1319" t="str">
            <v>L1456 - HTO</v>
          </cell>
          <cell r="C1319" t="str">
            <v>09E-ELECTRICAL ENGINEERING</v>
          </cell>
        </row>
        <row r="1320">
          <cell r="A1320">
            <v>16321</v>
          </cell>
          <cell r="B1320" t="str">
            <v>L4511 - COLUMBIA QUARRY REROUTE</v>
          </cell>
          <cell r="C1320" t="str">
            <v>09E-ELECTRICAL ENGINEERING</v>
          </cell>
        </row>
        <row r="1321">
          <cell r="A1321">
            <v>16322</v>
          </cell>
          <cell r="B1321" t="str">
            <v>L1336 RELOC FOR CTY OF MT VERNON</v>
          </cell>
          <cell r="C1321" t="str">
            <v>09E-ELECTRICAL ENGINEERING</v>
          </cell>
        </row>
        <row r="1322">
          <cell r="A1322">
            <v>16330</v>
          </cell>
          <cell r="B1322" t="str">
            <v>REPL TELEMETRY ODORIZER SAVOY  PEPL</v>
          </cell>
          <cell r="C1322" t="str">
            <v>0G5-GAS TECH SERVICES - IPC</v>
          </cell>
        </row>
        <row r="1323">
          <cell r="A1323">
            <v>16331</v>
          </cell>
          <cell r="B1323" t="str">
            <v>REPL TELEMETRY ODORIZER ANNAWAN</v>
          </cell>
          <cell r="C1323" t="str">
            <v>0G5-GAS TECH SERVICES - IPC</v>
          </cell>
        </row>
        <row r="1324">
          <cell r="A1324">
            <v>16336</v>
          </cell>
          <cell r="B1324" t="str">
            <v>PRAIRIE ST. SYS. UPG. WRK. BPS</v>
          </cell>
          <cell r="C1324" t="str">
            <v>09E-ELECTRICAL ENGINEERING</v>
          </cell>
        </row>
        <row r="1325">
          <cell r="A1325">
            <v>16337</v>
          </cell>
          <cell r="B1325" t="str">
            <v>KEWANEE S.- INSTALL CAP BANK</v>
          </cell>
          <cell r="C1325" t="str">
            <v>09E-ELECTRICAL ENGINEERING</v>
          </cell>
        </row>
        <row r="1326">
          <cell r="A1326">
            <v>16338</v>
          </cell>
          <cell r="B1326" t="str">
            <v>S. OTTAWA SUB. - INSTALL MVARS</v>
          </cell>
          <cell r="C1326" t="str">
            <v>09E-ELECTRICAL ENGINEERING</v>
          </cell>
        </row>
        <row r="1327">
          <cell r="A1327">
            <v>16339</v>
          </cell>
          <cell r="B1327" t="str">
            <v>OGLESBY SUB. - INST CAP BANK</v>
          </cell>
          <cell r="C1327" t="str">
            <v>09E-ELECTRICAL ENGINEERING</v>
          </cell>
        </row>
        <row r="1328">
          <cell r="A1328">
            <v>16340</v>
          </cell>
          <cell r="B1328" t="str">
            <v>GALES MON BLVD SUB - BREAKER</v>
          </cell>
          <cell r="C1328" t="str">
            <v>09E-ELECTRICAL ENGINEERING</v>
          </cell>
        </row>
        <row r="1329">
          <cell r="A1329">
            <v>16342</v>
          </cell>
          <cell r="B1329" t="str">
            <v>LASALLE - INSTALL CAP BANK</v>
          </cell>
          <cell r="C1329" t="str">
            <v>09E-ELECTRICAL ENGINEERING</v>
          </cell>
        </row>
        <row r="1330">
          <cell r="A1330">
            <v>16344</v>
          </cell>
          <cell r="B1330" t="str">
            <v>SPRING VALLEY SUB - CAP BANK</v>
          </cell>
          <cell r="C1330" t="str">
            <v>09E-ELECTRICAL ENGINEERING</v>
          </cell>
        </row>
        <row r="1331">
          <cell r="A1331">
            <v>16347</v>
          </cell>
          <cell r="B1331" t="str">
            <v>BONDVILLE RT.10 -138-69,112MVA XFMR</v>
          </cell>
          <cell r="C1331" t="str">
            <v>09E-ELECTRICAL ENGINEERING</v>
          </cell>
        </row>
        <row r="1332">
          <cell r="A1332">
            <v>16348</v>
          </cell>
          <cell r="B1332" t="str">
            <v>BLOOM.BROKAW ADD STA PWR 138KV</v>
          </cell>
          <cell r="C1332" t="str">
            <v>09E-ELECTRICAL ENGINEERING</v>
          </cell>
        </row>
        <row r="1333">
          <cell r="A1333">
            <v>16349</v>
          </cell>
          <cell r="B1333" t="str">
            <v>LATHAM -STATION POWER OFF OF L1342</v>
          </cell>
          <cell r="C1333" t="str">
            <v>09E-ELECTRICAL ENGINEERING</v>
          </cell>
        </row>
        <row r="1334">
          <cell r="A1334">
            <v>16350</v>
          </cell>
          <cell r="B1334" t="str">
            <v>OTTAWA SW STA - PROCURE LAND</v>
          </cell>
          <cell r="C1334" t="str">
            <v>09E-ELECTRICAL ENGINEERING</v>
          </cell>
        </row>
        <row r="1335">
          <cell r="A1335">
            <v>16354</v>
          </cell>
          <cell r="B1335" t="str">
            <v>BLOOM WASHINGTON ST INSTALLTRF</v>
          </cell>
          <cell r="C1335" t="str">
            <v>09E-ELECTRICAL ENGINEERING</v>
          </cell>
        </row>
        <row r="1336">
          <cell r="A1336">
            <v>16355</v>
          </cell>
          <cell r="B1336" t="str">
            <v>S BELLEVILLE REPLACE TRF BK1</v>
          </cell>
          <cell r="C1336" t="str">
            <v>09E-ELECTRICAL ENGINEERING</v>
          </cell>
        </row>
        <row r="1337">
          <cell r="A1337">
            <v>16356</v>
          </cell>
          <cell r="B1337" t="str">
            <v>WEST SALEM REPLACE TRANSF #1</v>
          </cell>
          <cell r="C1337" t="str">
            <v>09E-ELECTRICAL ENGINEERING</v>
          </cell>
        </row>
        <row r="1338">
          <cell r="A1338">
            <v>16357</v>
          </cell>
          <cell r="B1338" t="str">
            <v>STEELEVILLE SUB - REPL TRF 3</v>
          </cell>
          <cell r="C1338" t="str">
            <v>09E-ELECTRICAL ENGINEERING</v>
          </cell>
        </row>
        <row r="1339">
          <cell r="A1339">
            <v>16358</v>
          </cell>
          <cell r="B1339" t="str">
            <v>Fox River-New 138-34kV Sub (Wedron)</v>
          </cell>
          <cell r="C1339" t="str">
            <v>09E-ELECTRICAL ENGINEERING</v>
          </cell>
        </row>
        <row r="1340">
          <cell r="A1340">
            <v>16360</v>
          </cell>
          <cell r="B1340" t="str">
            <v>STEELEVILLE SUB REPLACE TRF#1</v>
          </cell>
          <cell r="C1340" t="str">
            <v>09E-ELECTRICAL ENGINEERING</v>
          </cell>
        </row>
        <row r="1341">
          <cell r="A1341">
            <v>16361</v>
          </cell>
          <cell r="B1341" t="str">
            <v>BLOOMINGTON DOWNS NEW SUB</v>
          </cell>
          <cell r="C1341" t="str">
            <v>09E-ELECTRICAL ENGINEERING</v>
          </cell>
        </row>
        <row r="1342">
          <cell r="A1342">
            <v>16362</v>
          </cell>
          <cell r="B1342" t="str">
            <v>N. CHAMPAIGN - REPL. SWITCHES</v>
          </cell>
          <cell r="C1342" t="str">
            <v>09E-ELECTRICAL ENGINEERING</v>
          </cell>
        </row>
        <row r="1343">
          <cell r="A1343">
            <v>16363</v>
          </cell>
          <cell r="B1343" t="str">
            <v>NORMAL E.-INST 34KV LINE BRKR</v>
          </cell>
          <cell r="C1343" t="str">
            <v>09E-ELECTRICAL ENGINEERING</v>
          </cell>
        </row>
        <row r="1344">
          <cell r="A1344">
            <v>16364</v>
          </cell>
          <cell r="B1344" t="str">
            <v>COLLINSVILLE REESE - ADD CKT</v>
          </cell>
          <cell r="C1344" t="str">
            <v>09E-ELECTRICAL ENGINEERING</v>
          </cell>
        </row>
        <row r="1345">
          <cell r="A1345">
            <v>16365</v>
          </cell>
          <cell r="B1345" t="str">
            <v>MONMOUTH -NEW CTRL.BLDG.-REMOVE OLD</v>
          </cell>
          <cell r="C1345" t="str">
            <v>09E-ELECTRICAL ENGINEERING</v>
          </cell>
        </row>
        <row r="1346">
          <cell r="A1346">
            <v>16366</v>
          </cell>
          <cell r="B1346" t="str">
            <v>LATHAM - ADD 138KV BRKR-NEW PTS</v>
          </cell>
          <cell r="C1346" t="str">
            <v>09E-ELECTRICAL ENGINEERING</v>
          </cell>
        </row>
        <row r="1347">
          <cell r="A1347">
            <v>16367</v>
          </cell>
          <cell r="B1347" t="str">
            <v>W.LEXBGTB SUB-ADD CAP BANK</v>
          </cell>
          <cell r="C1347" t="str">
            <v>09E-ELECTRICAL ENGINEERING</v>
          </cell>
        </row>
        <row r="1348">
          <cell r="A1348">
            <v>16371</v>
          </cell>
          <cell r="B1348" t="str">
            <v>OGLESBY B010 REPLACE BRKR</v>
          </cell>
          <cell r="C1348" t="str">
            <v>09E-ELECTRICAL ENGINEERING</v>
          </cell>
        </row>
        <row r="1349">
          <cell r="A1349">
            <v>16373</v>
          </cell>
          <cell r="B1349" t="str">
            <v>COLLINSVILLE CLOVERLEAF TRF#2</v>
          </cell>
          <cell r="C1349" t="str">
            <v>09E-ELECTRICAL ENGINEERING</v>
          </cell>
        </row>
        <row r="1350">
          <cell r="A1350">
            <v>16374</v>
          </cell>
          <cell r="B1350" t="str">
            <v>Alpha Sub -Repl.ATO Scheme, Cabinet</v>
          </cell>
          <cell r="C1350" t="str">
            <v>09E-ELECTRICAL ENGINEERING</v>
          </cell>
        </row>
        <row r="1351">
          <cell r="A1351">
            <v>16375</v>
          </cell>
          <cell r="B1351" t="str">
            <v>Aledo Sub -Repl.ATO Scheme, Cabinet</v>
          </cell>
          <cell r="C1351" t="str">
            <v>09E-ELECTRICAL ENGINEERING</v>
          </cell>
        </row>
        <row r="1352">
          <cell r="A1352">
            <v>16377</v>
          </cell>
          <cell r="B1352" t="str">
            <v>S.CENTRALIA - SWITCH.DEVICE ON CAP.</v>
          </cell>
          <cell r="C1352" t="str">
            <v>09E-ELECTRICAL ENGINEERING</v>
          </cell>
        </row>
        <row r="1353">
          <cell r="A1353">
            <v>16378</v>
          </cell>
          <cell r="B1353" t="str">
            <v>E GALESBURG REPLACE SWITCH</v>
          </cell>
          <cell r="C1353" t="str">
            <v>09E-ELECTRICAL ENGINEERING</v>
          </cell>
        </row>
        <row r="1354">
          <cell r="A1354">
            <v>16379</v>
          </cell>
          <cell r="B1354" t="str">
            <v>WEDRON REPLACE 34 KV BRK 3359</v>
          </cell>
          <cell r="C1354" t="str">
            <v>09E-ELECTRICAL ENGINEERING</v>
          </cell>
        </row>
        <row r="1355">
          <cell r="A1355">
            <v>16380</v>
          </cell>
          <cell r="B1355" t="str">
            <v>NEW WEDRON AREA - PROCURE LAND</v>
          </cell>
          <cell r="C1355" t="str">
            <v>09E-ELECTRICAL ENGINEERING</v>
          </cell>
        </row>
        <row r="1356">
          <cell r="A1356">
            <v>16381</v>
          </cell>
          <cell r="B1356" t="str">
            <v>GALESBURG PWR HSE 2 BREAKERS</v>
          </cell>
          <cell r="C1356" t="str">
            <v>09E-ELECTRICAL ENGINEERING</v>
          </cell>
        </row>
        <row r="1357">
          <cell r="A1357">
            <v>16384</v>
          </cell>
          <cell r="B1357" t="str">
            <v>URBANA 5 POINTS -ADD BRKR -69KV BUS</v>
          </cell>
          <cell r="C1357" t="str">
            <v>09E-ELECTRICAL ENGINEERING</v>
          </cell>
        </row>
        <row r="1358">
          <cell r="A1358">
            <v>16388</v>
          </cell>
          <cell r="B1358" t="str">
            <v>CORTEX RELOC - HVY CONDUIT JOB</v>
          </cell>
          <cell r="C1358" t="str">
            <v>056-GERALDINE</v>
          </cell>
        </row>
        <row r="1359">
          <cell r="A1359">
            <v>16419</v>
          </cell>
          <cell r="B1359" t="str">
            <v>SIOUX CONTROL ROOM OFFICE ADDITION</v>
          </cell>
          <cell r="C1359" t="str">
            <v>09M-GENERATION PROJECT ENGINEERING</v>
          </cell>
        </row>
        <row r="1360">
          <cell r="A1360">
            <v>16420</v>
          </cell>
          <cell r="B1360" t="str">
            <v>BASELINE MERCURY TESTING - ARG</v>
          </cell>
          <cell r="C1360" t="str">
            <v>09V-NEW GEN &amp; ENV PROJECTS</v>
          </cell>
        </row>
        <row r="1361">
          <cell r="A1361">
            <v>16421</v>
          </cell>
          <cell r="B1361" t="str">
            <v>BAY - OLD HALLS FERRY WIDENING JOB</v>
          </cell>
          <cell r="C1361" t="str">
            <v>055-BERKELEY</v>
          </cell>
        </row>
        <row r="1362">
          <cell r="A1362">
            <v>16422</v>
          </cell>
          <cell r="B1362" t="str">
            <v>GROSSMAN SHREDDER CUSTOMER SUB</v>
          </cell>
          <cell r="C1362" t="str">
            <v>056-GERALDINE</v>
          </cell>
        </row>
        <row r="1363">
          <cell r="A1363">
            <v>16424</v>
          </cell>
          <cell r="B1363" t="str">
            <v>SL - MOSQUITO BOAT SITE</v>
          </cell>
          <cell r="C1363" t="str">
            <v>061-REAL ESTATE</v>
          </cell>
        </row>
        <row r="1364">
          <cell r="A1364">
            <v>16427</v>
          </cell>
          <cell r="B1364" t="str">
            <v>RT.51 IDOT</v>
          </cell>
          <cell r="C1364" t="str">
            <v>2MS-DIVISION IV SUPPORT STAFF</v>
          </cell>
        </row>
        <row r="1365">
          <cell r="A1365">
            <v>16428</v>
          </cell>
          <cell r="B1365" t="str">
            <v>RUSH ISLAND PLANT 316B COMPLIANCE</v>
          </cell>
          <cell r="C1365" t="str">
            <v>09V-NEW GEN &amp; ENV PROJECTS</v>
          </cell>
        </row>
        <row r="1366">
          <cell r="A1366">
            <v>16429</v>
          </cell>
          <cell r="B1366" t="str">
            <v>AMERENIP METER READING REPLACEMENT</v>
          </cell>
          <cell r="C1366" t="str">
            <v>204-DEV - ENERGY DELIVERY</v>
          </cell>
        </row>
        <row r="1367">
          <cell r="A1367">
            <v>16430</v>
          </cell>
          <cell r="B1367" t="str">
            <v>COFFEEN 2 GSU REPLACEMENT</v>
          </cell>
          <cell r="C1367" t="str">
            <v>09M-GENERATION PROJECT ENGINEERING</v>
          </cell>
        </row>
        <row r="1368">
          <cell r="A1368">
            <v>16431</v>
          </cell>
          <cell r="B1368" t="str">
            <v>GLENDALE -ENTRANCE MODS.-IDOT-REIMB</v>
          </cell>
          <cell r="C1368" t="str">
            <v>09E-ELECTRICAL ENGINEERING</v>
          </cell>
        </row>
        <row r="1369">
          <cell r="A1369">
            <v>16432</v>
          </cell>
          <cell r="B1369" t="str">
            <v>TAUM SAUK DIGITAL CONTROLS PHASE 2</v>
          </cell>
          <cell r="C1369" t="str">
            <v>09M-GENERATION PROJECT ENGINEERING</v>
          </cell>
        </row>
        <row r="1370">
          <cell r="A1370">
            <v>16434</v>
          </cell>
          <cell r="B1370" t="str">
            <v>SL - WEST FRANKFORT</v>
          </cell>
          <cell r="C1370" t="str">
            <v>061-REAL ESTATE</v>
          </cell>
        </row>
        <row r="1371">
          <cell r="A1371">
            <v>16435</v>
          </cell>
          <cell r="B1371" t="str">
            <v>SL - CANTON NORTHEAST</v>
          </cell>
          <cell r="C1371" t="str">
            <v>061-REAL ESTATE</v>
          </cell>
        </row>
        <row r="1372">
          <cell r="A1372">
            <v>16437</v>
          </cell>
          <cell r="B1372" t="str">
            <v>AIRPORT RUNWAY EXTENSION RELOCATION</v>
          </cell>
          <cell r="C1372" t="str">
            <v>4BE-BENTON</v>
          </cell>
        </row>
        <row r="1373">
          <cell r="A1373">
            <v>16438</v>
          </cell>
          <cell r="B1373" t="str">
            <v>SL - ADAMS STREET SUB</v>
          </cell>
          <cell r="C1373" t="str">
            <v>061-REAL ESTATE</v>
          </cell>
        </row>
        <row r="1374">
          <cell r="A1374">
            <v>16439</v>
          </cell>
          <cell r="B1374" t="str">
            <v>METROLINK MO-03 - NEW TRACTION STAT</v>
          </cell>
          <cell r="C1374" t="str">
            <v>036-UNDERGROUND</v>
          </cell>
        </row>
        <row r="1375">
          <cell r="A1375">
            <v>16448</v>
          </cell>
          <cell r="B1375" t="str">
            <v>SL - ABINGTON SUB</v>
          </cell>
          <cell r="C1375" t="str">
            <v>061-REAL ESTATE</v>
          </cell>
        </row>
        <row r="1376">
          <cell r="A1376">
            <v>16449</v>
          </cell>
          <cell r="B1376" t="str">
            <v>SL - LYNCH AVE.</v>
          </cell>
          <cell r="C1376" t="str">
            <v>061-REAL ESTATE</v>
          </cell>
        </row>
        <row r="1377">
          <cell r="A1377">
            <v>16453</v>
          </cell>
          <cell r="B1377" t="str">
            <v>STODDARD-RELAY MODS. FOR AECI-REIMB</v>
          </cell>
          <cell r="C1377" t="str">
            <v>09E-ELECTRICAL ENGINEERING</v>
          </cell>
        </row>
        <row r="1378">
          <cell r="A1378">
            <v>16455</v>
          </cell>
          <cell r="B1378" t="str">
            <v>RT 45-ELDORADO</v>
          </cell>
          <cell r="C1378" t="str">
            <v>4MS-DIVISION VII SUPPORT STAFF</v>
          </cell>
        </row>
        <row r="1379">
          <cell r="A1379">
            <v>16456</v>
          </cell>
          <cell r="B1379" t="str">
            <v>RUSH BARGE UNLOADER SYSTEM IMPRV.</v>
          </cell>
          <cell r="C1379" t="str">
            <v>09M-GENERATION PROJECT ENGINEERING</v>
          </cell>
        </row>
        <row r="1380">
          <cell r="A1380">
            <v>16459</v>
          </cell>
          <cell r="B1380" t="str">
            <v>EDWARDS U1 DCS CONTROLS</v>
          </cell>
          <cell r="C1380" t="str">
            <v>09M-GENERATION PROJECT ENGINEERING</v>
          </cell>
        </row>
        <row r="1381">
          <cell r="A1381">
            <v>16462</v>
          </cell>
          <cell r="B1381" t="str">
            <v>HUTSONVILLE U1&amp;2 BOILER ROOF REPL</v>
          </cell>
          <cell r="C1381" t="str">
            <v>09M-GENERATION PROJECT ENGINEERING</v>
          </cell>
        </row>
        <row r="1382">
          <cell r="A1382">
            <v>16470</v>
          </cell>
          <cell r="B1382" t="str">
            <v>SIOUX-ROXFORD-RECOND-CIP PORTION</v>
          </cell>
          <cell r="C1382" t="str">
            <v>09E-ELECTRICAL ENGINEERING</v>
          </cell>
        </row>
        <row r="1383">
          <cell r="A1383">
            <v>16472</v>
          </cell>
          <cell r="B1383" t="str">
            <v>EDWARDS U2 OFA STUDY</v>
          </cell>
          <cell r="C1383" t="str">
            <v>09V-NEW GEN &amp; ENV PROJECTS</v>
          </cell>
        </row>
        <row r="1384">
          <cell r="A1384">
            <v>16473</v>
          </cell>
          <cell r="B1384" t="str">
            <v>SIOUX 1 INTELLIGENT SOOTBLOWING</v>
          </cell>
          <cell r="C1384" t="str">
            <v>09M-GENERATION PROJECT ENGINEERING</v>
          </cell>
        </row>
        <row r="1385">
          <cell r="A1385">
            <v>16478</v>
          </cell>
          <cell r="B1385" t="str">
            <v>EDWARDS U1 &amp; U2 SPARE GSU</v>
          </cell>
          <cell r="C1385" t="str">
            <v>09M-GENERATION PROJECT ENGINEERING</v>
          </cell>
        </row>
        <row r="1386">
          <cell r="A1386">
            <v>16479</v>
          </cell>
          <cell r="B1386" t="str">
            <v>EDWARDS 3,MEREDOSIA 3 &amp; 4 SPARE GSU</v>
          </cell>
          <cell r="C1386" t="str">
            <v>09M-GENERATION PROJECT ENGINEERING</v>
          </cell>
        </row>
        <row r="1387">
          <cell r="A1387">
            <v>16480</v>
          </cell>
          <cell r="B1387" t="str">
            <v>TAUM SAUK SPARE GSU</v>
          </cell>
          <cell r="C1387" t="str">
            <v>09M-GENERATION PROJECT ENGINEERING</v>
          </cell>
        </row>
        <row r="1388">
          <cell r="A1388">
            <v>16481</v>
          </cell>
          <cell r="B1388" t="str">
            <v>COFFEEN, NEWT, DUCK CRK 1 SPARE GSU</v>
          </cell>
          <cell r="C1388" t="str">
            <v>09M-GENERATION PROJECT ENGINEERING</v>
          </cell>
        </row>
        <row r="1389">
          <cell r="A1389">
            <v>16489</v>
          </cell>
          <cell r="B1389" t="str">
            <v>DUCK CREEK  RAIL SPUR - GAS RELOC</v>
          </cell>
          <cell r="C1389" t="str">
            <v>0G1-GAS TECH SERVICES - CIP</v>
          </cell>
        </row>
        <row r="1390">
          <cell r="A1390">
            <v>16492</v>
          </cell>
          <cell r="B1390" t="str">
            <v>COFFEEN MISO POWER FACTOR CHANGES</v>
          </cell>
          <cell r="C1390" t="str">
            <v>09M-GENERATION PROJECT ENGINEERING</v>
          </cell>
        </row>
        <row r="1391">
          <cell r="A1391">
            <v>16493</v>
          </cell>
          <cell r="B1391" t="str">
            <v>NEWTON MISO POWER FACTOR REQMT</v>
          </cell>
          <cell r="C1391" t="str">
            <v>09M-GENERATION PROJECT ENGINEERING</v>
          </cell>
        </row>
        <row r="1392">
          <cell r="A1392">
            <v>16496</v>
          </cell>
          <cell r="B1392" t="str">
            <v>REPLACE HILLSBORO GS REBOILER SKID</v>
          </cell>
          <cell r="C1392" t="str">
            <v>0G6-GAS STORAGE</v>
          </cell>
        </row>
        <row r="1393">
          <cell r="A1393">
            <v>16503</v>
          </cell>
          <cell r="B1393" t="str">
            <v>LABADIE CIRC WATER SYSTEM</v>
          </cell>
          <cell r="C1393" t="str">
            <v>09M-GENERATION PROJECT ENGINEERING</v>
          </cell>
        </row>
        <row r="1394">
          <cell r="A1394">
            <v>16505</v>
          </cell>
          <cell r="B1394" t="str">
            <v>SCOTT AVENUE RELOCATION</v>
          </cell>
          <cell r="C1394" t="str">
            <v>056-GERALDINE</v>
          </cell>
        </row>
        <row r="1395">
          <cell r="A1395">
            <v>16506</v>
          </cell>
          <cell r="B1395" t="str">
            <v>WEATHERBY PLACE SUBDIVISION</v>
          </cell>
          <cell r="C1395" t="str">
            <v>055-BERKELEY</v>
          </cell>
        </row>
        <row r="1396">
          <cell r="A1396">
            <v>16507</v>
          </cell>
          <cell r="B1396" t="str">
            <v>POPLAR - REPL. 138-13.8KV XFMR #1</v>
          </cell>
          <cell r="C1396" t="str">
            <v>09E-ELECTRICAL ENGINEERING</v>
          </cell>
        </row>
        <row r="1397">
          <cell r="A1397">
            <v>16508</v>
          </cell>
          <cell r="B1397" t="str">
            <v>DUCK CREEK -REPL. 2-345KV ATB BRKRS</v>
          </cell>
          <cell r="C1397" t="str">
            <v>09E-ELECTRICAL ENGINEERING</v>
          </cell>
        </row>
        <row r="1398">
          <cell r="A1398">
            <v>16516</v>
          </cell>
          <cell r="B1398" t="str">
            <v>Sioux Conveyor Catwalks</v>
          </cell>
          <cell r="C1398" t="str">
            <v>09M-GENERATION PROJECT ENGINEERING</v>
          </cell>
        </row>
        <row r="1399">
          <cell r="A1399">
            <v>16520</v>
          </cell>
          <cell r="B1399" t="str">
            <v>RESIDENCE INN LINE EXTENSION - COND</v>
          </cell>
          <cell r="C1399" t="str">
            <v>036-UNDERGROUND</v>
          </cell>
        </row>
        <row r="1400">
          <cell r="A1400">
            <v>16521</v>
          </cell>
          <cell r="B1400" t="str">
            <v>N. CHAMPAIGN-OIL SPILL CONTAINMENT</v>
          </cell>
          <cell r="C1400" t="str">
            <v>09E-ELECTRICAL ENGINEERING</v>
          </cell>
        </row>
        <row r="1401">
          <cell r="A1401">
            <v>16522</v>
          </cell>
          <cell r="B1401" t="str">
            <v>CHAMPAIGN OAK ST. OIL SPILL CONT</v>
          </cell>
          <cell r="C1401" t="str">
            <v>09E-ELECTRICAL ENGINEERING</v>
          </cell>
        </row>
        <row r="1402">
          <cell r="A1402">
            <v>16527</v>
          </cell>
          <cell r="B1402" t="str">
            <v>TAUM SAUK REPL AIR COMPRESSOR &amp; BLD</v>
          </cell>
          <cell r="C1402" t="str">
            <v>09M-GENERATION PROJECT ENGINEERING</v>
          </cell>
        </row>
        <row r="1403">
          <cell r="A1403">
            <v>16532</v>
          </cell>
          <cell r="B1403" t="str">
            <v>BELLEFONTAINE ESTATES</v>
          </cell>
          <cell r="C1403" t="str">
            <v>055-BERKELEY</v>
          </cell>
        </row>
        <row r="1404">
          <cell r="A1404">
            <v>16533</v>
          </cell>
          <cell r="B1404" t="str">
            <v>IT - REPLACE U1 ECONOMIZER</v>
          </cell>
          <cell r="C1404" t="str">
            <v>09M-GENERATION PROJECT ENGINEERING</v>
          </cell>
        </row>
        <row r="1405">
          <cell r="A1405">
            <v>16534</v>
          </cell>
          <cell r="B1405" t="str">
            <v>IT - REPLACE U1 SUPERHEATER</v>
          </cell>
          <cell r="C1405" t="str">
            <v>09M-GENERATION PROJECT ENGINEERING</v>
          </cell>
        </row>
        <row r="1406">
          <cell r="A1406">
            <v>16535</v>
          </cell>
          <cell r="B1406" t="str">
            <v>IT - REPLACE U2 ECONOMIZER</v>
          </cell>
          <cell r="C1406" t="str">
            <v>09M-GENERATION PROJECT ENGINEERING</v>
          </cell>
        </row>
        <row r="1407">
          <cell r="A1407">
            <v>16536</v>
          </cell>
          <cell r="B1407" t="str">
            <v>IT - REPLACE U2 SUPERHEATER</v>
          </cell>
          <cell r="C1407" t="str">
            <v>09M-GENERATION PROJECT ENGINEERING</v>
          </cell>
        </row>
        <row r="1408">
          <cell r="A1408">
            <v>16543</v>
          </cell>
          <cell r="B1408" t="str">
            <v>CARLE WEST - CAPACITY UPGR.-22.4MVA</v>
          </cell>
          <cell r="C1408" t="str">
            <v>09E-ELECTRICAL ENGINEERING</v>
          </cell>
        </row>
        <row r="1409">
          <cell r="A1409">
            <v>16544</v>
          </cell>
          <cell r="B1409" t="str">
            <v>CARLE EAST - CAPACITY UPGR.-22.4MVA</v>
          </cell>
          <cell r="C1409" t="str">
            <v>09E-ELECTRICAL ENGINEERING</v>
          </cell>
        </row>
        <row r="1410">
          <cell r="A1410">
            <v>16545</v>
          </cell>
          <cell r="B1410" t="str">
            <v>CARLE - SPARE XFMR, 22.4MVA</v>
          </cell>
          <cell r="C1410" t="str">
            <v>09E-ELECTRICAL ENGINEERING</v>
          </cell>
        </row>
        <row r="1411">
          <cell r="A1411">
            <v>16547</v>
          </cell>
          <cell r="B1411" t="str">
            <v>LITCHFIELD-OIL SPILL CONTAINMENT</v>
          </cell>
          <cell r="C1411" t="str">
            <v>09E-ELECTRICAL ENGINEERING</v>
          </cell>
        </row>
        <row r="1412">
          <cell r="A1412">
            <v>16548</v>
          </cell>
          <cell r="B1412" t="str">
            <v>E. COLLINSVILLE-OIL SPILL CONTAIN</v>
          </cell>
          <cell r="C1412" t="str">
            <v>09E-ELECTRICAL ENGINEERING</v>
          </cell>
        </row>
        <row r="1413">
          <cell r="A1413">
            <v>16557</v>
          </cell>
          <cell r="B1413" t="str">
            <v>PROJECT PG</v>
          </cell>
          <cell r="C1413" t="str">
            <v>012-CORPORATE PLANNING</v>
          </cell>
        </row>
        <row r="1414">
          <cell r="A1414">
            <v>16558</v>
          </cell>
          <cell r="B1414" t="str">
            <v>SL - WALLACE SUB</v>
          </cell>
          <cell r="C1414" t="str">
            <v>061-REAL ESTATE</v>
          </cell>
        </row>
        <row r="1415">
          <cell r="A1415">
            <v>16559</v>
          </cell>
          <cell r="B1415" t="str">
            <v>METROLINK SKINKER STA.-2ND 34KV SUP</v>
          </cell>
          <cell r="C1415" t="str">
            <v>056-GERALDINE</v>
          </cell>
        </row>
        <row r="1416">
          <cell r="A1416">
            <v>16560</v>
          </cell>
          <cell r="B1416" t="str">
            <v>METROLINK BIG BEND STA. SECOND FEED</v>
          </cell>
          <cell r="C1416" t="str">
            <v>056-GERALDINE</v>
          </cell>
        </row>
        <row r="1417">
          <cell r="A1417">
            <v>16561</v>
          </cell>
          <cell r="B1417" t="str">
            <v>AVISTON OIL SPILL CONTAINMENT</v>
          </cell>
          <cell r="C1417" t="str">
            <v>09E-ELECTRICAL ENGINEERING</v>
          </cell>
        </row>
        <row r="1418">
          <cell r="A1418">
            <v>16562</v>
          </cell>
          <cell r="B1418" t="str">
            <v>DUPO FERRY RD OIL SPILL CONTAINMENT</v>
          </cell>
          <cell r="C1418" t="str">
            <v>09E-ELECTRICAL ENGINEERING</v>
          </cell>
        </row>
        <row r="1419">
          <cell r="A1419">
            <v>16563</v>
          </cell>
          <cell r="B1419" t="str">
            <v>GRANITE CITY 23RD ST OIL SPILL CONT</v>
          </cell>
          <cell r="C1419" t="str">
            <v>09E-ELECTRICAL ENGINEERING</v>
          </cell>
        </row>
        <row r="1420">
          <cell r="A1420">
            <v>16564</v>
          </cell>
          <cell r="B1420" t="str">
            <v>STALLINGS OIL SPILL CONTAINMENT</v>
          </cell>
          <cell r="C1420" t="str">
            <v>09E-ELECTRICAL ENGINEERING</v>
          </cell>
        </row>
        <row r="1421">
          <cell r="A1421">
            <v>16565</v>
          </cell>
          <cell r="B1421" t="str">
            <v>WILDWOOD - REPLACE FAILED XFMR</v>
          </cell>
          <cell r="C1421" t="str">
            <v>09E-ELECTRICAL ENGINEERING</v>
          </cell>
        </row>
        <row r="1422">
          <cell r="A1422">
            <v>16566</v>
          </cell>
          <cell r="B1422" t="str">
            <v>CTG REMOTE MONITORING &amp; AUTOMATION</v>
          </cell>
          <cell r="C1422" t="str">
            <v>09M-GENERATION PROJECT ENGINEERING</v>
          </cell>
        </row>
        <row r="1423">
          <cell r="A1423">
            <v>16567</v>
          </cell>
          <cell r="B1423" t="str">
            <v>REPLACE FACILITY METERS TILDEN</v>
          </cell>
          <cell r="C1423" t="str">
            <v>0G6-GAS STORAGE</v>
          </cell>
        </row>
        <row r="1424">
          <cell r="A1424">
            <v>16570</v>
          </cell>
          <cell r="B1424" t="str">
            <v>UPGRADE NEWTON FOR 140-CAR TRAINS</v>
          </cell>
          <cell r="C1424" t="str">
            <v>087-FOSSIL FUELS</v>
          </cell>
        </row>
        <row r="1425">
          <cell r="A1425">
            <v>16574</v>
          </cell>
          <cell r="B1425" t="str">
            <v>MASON - SECURITY IMPROVEMENTS</v>
          </cell>
          <cell r="C1425" t="str">
            <v>09E-ELECTRICAL ENGINEERING</v>
          </cell>
        </row>
        <row r="1426">
          <cell r="A1426">
            <v>16575</v>
          </cell>
          <cell r="B1426" t="str">
            <v>CAHOKIA - SECURITY IMPROVEMENTS</v>
          </cell>
          <cell r="C1426" t="str">
            <v>09E-ELECTRICAL ENGINEERING</v>
          </cell>
        </row>
        <row r="1427">
          <cell r="A1427">
            <v>16577</v>
          </cell>
          <cell r="B1427" t="str">
            <v>PROJECT PORCUPINE</v>
          </cell>
          <cell r="C1427" t="str">
            <v>012-CORPORATE PLANNING</v>
          </cell>
        </row>
        <row r="1428">
          <cell r="A1428">
            <v>16581</v>
          </cell>
          <cell r="B1428" t="str">
            <v xml:space="preserve">ELGIN - INSTL COMB DYN PROT SYS </v>
          </cell>
          <cell r="C1428" t="str">
            <v>355-ELGIN CTG</v>
          </cell>
        </row>
        <row r="1429">
          <cell r="A1429">
            <v>16582</v>
          </cell>
          <cell r="B1429" t="str">
            <v>KINMUNDY INSTL COMB DYN PROT SYS</v>
          </cell>
          <cell r="C1429" t="str">
            <v>351-KINMUNDY CTG</v>
          </cell>
        </row>
        <row r="1430">
          <cell r="A1430">
            <v>16583</v>
          </cell>
          <cell r="B1430" t="str">
            <v>KINMUNDY CEMS DAHS UPGRADE</v>
          </cell>
          <cell r="C1430" t="str">
            <v>351-KINMUNDY CTG</v>
          </cell>
        </row>
        <row r="1431">
          <cell r="A1431">
            <v>16584</v>
          </cell>
          <cell r="B1431" t="str">
            <v>PINCKNEYVILLE CEMS DAHS UPGRADE</v>
          </cell>
          <cell r="C1431" t="str">
            <v>352-PINCKNEYVILLE CTG</v>
          </cell>
        </row>
        <row r="1432">
          <cell r="A1432">
            <v>16585</v>
          </cell>
          <cell r="B1432" t="str">
            <v>COLUMBIA CEMS DAHS UPGRADE</v>
          </cell>
          <cell r="C1432" t="str">
            <v>356-COLUMBIA CTG</v>
          </cell>
        </row>
        <row r="1433">
          <cell r="A1433">
            <v>16587</v>
          </cell>
          <cell r="B1433" t="str">
            <v>GIBSON CITY INSTL COMB DYN PROT SYS</v>
          </cell>
          <cell r="C1433" t="str">
            <v>350-GIBSON CTG</v>
          </cell>
        </row>
        <row r="1434">
          <cell r="A1434">
            <v>16588</v>
          </cell>
          <cell r="B1434" t="str">
            <v>GIBSON CITY CEMS DAHS UPGRADE</v>
          </cell>
          <cell r="C1434" t="str">
            <v>350-GIBSON CTG</v>
          </cell>
        </row>
        <row r="1435">
          <cell r="A1435">
            <v>16589</v>
          </cell>
          <cell r="B1435" t="str">
            <v>MERAMEC-REPL. 138KV RLY (TAMS 05)</v>
          </cell>
          <cell r="C1435" t="str">
            <v>09E-ELECTRICAL ENGINEERING</v>
          </cell>
        </row>
        <row r="1436">
          <cell r="A1436">
            <v>16590</v>
          </cell>
          <cell r="B1436" t="str">
            <v>CAHOKIA-REPL. 138KV RLY (TAMS 05)</v>
          </cell>
          <cell r="C1436" t="str">
            <v>09E-ELECTRICAL ENGINEERING</v>
          </cell>
        </row>
        <row r="1437">
          <cell r="A1437">
            <v>16609</v>
          </cell>
          <cell r="B1437" t="str">
            <v>WAGNER MOTOR - REL 4 IN TRANS MAIN</v>
          </cell>
          <cell r="C1437" t="str">
            <v>0G5-GAS TECH SERVICES - IPC</v>
          </cell>
        </row>
        <row r="1438">
          <cell r="A1438">
            <v>16610</v>
          </cell>
          <cell r="B1438" t="str">
            <v>IPAVA SOUTH - 138KV TERMINAL UPGR.</v>
          </cell>
          <cell r="C1438" t="str">
            <v>09E-ELECTRICAL ENGINEERING</v>
          </cell>
        </row>
        <row r="1439">
          <cell r="A1439">
            <v>16626</v>
          </cell>
          <cell r="B1439" t="str">
            <v>SIOUX - UTILITY WASTE LANDFILL</v>
          </cell>
          <cell r="C1439" t="str">
            <v>09V-NEW GEN &amp; ENV PROJECTS</v>
          </cell>
        </row>
        <row r="1440">
          <cell r="A1440">
            <v>16628</v>
          </cell>
          <cell r="B1440" t="str">
            <v>COFFEEN - UTILITY WASTE LANDFILL</v>
          </cell>
          <cell r="C1440" t="str">
            <v>09M-GENERATION PROJECT ENGINEERING</v>
          </cell>
        </row>
        <row r="1441">
          <cell r="A1441">
            <v>16632</v>
          </cell>
          <cell r="B1441" t="str">
            <v>Sulfur Pumps (6 pumps motors piping</v>
          </cell>
          <cell r="C1441" t="str">
            <v>62A-EDWARDS PLANT GENERAL</v>
          </cell>
        </row>
        <row r="1442">
          <cell r="A1442">
            <v>16639</v>
          </cell>
          <cell r="B1442" t="str">
            <v>DUCK CREEK U1  HP-IP TURBINE REPL</v>
          </cell>
          <cell r="C1442" t="str">
            <v>09M-GENERATION PROJECT ENGINEERING</v>
          </cell>
        </row>
        <row r="1443">
          <cell r="A1443">
            <v>16645</v>
          </cell>
          <cell r="B1443" t="str">
            <v>MARYLAND HEIGHTS</v>
          </cell>
          <cell r="C1443" t="str">
            <v>027-DORSETT</v>
          </cell>
        </row>
        <row r="1444">
          <cell r="A1444">
            <v>16650</v>
          </cell>
          <cell r="B1444" t="str">
            <v>OSAGE - D.O. OPTIMIZATION SYSTEM</v>
          </cell>
          <cell r="C1444" t="str">
            <v>44A-OSAGE PLANT GENERAL &amp; BUD</v>
          </cell>
        </row>
        <row r="1445">
          <cell r="A1445">
            <v>16653</v>
          </cell>
          <cell r="B1445" t="str">
            <v>BALDWIN - SWYD. UPGRADES - Phase 2</v>
          </cell>
          <cell r="C1445" t="str">
            <v>09E-ELECTRICAL ENGINEERING</v>
          </cell>
        </row>
        <row r="1446">
          <cell r="A1446">
            <v>16654</v>
          </cell>
          <cell r="B1446" t="str">
            <v>Baldwin - Swyd. Upgrades - Phase 3</v>
          </cell>
          <cell r="C1446" t="str">
            <v>09E-ELECTRICAL ENGINEERING</v>
          </cell>
        </row>
        <row r="1447">
          <cell r="A1447">
            <v>16655</v>
          </cell>
          <cell r="B1447" t="str">
            <v>Prairie State Swyd</v>
          </cell>
          <cell r="C1447" t="str">
            <v>09E-ELECTRICAL ENGINEERING</v>
          </cell>
        </row>
        <row r="1448">
          <cell r="A1448">
            <v>16656</v>
          </cell>
          <cell r="B1448" t="str">
            <v>PRAIRIE STATES - REMOTE RELAY UPGR.</v>
          </cell>
          <cell r="C1448" t="str">
            <v>09E-ELECTRICAL ENGINEERING</v>
          </cell>
        </row>
        <row r="1449">
          <cell r="A1449">
            <v>16657</v>
          </cell>
          <cell r="B1449" t="str">
            <v>RUSH ISLAND TO IPC 345KV RIV. XING</v>
          </cell>
          <cell r="C1449" t="str">
            <v>09E-ELECTRICAL ENGINEERING</v>
          </cell>
        </row>
        <row r="1450">
          <cell r="A1450">
            <v>16684</v>
          </cell>
          <cell r="B1450" t="str">
            <v>Coffeen 2 HPIP Turbine Retrofit</v>
          </cell>
          <cell r="C1450" t="str">
            <v>09M-GENERATION PROJECT ENGINEERING</v>
          </cell>
        </row>
        <row r="1451">
          <cell r="A1451">
            <v>16688</v>
          </cell>
          <cell r="B1451" t="str">
            <v>U1 Deluge System Valves &amp; Controls</v>
          </cell>
          <cell r="C1451" t="str">
            <v>CFG-COFFEEN - GENERAL</v>
          </cell>
        </row>
        <row r="1452">
          <cell r="A1452">
            <v>16690</v>
          </cell>
          <cell r="B1452" t="str">
            <v>SIOUX U2 STEAM COIL AIR HEATER VENT</v>
          </cell>
          <cell r="C1452" t="str">
            <v>09M-GENERATION PROJECT ENGINEERING</v>
          </cell>
        </row>
        <row r="1453">
          <cell r="A1453">
            <v>16697</v>
          </cell>
          <cell r="B1453" t="str">
            <v>*Tripper Room Vent System Install</v>
          </cell>
          <cell r="C1453" t="str">
            <v>CFG-COFFEEN - GENERAL</v>
          </cell>
        </row>
        <row r="1454">
          <cell r="A1454">
            <v>16699</v>
          </cell>
          <cell r="B1454" t="str">
            <v>Duck Creek - Replace CEMS Equipment</v>
          </cell>
          <cell r="C1454" t="str">
            <v>61A-DUCK CREEK PLANT GENERAL</v>
          </cell>
        </row>
        <row r="1455">
          <cell r="A1455">
            <v>16721</v>
          </cell>
          <cell r="B1455" t="str">
            <v>OAK WOODS SUBD-PRICE CO. (OH)</v>
          </cell>
          <cell r="C1455" t="str">
            <v>070-JEFFERSON</v>
          </cell>
        </row>
        <row r="1456">
          <cell r="A1456">
            <v>16724</v>
          </cell>
          <cell r="B1456" t="str">
            <v>COFFEEN - 480V CRUSHER BUS A AND B</v>
          </cell>
          <cell r="C1456" t="str">
            <v>09M-GENERATION PROJECT ENGINEERING</v>
          </cell>
        </row>
        <row r="1457">
          <cell r="A1457">
            <v>16725</v>
          </cell>
          <cell r="B1457" t="str">
            <v>COFFEEN - 480V BUS LCA AND LCB REPL</v>
          </cell>
          <cell r="C1457" t="str">
            <v>09M-GENERATION PROJECT ENGINEERING</v>
          </cell>
        </row>
        <row r="1458">
          <cell r="A1458">
            <v>16733</v>
          </cell>
          <cell r="B1458" t="str">
            <v>U2 Vertical Reheat Pendants Replace</v>
          </cell>
          <cell r="C1458" t="str">
            <v>09M-GENERATION PROJECT ENGINEERING</v>
          </cell>
        </row>
        <row r="1459">
          <cell r="A1459">
            <v>16736</v>
          </cell>
          <cell r="B1459" t="str">
            <v>SL - TUSCOLA CTG SITE</v>
          </cell>
          <cell r="C1459" t="str">
            <v>061-REAL ESTATE</v>
          </cell>
        </row>
        <row r="1460">
          <cell r="A1460">
            <v>16744</v>
          </cell>
          <cell r="B1460" t="str">
            <v>MERAMEC - U3 CNTRL RM HVAC UPGRADE</v>
          </cell>
          <cell r="C1460" t="str">
            <v>09M-GENERATION PROJECT ENGINEERING</v>
          </cell>
        </row>
        <row r="1461">
          <cell r="A1461">
            <v>16749</v>
          </cell>
          <cell r="B1461" t="str">
            <v>COFFEEN REPL 4KV BREAKERS BUS C-F</v>
          </cell>
          <cell r="C1461" t="str">
            <v>09M-GENERATION PROJECT ENGINEERING</v>
          </cell>
        </row>
        <row r="1462">
          <cell r="A1462">
            <v>16757</v>
          </cell>
          <cell r="B1462" t="str">
            <v>JOACHIM - 138KV OUTLETS, INCL. ROW</v>
          </cell>
          <cell r="C1462" t="str">
            <v>09E-ELECTRICAL ENGINEERING</v>
          </cell>
        </row>
        <row r="1463">
          <cell r="A1463">
            <v>16758</v>
          </cell>
          <cell r="B1463" t="str">
            <v>COFFEEN U1 CYCLONE REPLACEMENT</v>
          </cell>
          <cell r="C1463" t="str">
            <v>09M-GENERATION PROJECT ENGINEERING</v>
          </cell>
        </row>
        <row r="1464">
          <cell r="A1464">
            <v>16759</v>
          </cell>
          <cell r="B1464" t="str">
            <v>ALBION, ASHLAND OIL-UPG SUB CUST</v>
          </cell>
          <cell r="C1464" t="str">
            <v>09E-ELECTRICAL ENGINEERING</v>
          </cell>
        </row>
        <row r="1465">
          <cell r="A1465">
            <v>16761</v>
          </cell>
          <cell r="B1465" t="str">
            <v>DUCK CREEK UNIT 1  CONTROLS UPGRADE</v>
          </cell>
          <cell r="C1465" t="str">
            <v>09M-GENERATION PROJECT ENGINEERING</v>
          </cell>
        </row>
        <row r="1466">
          <cell r="A1466">
            <v>16763</v>
          </cell>
          <cell r="B1466" t="str">
            <v>UC FUEL FLEX PHASE I</v>
          </cell>
          <cell r="C1466" t="str">
            <v>145-HUTSONVILLE</v>
          </cell>
        </row>
        <row r="1467">
          <cell r="A1467">
            <v>16764</v>
          </cell>
          <cell r="B1467" t="str">
            <v>MARKET AT MCKNIGHT - 2</v>
          </cell>
          <cell r="C1467" t="str">
            <v>027-DORSETT</v>
          </cell>
        </row>
        <row r="1468">
          <cell r="A1468">
            <v>16775</v>
          </cell>
          <cell r="B1468" t="str">
            <v>LBD, MER, DC, COF SPARE EXCITER</v>
          </cell>
          <cell r="C1468" t="str">
            <v>09M-GENERATION PROJECT ENGINEERING</v>
          </cell>
        </row>
        <row r="1469">
          <cell r="A1469">
            <v>16788</v>
          </cell>
          <cell r="B1469" t="str">
            <v>MEREDOSIA UNIT 3 EMULATOR</v>
          </cell>
          <cell r="C1469" t="str">
            <v>40E-GENERATION TRAIN &amp; DEV SRVCS</v>
          </cell>
        </row>
        <row r="1470">
          <cell r="A1470">
            <v>16789</v>
          </cell>
          <cell r="B1470" t="str">
            <v>GTS EMULATOR INSTALLATION</v>
          </cell>
          <cell r="C1470" t="str">
            <v>40E-GENERATION TRAIN &amp; DEV SRVCS</v>
          </cell>
        </row>
        <row r="1471">
          <cell r="A1471">
            <v>16797</v>
          </cell>
          <cell r="B1471" t="str">
            <v>PERFORMANCE MONITORING CENTER</v>
          </cell>
          <cell r="C1471" t="str">
            <v>09M-GENERATION PROJECT ENGINEERING</v>
          </cell>
        </row>
        <row r="1472">
          <cell r="A1472">
            <v>16801</v>
          </cell>
          <cell r="B1472" t="str">
            <v>SIOUX U 1 FACE COIL VENT RPL</v>
          </cell>
          <cell r="C1472" t="str">
            <v>09M-GENERATION PROJECT ENGINEERING</v>
          </cell>
        </row>
        <row r="1473">
          <cell r="A1473">
            <v>16802</v>
          </cell>
          <cell r="B1473" t="str">
            <v>MUELLER PLT #4 - UPGR. BANK 4 XFMR</v>
          </cell>
          <cell r="C1473" t="str">
            <v>09E-ELECTRICAL ENGINEERING</v>
          </cell>
        </row>
        <row r="1474">
          <cell r="A1474">
            <v>16817</v>
          </cell>
          <cell r="B1474" t="str">
            <v>GRANITEVILLE 475-51 RECONDUCTOR 336</v>
          </cell>
          <cell r="C1474" t="str">
            <v>0PT-POTOSI</v>
          </cell>
        </row>
        <row r="1475">
          <cell r="A1475">
            <v>16818</v>
          </cell>
          <cell r="B1475" t="str">
            <v>POTOSI 484-52 RECONDUCTOR HWY F</v>
          </cell>
          <cell r="C1475" t="str">
            <v>0PT-POTOSI</v>
          </cell>
        </row>
        <row r="1476">
          <cell r="A1476">
            <v>16819</v>
          </cell>
          <cell r="B1476" t="str">
            <v>ESTR-73 - RECONDUCTOR BELLEFOUNTAIN</v>
          </cell>
          <cell r="C1476" t="str">
            <v>0CS-SEMO SUPPORT STAFF</v>
          </cell>
        </row>
        <row r="1477">
          <cell r="A1477">
            <v>16821</v>
          </cell>
          <cell r="B1477" t="str">
            <v>LEADINGTON 557-53 RECONDUCTOR</v>
          </cell>
          <cell r="C1477" t="str">
            <v>071-ST. FRANCOIS</v>
          </cell>
        </row>
        <row r="1478">
          <cell r="A1478">
            <v>16822</v>
          </cell>
          <cell r="B1478" t="str">
            <v>GTS ST. LOUIS TECH SUPPORT CENTER</v>
          </cell>
          <cell r="C1478" t="str">
            <v>09M-GENERATION PROJECT ENGINEERING</v>
          </cell>
        </row>
        <row r="1479">
          <cell r="A1479">
            <v>16825</v>
          </cell>
          <cell r="B1479" t="str">
            <v>NASH RD 803-52 RECONDUCTOR 556</v>
          </cell>
          <cell r="C1479" t="str">
            <v>0CG-CAPE GIRARDEAU</v>
          </cell>
        </row>
        <row r="1480">
          <cell r="A1480">
            <v>16827</v>
          </cell>
          <cell r="B1480" t="str">
            <v>LABADIE OLD FIRE PUMP REMOVAL</v>
          </cell>
          <cell r="C1480" t="str">
            <v>09M-GENERATION PROJECT ENGINEERING</v>
          </cell>
        </row>
        <row r="1481">
          <cell r="A1481">
            <v>16828</v>
          </cell>
          <cell r="B1481" t="str">
            <v>WOOD RIV.-VENICE 138KV RECOND.L1452</v>
          </cell>
          <cell r="C1481" t="str">
            <v>09E-ELECTRICAL ENGINEERING</v>
          </cell>
        </row>
        <row r="1482">
          <cell r="A1482">
            <v>16831</v>
          </cell>
          <cell r="B1482" t="str">
            <v>L1526 Tap for PSGC Construction Pow</v>
          </cell>
          <cell r="C1482" t="str">
            <v>09E-ELECTRICAL ENGINEERING</v>
          </cell>
        </row>
        <row r="1483">
          <cell r="A1483">
            <v>16832</v>
          </cell>
          <cell r="B1483" t="str">
            <v>SL - BAGNELL DAM LAND</v>
          </cell>
          <cell r="C1483" t="str">
            <v>061-REAL ESTATE</v>
          </cell>
        </row>
        <row r="1484">
          <cell r="A1484">
            <v>16835</v>
          </cell>
          <cell r="B1484" t="str">
            <v>COFFEEN U1 GSU REPLACEMENT</v>
          </cell>
          <cell r="C1484" t="str">
            <v>09M-GENERATION PROJECT ENGINEERING</v>
          </cell>
        </row>
        <row r="1485">
          <cell r="A1485">
            <v>16840</v>
          </cell>
          <cell r="B1485" t="str">
            <v>LABADIE REPLACE MCCS OB46 &amp; UB46</v>
          </cell>
          <cell r="C1485" t="str">
            <v>09M-GENERATION PROJECT ENGINEERING</v>
          </cell>
        </row>
        <row r="1486">
          <cell r="A1486">
            <v>16841</v>
          </cell>
          <cell r="B1486" t="str">
            <v>Central-Watson-1 - Recond. 5.1 mi.</v>
          </cell>
          <cell r="C1486" t="str">
            <v>09E-ELECTRICAL ENGINEERING</v>
          </cell>
        </row>
        <row r="1487">
          <cell r="A1487">
            <v>16843</v>
          </cell>
          <cell r="B1487" t="str">
            <v>CONWAY-ORCH.GARD. -INCR. GRD. CLR.</v>
          </cell>
          <cell r="C1487" t="str">
            <v>09E-ELECTRICAL ENGINEERING</v>
          </cell>
        </row>
        <row r="1488">
          <cell r="A1488">
            <v>16845</v>
          </cell>
          <cell r="B1488" t="str">
            <v>HUTSONVILLE FUEL FLEX COAL HANDLING</v>
          </cell>
          <cell r="C1488" t="str">
            <v>09M-GENERATION PROJECT ENGINEERING</v>
          </cell>
        </row>
        <row r="1489">
          <cell r="A1489">
            <v>16846</v>
          </cell>
          <cell r="B1489" t="str">
            <v>SIOUX BARGE UNLOADING FACILITY UPGR</v>
          </cell>
          <cell r="C1489" t="str">
            <v>09M-GENERATION PROJECT ENGINEERING</v>
          </cell>
        </row>
        <row r="1490">
          <cell r="A1490">
            <v>16847</v>
          </cell>
          <cell r="B1490" t="str">
            <v>HUTSONVILLE FLYASH SYSTEM REPL</v>
          </cell>
          <cell r="C1490" t="str">
            <v>09M-GENERATION PROJECT ENGINEERING</v>
          </cell>
        </row>
        <row r="1491">
          <cell r="A1491">
            <v>16848</v>
          </cell>
          <cell r="B1491" t="str">
            <v>Tazewell - Upgr. Powerton Term. Eq.</v>
          </cell>
          <cell r="C1491" t="str">
            <v>09E-ELECTRICAL ENGINEERING</v>
          </cell>
        </row>
        <row r="1492">
          <cell r="A1492">
            <v>16849</v>
          </cell>
          <cell r="B1492" t="str">
            <v>RELOCATE 34.5 FOR REFUGE ADDING TUR</v>
          </cell>
          <cell r="C1492" t="str">
            <v>4MS-DIVISION VII SUPPORT STAFF</v>
          </cell>
        </row>
        <row r="1493">
          <cell r="A1493">
            <v>16852</v>
          </cell>
          <cell r="B1493" t="str">
            <v>Radnor 138kV Breakers</v>
          </cell>
          <cell r="C1493" t="str">
            <v>09E-ELECTRICAL ENGINEERING</v>
          </cell>
        </row>
        <row r="1494">
          <cell r="A1494">
            <v>16862</v>
          </cell>
          <cell r="B1494" t="str">
            <v>MAY ROAD - UNIT D UPGRADE</v>
          </cell>
          <cell r="C1494" t="str">
            <v>09E-ELECTRICAL ENGINEERING</v>
          </cell>
        </row>
        <row r="1495">
          <cell r="A1495">
            <v>16863</v>
          </cell>
          <cell r="B1495" t="str">
            <v>Lakeside Bus Park 34-12kV MVA</v>
          </cell>
          <cell r="C1495" t="str">
            <v>09E-ELECTRICAL ENGINEERING</v>
          </cell>
        </row>
        <row r="1496">
          <cell r="A1496">
            <v>16864</v>
          </cell>
          <cell r="B1496" t="str">
            <v>Dutzow - Sub Replacement</v>
          </cell>
          <cell r="C1496" t="str">
            <v>09E-ELECTRICAL ENGINEERING</v>
          </cell>
        </row>
        <row r="1497">
          <cell r="A1497">
            <v>16866</v>
          </cell>
          <cell r="B1497" t="str">
            <v>Towers - Replace Xfmr 14 22MVA</v>
          </cell>
          <cell r="C1497" t="str">
            <v>09E-ELECTRICAL ENGINEERING</v>
          </cell>
        </row>
        <row r="1498">
          <cell r="A1498">
            <v>16879</v>
          </cell>
          <cell r="B1498" t="str">
            <v>L3470-clear for 130 deg HTO</v>
          </cell>
          <cell r="C1498" t="str">
            <v>93B-BELLEVILLE</v>
          </cell>
        </row>
        <row r="1499">
          <cell r="A1499">
            <v>16893</v>
          </cell>
          <cell r="B1499" t="str">
            <v>Edgemont Unit W relieve OL</v>
          </cell>
          <cell r="C1499" t="str">
            <v>015-ILLINOIS DISTRICT-E. ST. LOUIS</v>
          </cell>
        </row>
        <row r="1500">
          <cell r="A1500">
            <v>16895</v>
          </cell>
          <cell r="B1500" t="str">
            <v>Alton Cast Iron Main Phase 12</v>
          </cell>
          <cell r="C1500" t="str">
            <v>014-ALTON DISTRICT</v>
          </cell>
        </row>
        <row r="1501">
          <cell r="A1501">
            <v>16897</v>
          </cell>
          <cell r="B1501" t="str">
            <v>Alton Cast Iron Main Phase 13</v>
          </cell>
          <cell r="C1501" t="str">
            <v>014-ALTON DISTRICT</v>
          </cell>
        </row>
        <row r="1502">
          <cell r="A1502">
            <v>16905</v>
          </cell>
          <cell r="B1502" t="str">
            <v>Peoria  Steel  Coupling Renewal 3</v>
          </cell>
          <cell r="C1502" t="str">
            <v>669-DIVISION I SUPPORT STAFF</v>
          </cell>
        </row>
        <row r="1503">
          <cell r="A1503">
            <v>16914</v>
          </cell>
          <cell r="B1503" t="str">
            <v>Key Valve Replacements</v>
          </cell>
          <cell r="C1503" t="str">
            <v>628-PEORIA GAS CONSTRUCTION</v>
          </cell>
        </row>
        <row r="1504">
          <cell r="A1504">
            <v>16915</v>
          </cell>
          <cell r="B1504" t="str">
            <v>L3466-reconductor .72 mi</v>
          </cell>
          <cell r="C1504" t="str">
            <v>92T-HILLSBORO</v>
          </cell>
        </row>
        <row r="1505">
          <cell r="A1505">
            <v>16921</v>
          </cell>
          <cell r="B1505" t="str">
            <v>Romaine-Rpl (2) 14MVA 22MVA Xfmrs</v>
          </cell>
          <cell r="C1505" t="str">
            <v>09E-ELECTRICAL ENGINEERING</v>
          </cell>
        </row>
        <row r="1506">
          <cell r="A1506">
            <v>16922</v>
          </cell>
          <cell r="B1506" t="str">
            <v>Pana E.-Relocate 34-12-4KV Sub</v>
          </cell>
          <cell r="C1506" t="str">
            <v>09E-ELECTRICAL ENGINEERING</v>
          </cell>
        </row>
        <row r="1507">
          <cell r="A1507">
            <v>16927</v>
          </cell>
          <cell r="B1507" t="str">
            <v>EARTH CITY RIVERPORT FEEDER TIE</v>
          </cell>
          <cell r="C1507" t="str">
            <v>027-DORSETT</v>
          </cell>
        </row>
        <row r="1508">
          <cell r="A1508">
            <v>16928</v>
          </cell>
          <cell r="B1508" t="str">
            <v>FOXBORO RELIEF</v>
          </cell>
          <cell r="C1508" t="str">
            <v>027-DORSETT</v>
          </cell>
        </row>
        <row r="1509">
          <cell r="A1509">
            <v>16934</v>
          </cell>
          <cell r="B1509" t="str">
            <v>STATION EMERGENCY VALVE PROJ - 2006</v>
          </cell>
          <cell r="C1509" t="str">
            <v>0G5-GAS TECH SERVICES - IPC</v>
          </cell>
        </row>
        <row r="1510">
          <cell r="A1510">
            <v>16935</v>
          </cell>
          <cell r="B1510" t="str">
            <v>STATION EMERGENCY VALVE PROJ - 2007</v>
          </cell>
          <cell r="C1510" t="str">
            <v>0G5-GAS TECH SERVICES - IPC</v>
          </cell>
        </row>
        <row r="1511">
          <cell r="A1511">
            <v>16937</v>
          </cell>
          <cell r="B1511" t="str">
            <v>DEPUE TELEMETRY AND ODORIZER REPL</v>
          </cell>
          <cell r="C1511" t="str">
            <v>0G5-GAS TECH SERVICES - IPC</v>
          </cell>
        </row>
        <row r="1512">
          <cell r="A1512">
            <v>16938</v>
          </cell>
          <cell r="B1512" t="str">
            <v>TELEMETRY ODORIZATION RPL MANSFIELD</v>
          </cell>
          <cell r="C1512" t="str">
            <v>0G5-GAS TECH SERVICES - IPC</v>
          </cell>
        </row>
        <row r="1513">
          <cell r="A1513">
            <v>16939</v>
          </cell>
          <cell r="B1513" t="str">
            <v>DAVIS ST REG STATION GALESBURG</v>
          </cell>
          <cell r="C1513" t="str">
            <v>0G5-GAS TECH SERVICES - IPC</v>
          </cell>
        </row>
        <row r="1514">
          <cell r="A1514">
            <v>16940</v>
          </cell>
          <cell r="B1514" t="str">
            <v>Cadet - Repl 3 - 500kva 1 Phase</v>
          </cell>
          <cell r="C1514" t="str">
            <v>09E-ELECTRICAL ENGINEERING</v>
          </cell>
        </row>
        <row r="1515">
          <cell r="A1515">
            <v>16941</v>
          </cell>
          <cell r="B1515" t="str">
            <v>Fenton-Non Flood Site-Move Equip</v>
          </cell>
          <cell r="C1515" t="str">
            <v>09E-ELECTRICAL ENGINEERING</v>
          </cell>
        </row>
        <row r="1516">
          <cell r="A1516">
            <v>16944</v>
          </cell>
          <cell r="B1516" t="str">
            <v>Blue Spgs-34 - 12KV, 22MVA Unit D</v>
          </cell>
          <cell r="C1516" t="str">
            <v>09E-ELECTRICAL ENGINEERING</v>
          </cell>
        </row>
        <row r="1517">
          <cell r="A1517">
            <v>16952</v>
          </cell>
          <cell r="B1517" t="str">
            <v>MERAMEC PLANT VENTILATION UPGRADES</v>
          </cell>
          <cell r="C1517" t="str">
            <v>09M-GENERATION PROJECT ENGINEERING</v>
          </cell>
        </row>
        <row r="1518">
          <cell r="A1518">
            <v>16953</v>
          </cell>
          <cell r="B1518" t="str">
            <v>Cincinnati-Add Sel-321 Relays</v>
          </cell>
          <cell r="C1518" t="str">
            <v>09E-ELECTRICAL ENGINEERING</v>
          </cell>
        </row>
        <row r="1519">
          <cell r="A1519">
            <v>16955</v>
          </cell>
          <cell r="B1519" t="str">
            <v>GLASFORD - REPL DISPOSAL PIT</v>
          </cell>
          <cell r="C1519" t="str">
            <v>0G6-GAS STORAGE</v>
          </cell>
        </row>
        <row r="1520">
          <cell r="A1520">
            <v>16956</v>
          </cell>
          <cell r="B1520" t="str">
            <v>SHANGHAI - NEW H20 DISPOSAL WELL</v>
          </cell>
          <cell r="C1520" t="str">
            <v>0G6-GAS STORAGE</v>
          </cell>
        </row>
        <row r="1521">
          <cell r="A1521">
            <v>16957</v>
          </cell>
          <cell r="B1521" t="str">
            <v>HILLSBORO - FIELD METER PROJECT</v>
          </cell>
          <cell r="C1521" t="str">
            <v>0G6-GAS STORAGE</v>
          </cell>
        </row>
        <row r="1522">
          <cell r="A1522">
            <v>16959</v>
          </cell>
          <cell r="B1522" t="str">
            <v>SHANGHAI - 3-D SEISMIC</v>
          </cell>
          <cell r="C1522" t="str">
            <v>0G6-GAS STORAGE</v>
          </cell>
        </row>
        <row r="1523">
          <cell r="A1523">
            <v>16961</v>
          </cell>
          <cell r="B1523" t="str">
            <v>SCIOTA - REPL PLC &amp; HMI CONTROLS</v>
          </cell>
          <cell r="C1523" t="str">
            <v>0G6-GAS STORAGE</v>
          </cell>
        </row>
        <row r="1524">
          <cell r="A1524">
            <v>16962</v>
          </cell>
          <cell r="B1524" t="str">
            <v>SHANGHAI - FACILITY METERING REPL</v>
          </cell>
          <cell r="C1524" t="str">
            <v>0G6-GAS STORAGE</v>
          </cell>
        </row>
        <row r="1525">
          <cell r="A1525">
            <v>16964</v>
          </cell>
          <cell r="B1525" t="str">
            <v>HOOKDALE - REPL COMP S&amp;D SCRUBBERS</v>
          </cell>
          <cell r="C1525" t="str">
            <v>0G6-GAS STORAGE</v>
          </cell>
        </row>
        <row r="1526">
          <cell r="A1526">
            <v>16966</v>
          </cell>
          <cell r="B1526" t="str">
            <v>SHANGHAI - DRILL NEW WELL</v>
          </cell>
          <cell r="C1526" t="str">
            <v>0G6-GAS STORAGE</v>
          </cell>
        </row>
        <row r="1527">
          <cell r="A1527">
            <v>16967</v>
          </cell>
          <cell r="B1527" t="str">
            <v>JOHNSTON CTY - ULTRASONIC METER</v>
          </cell>
          <cell r="C1527" t="str">
            <v>0G6-GAS STORAGE</v>
          </cell>
        </row>
        <row r="1528">
          <cell r="A1528">
            <v>16973</v>
          </cell>
          <cell r="B1528" t="str">
            <v>CENTRALIA - REPL FACILITY METER RUN</v>
          </cell>
          <cell r="C1528" t="str">
            <v>0G6-GAS STORAGE</v>
          </cell>
        </row>
        <row r="1529">
          <cell r="A1529">
            <v>16974</v>
          </cell>
          <cell r="B1529" t="str">
            <v>FREEBURG - REPL FACILITY METER RUN</v>
          </cell>
          <cell r="C1529" t="str">
            <v>0G6-GAS STORAGE</v>
          </cell>
        </row>
        <row r="1530">
          <cell r="A1530">
            <v>16975</v>
          </cell>
          <cell r="B1530" t="str">
            <v>HOOKDALE - REPL FACILITY METER RUN</v>
          </cell>
          <cell r="C1530" t="str">
            <v>0G6-GAS STORAGE</v>
          </cell>
        </row>
        <row r="1531">
          <cell r="A1531">
            <v>16977</v>
          </cell>
          <cell r="B1531" t="str">
            <v>TAUM SAUK RAW WATER PIPING MOD</v>
          </cell>
          <cell r="C1531" t="str">
            <v>09M-GENERATION PROJECT ENGINEERING</v>
          </cell>
        </row>
        <row r="1532">
          <cell r="A1532">
            <v>16980</v>
          </cell>
          <cell r="B1532" t="str">
            <v>INDIAN TRAILS BOILER UPGRADE</v>
          </cell>
          <cell r="C1532" t="str">
            <v>09M-GENERATION PROJECT ENGINEERING</v>
          </cell>
        </row>
        <row r="1533">
          <cell r="A1533">
            <v>16983</v>
          </cell>
          <cell r="B1533" t="str">
            <v>Kickapoo-Upgr.Ln.Posn.1346 to 1600A</v>
          </cell>
          <cell r="C1533" t="str">
            <v>09E-ELECTRICAL ENGINEERING</v>
          </cell>
        </row>
        <row r="1534">
          <cell r="A1534">
            <v>16984</v>
          </cell>
          <cell r="B1534" t="str">
            <v>Kickapoo-Repl. Relays- Ln.1384,1346</v>
          </cell>
          <cell r="C1534" t="str">
            <v>09E-ELECTRICAL ENGINEERING</v>
          </cell>
        </row>
        <row r="1535">
          <cell r="A1535">
            <v>16996</v>
          </cell>
          <cell r="B1535" t="str">
            <v>E.D.EDWARDS- 345-138KV, 560MVA XFMR</v>
          </cell>
          <cell r="C1535" t="str">
            <v>09E-ELECTRICAL ENGINEERING</v>
          </cell>
        </row>
        <row r="1536">
          <cell r="A1536">
            <v>17007</v>
          </cell>
          <cell r="B1536" t="str">
            <v>Eldon-34-Reloc.Eldon-72 34kV Term.</v>
          </cell>
          <cell r="C1536" t="str">
            <v>09E-ELECTRICAL ENGINEERING</v>
          </cell>
        </row>
        <row r="1537">
          <cell r="A1537">
            <v>17017</v>
          </cell>
          <cell r="B1537" t="str">
            <v>Clydesdale- Rpl. 14MVA Xfmr w-22MVA</v>
          </cell>
          <cell r="C1537" t="str">
            <v>09E-ELECTRICAL ENGINEERING</v>
          </cell>
        </row>
        <row r="1538">
          <cell r="A1538">
            <v>17020</v>
          </cell>
          <cell r="B1538" t="str">
            <v>Sioux-Huster-1-138Kv Line</v>
          </cell>
          <cell r="C1538" t="str">
            <v>09E-ELECTRICAL ENGINEERING</v>
          </cell>
        </row>
        <row r="1539">
          <cell r="A1539">
            <v>17022</v>
          </cell>
          <cell r="B1539" t="str">
            <v>NEWTON - MTCE POWER SUBSTATION</v>
          </cell>
          <cell r="C1539" t="str">
            <v>09M-GENERATION PROJECT ENGINEERING</v>
          </cell>
        </row>
        <row r="1540">
          <cell r="A1540">
            <v>17027</v>
          </cell>
          <cell r="B1540" t="str">
            <v>MERAMEC U4 EXCITATION FIELD BRKR</v>
          </cell>
          <cell r="C1540" t="str">
            <v>09M-GENERATION PROJECT ENGINEERING</v>
          </cell>
        </row>
        <row r="1541">
          <cell r="A1541">
            <v>17030</v>
          </cell>
          <cell r="B1541" t="str">
            <v>L1386-Recond. 2 Mile to 1600 Amp.</v>
          </cell>
          <cell r="C1541" t="str">
            <v>09E-ELECTRICAL ENGINEERING</v>
          </cell>
        </row>
        <row r="1542">
          <cell r="A1542">
            <v>17032</v>
          </cell>
          <cell r="B1542" t="str">
            <v>L1562 and L1596-Recond. 1.3 Mile</v>
          </cell>
          <cell r="C1542" t="str">
            <v>09E-ELECTRICAL ENGINEERING</v>
          </cell>
        </row>
        <row r="1543">
          <cell r="A1543">
            <v>17038</v>
          </cell>
          <cell r="B1543" t="str">
            <v>LABADIE CONVYR 5-6 NO TRANSF CHUTES</v>
          </cell>
          <cell r="C1543" t="str">
            <v>09M-GENERATION PROJECT ENGINEERING</v>
          </cell>
        </row>
        <row r="1544">
          <cell r="A1544">
            <v>17042</v>
          </cell>
          <cell r="B1544" t="str">
            <v>L1346-In-Out Tap to Latham Sub.</v>
          </cell>
          <cell r="C1544" t="str">
            <v>09E-ELECTRICAL ENGINEERING</v>
          </cell>
        </row>
        <row r="1545">
          <cell r="A1545">
            <v>17044</v>
          </cell>
          <cell r="B1545" t="str">
            <v>Ashley (IP) Rpl 5 Ln Relay Panels</v>
          </cell>
          <cell r="C1545" t="str">
            <v>09E-ELECTRICAL ENGINEERING</v>
          </cell>
        </row>
        <row r="1546">
          <cell r="A1546">
            <v>17045</v>
          </cell>
          <cell r="B1546" t="str">
            <v>BONDVILLE 69-12- 12MVA BASE XFMR</v>
          </cell>
          <cell r="C1546" t="str">
            <v>09E-ELECTRICAL ENGINEERING</v>
          </cell>
        </row>
        <row r="1547">
          <cell r="A1547">
            <v>17049</v>
          </cell>
          <cell r="B1547" t="str">
            <v>Pekin Wms.Energy-2nd Feed(Aventine)</v>
          </cell>
          <cell r="C1547" t="str">
            <v>09E-ELECTRICAL ENGINEERING</v>
          </cell>
        </row>
        <row r="1548">
          <cell r="A1548">
            <v>17055</v>
          </cell>
          <cell r="B1548" t="str">
            <v>S.Bloom-138Kv Bus Tie Upg to 2000A</v>
          </cell>
          <cell r="C1548" t="str">
            <v>09E-ELECTRICAL ENGINEERING</v>
          </cell>
        </row>
        <row r="1549">
          <cell r="A1549">
            <v>17059</v>
          </cell>
          <cell r="B1549" t="str">
            <v>R.S.Wallace - 20MVAR, 69kV Cap Bank</v>
          </cell>
          <cell r="C1549" t="str">
            <v>09E-ELECTRICAL ENGINEERING</v>
          </cell>
        </row>
        <row r="1550">
          <cell r="A1550">
            <v>17060</v>
          </cell>
          <cell r="B1550" t="str">
            <v>Eastern - New 20MVAR, 69kV Cap Bank</v>
          </cell>
          <cell r="C1550" t="str">
            <v>09E-ELECTRICAL ENGINEERING</v>
          </cell>
        </row>
        <row r="1551">
          <cell r="A1551">
            <v>17075</v>
          </cell>
          <cell r="B1551" t="str">
            <v>CNV-REPLACE TELEMETRY AND ODORIZER</v>
          </cell>
          <cell r="C1551" t="str">
            <v>91A-IL OPS ADMIN</v>
          </cell>
        </row>
        <row r="1552">
          <cell r="A1552">
            <v>17221</v>
          </cell>
          <cell r="B1552" t="str">
            <v>Leroy Sub Create Two New Circuits</v>
          </cell>
          <cell r="C1552" t="str">
            <v>09E-ELECTRICAL ENGINEERING</v>
          </cell>
        </row>
        <row r="1553">
          <cell r="A1553">
            <v>17226</v>
          </cell>
          <cell r="B1553" t="str">
            <v>L1362 -HAV-MONM.RECOND.138KV RVXING</v>
          </cell>
          <cell r="C1553" t="str">
            <v>09E-ELECTRICAL ENGINEERING</v>
          </cell>
        </row>
        <row r="1554">
          <cell r="A1554">
            <v>17232</v>
          </cell>
          <cell r="B1554" t="str">
            <v>L1362-HAV-MONM.-INCR.GR.CL. -.72MI</v>
          </cell>
          <cell r="C1554" t="str">
            <v>09E-ELECTRICAL ENGINEERING</v>
          </cell>
        </row>
        <row r="1555">
          <cell r="A1555">
            <v>17233</v>
          </cell>
          <cell r="B1555" t="str">
            <v>L1356-HAV.-IPAVA RV.XING TO HAV.SUB</v>
          </cell>
          <cell r="C1555" t="str">
            <v>09E-ELECTRICAL ENGINEERING</v>
          </cell>
        </row>
        <row r="1556">
          <cell r="A1556">
            <v>17244</v>
          </cell>
          <cell r="B1556" t="str">
            <v>NEW EAGER FEEDER</v>
          </cell>
          <cell r="C1556" t="str">
            <v>056-GERALDINE</v>
          </cell>
        </row>
        <row r="1557">
          <cell r="A1557">
            <v>17248</v>
          </cell>
          <cell r="B1557" t="str">
            <v>PATTERSON SUBSTATION UNIT W OFFLOAD</v>
          </cell>
          <cell r="C1557" t="str">
            <v>055-BERKELEY</v>
          </cell>
        </row>
        <row r="1558">
          <cell r="A1558">
            <v>17287</v>
          </cell>
          <cell r="B1558" t="str">
            <v>BELLEV. PONTIAC - UPGR. XFMR #2</v>
          </cell>
          <cell r="C1558" t="str">
            <v>09E-ELECTRICAL ENGINEERING</v>
          </cell>
        </row>
        <row r="1559">
          <cell r="A1559">
            <v>17309</v>
          </cell>
          <cell r="B1559" t="str">
            <v>MAROA CHESTNUT - UPGR. XFMR</v>
          </cell>
          <cell r="C1559" t="str">
            <v>09E-ELECTRICAL ENGINEERING</v>
          </cell>
        </row>
        <row r="1560">
          <cell r="A1560">
            <v>17310</v>
          </cell>
          <cell r="B1560" t="str">
            <v>Champ. SW Campus - Repl. Xfmr #1</v>
          </cell>
          <cell r="C1560" t="str">
            <v>09E-ELECTRICAL ENGINEERING</v>
          </cell>
        </row>
        <row r="1561">
          <cell r="A1561">
            <v>17311</v>
          </cell>
          <cell r="B1561" t="str">
            <v>Bellev.17th St. - Repl. OCB 3470</v>
          </cell>
          <cell r="C1561" t="str">
            <v>09E-ELECTRICAL ENGINEERING</v>
          </cell>
        </row>
        <row r="1562">
          <cell r="A1562">
            <v>17328</v>
          </cell>
          <cell r="B1562" t="str">
            <v>Latham-Install New 138kV Line Term</v>
          </cell>
          <cell r="C1562" t="str">
            <v>09E-ELECTRICAL ENGINEERING</v>
          </cell>
        </row>
        <row r="1563">
          <cell r="A1563">
            <v>17409</v>
          </cell>
          <cell r="B1563" t="str">
            <v>W.Tilton 2nd Xfmr and Bus Tie</v>
          </cell>
          <cell r="C1563" t="str">
            <v>09E-ELECTRICAL ENGINEERING</v>
          </cell>
        </row>
        <row r="1564">
          <cell r="A1564">
            <v>17415</v>
          </cell>
          <cell r="B1564" t="str">
            <v>N.LASALLE-2ND 138-34KV XFMR. 34 BUS</v>
          </cell>
          <cell r="C1564" t="str">
            <v>09E-ELECTRICAL ENGINEERING</v>
          </cell>
        </row>
        <row r="1565">
          <cell r="A1565">
            <v>17521</v>
          </cell>
          <cell r="B1565" t="str">
            <v>E.Kewanee - Repl. OCB 1366</v>
          </cell>
          <cell r="C1565" t="str">
            <v>09E-ELECTRICAL ENGINEERING</v>
          </cell>
        </row>
        <row r="1566">
          <cell r="A1566">
            <v>17532</v>
          </cell>
          <cell r="B1566" t="str">
            <v>Cherokee-Convert to 2-unit &amp; 1-unit</v>
          </cell>
          <cell r="C1566" t="str">
            <v>09E-ELECTRICAL ENGINEERING</v>
          </cell>
        </row>
        <row r="1567">
          <cell r="A1567">
            <v>17561</v>
          </cell>
          <cell r="B1567" t="str">
            <v>Nashville - Upgr. 69kV Cap. Bank</v>
          </cell>
          <cell r="C1567" t="str">
            <v>09E-ELECTRICAL ENGINEERING</v>
          </cell>
        </row>
        <row r="1568">
          <cell r="A1568">
            <v>17565</v>
          </cell>
          <cell r="B1568" t="str">
            <v>OFALLON PORTER RD-2ND 34-12KV XFMR</v>
          </cell>
          <cell r="C1568" t="str">
            <v>09E-ELECTRICAL ENGINEERING</v>
          </cell>
        </row>
        <row r="1569">
          <cell r="A1569">
            <v>17799</v>
          </cell>
          <cell r="B1569" t="str">
            <v>MEXICO 2006 CI - SOUTH LP SYSTEM</v>
          </cell>
          <cell r="C1569" t="str">
            <v>4MX-LITTLE DIXIE SUPPORT STAFF</v>
          </cell>
        </row>
        <row r="1570">
          <cell r="A1570">
            <v>17805</v>
          </cell>
          <cell r="B1570" t="str">
            <v>CENTRALIA 2006 CI RENEWAL</v>
          </cell>
          <cell r="C1570" t="str">
            <v>4MX-LITTLE DIXIE SUPPORT STAFF</v>
          </cell>
        </row>
        <row r="1571">
          <cell r="A1571">
            <v>17807</v>
          </cell>
          <cell r="B1571" t="str">
            <v>2006 Ashland - PVC Main and Service</v>
          </cell>
          <cell r="C1571" t="str">
            <v>5JS-CAPITAL DIST SUPPORT</v>
          </cell>
        </row>
        <row r="1572">
          <cell r="A1572">
            <v>17808</v>
          </cell>
          <cell r="B1572" t="str">
            <v>High StBenton REnewal</v>
          </cell>
          <cell r="C1572" t="str">
            <v>5JS-CAPITAL DIST SUPPORT</v>
          </cell>
        </row>
        <row r="1573">
          <cell r="A1573">
            <v>17809</v>
          </cell>
          <cell r="B1573" t="str">
            <v>Chestnut  East Elm Renewal</v>
          </cell>
          <cell r="C1573" t="str">
            <v>5JS-CAPITAL DIST SUPPORT</v>
          </cell>
        </row>
        <row r="1574">
          <cell r="A1574">
            <v>17813</v>
          </cell>
          <cell r="B1574" t="str">
            <v>HWY CC Renewal</v>
          </cell>
          <cell r="C1574" t="str">
            <v>5JS-CAPITAL DIST SUPPORT</v>
          </cell>
        </row>
        <row r="1575">
          <cell r="A1575">
            <v>17817</v>
          </cell>
          <cell r="B1575" t="str">
            <v>Christy Drive Renewal</v>
          </cell>
          <cell r="C1575" t="str">
            <v>5JS-CAPITAL DIST SUPPORT</v>
          </cell>
        </row>
        <row r="1576">
          <cell r="A1576">
            <v>17840</v>
          </cell>
          <cell r="B1576" t="str">
            <v>SIOUX U2 RRI  SNCR</v>
          </cell>
          <cell r="C1576" t="str">
            <v>09V-NEW GEN &amp; ENV PROJECTS</v>
          </cell>
        </row>
        <row r="1577">
          <cell r="A1577">
            <v>17879</v>
          </cell>
          <cell r="B1577" t="str">
            <v>BOONVILLE 2006 CI - NORTH LP SYSTEM</v>
          </cell>
          <cell r="C1577" t="str">
            <v>4MX-LITTLE DIXIE SUPPORT STAFF</v>
          </cell>
        </row>
        <row r="1578">
          <cell r="A1578">
            <v>17908</v>
          </cell>
          <cell r="B1578" t="str">
            <v>MOBERLY 2006 CI - NORTH SYSTEM</v>
          </cell>
          <cell r="C1578" t="str">
            <v>4MX-LITTLE DIXIE SUPPORT STAFF</v>
          </cell>
        </row>
        <row r="1579">
          <cell r="A1579">
            <v>17909</v>
          </cell>
          <cell r="B1579" t="str">
            <v>MEXICO 2006 CI - SOUTH HP SYSTEM</v>
          </cell>
          <cell r="C1579" t="str">
            <v>4MX-LITTLE DIXIE SUPPORT STAFF</v>
          </cell>
        </row>
        <row r="1580">
          <cell r="A1580">
            <v>17925</v>
          </cell>
          <cell r="B1580" t="str">
            <v>COLUMBIA 2007 CI - NE SYSTEM</v>
          </cell>
          <cell r="C1580" t="str">
            <v>4MX-LITTLE DIXIE SUPPORT STAFF</v>
          </cell>
        </row>
        <row r="1581">
          <cell r="A1581">
            <v>17928</v>
          </cell>
          <cell r="B1581" t="str">
            <v>COLUMBIA 2006 CI - SE SYSTEM</v>
          </cell>
          <cell r="C1581" t="str">
            <v>4MX-LITTLE DIXIE SUPPORT STAFF</v>
          </cell>
        </row>
        <row r="1582">
          <cell r="A1582">
            <v>17947</v>
          </cell>
          <cell r="B1582" t="str">
            <v>SIOUX ACCESS ROAD &amp; FILL FOR WFGD</v>
          </cell>
          <cell r="C1582" t="str">
            <v>09V-NEW GEN &amp; ENV PROJECTS</v>
          </cell>
        </row>
        <row r="1583">
          <cell r="A1583">
            <v>17957</v>
          </cell>
          <cell r="B1583" t="str">
            <v>CISSNA PARK CIRCUIT 542</v>
          </cell>
          <cell r="C1583" t="str">
            <v>2MS-DIVISION IV SUPPORT STAFF</v>
          </cell>
        </row>
        <row r="1584">
          <cell r="A1584">
            <v>17976</v>
          </cell>
          <cell r="B1584" t="str">
            <v>SIBLEY &amp; FORREST JUNCTION</v>
          </cell>
          <cell r="C1584" t="str">
            <v>2MS-DIVISION IV SUPPORT STAFF</v>
          </cell>
        </row>
        <row r="1585">
          <cell r="A1585">
            <v>17991</v>
          </cell>
          <cell r="B1585" t="str">
            <v>ASSUMPTION-MOWEAQUA 12KV TIE</v>
          </cell>
          <cell r="C1585" t="str">
            <v>2MS-DIVISION IV SUPPORT STAFF</v>
          </cell>
        </row>
        <row r="1586">
          <cell r="A1586">
            <v>18062</v>
          </cell>
          <cell r="B1586" t="str">
            <v>MERAMEC U4 UPS BATTERY REPLACEMENT</v>
          </cell>
          <cell r="C1586" t="str">
            <v>09M-GENERATION PROJECT ENGINEERING</v>
          </cell>
        </row>
        <row r="1587">
          <cell r="A1587">
            <v>18063</v>
          </cell>
          <cell r="B1587" t="str">
            <v>INTERCTY MAIN RPL ETNA TO CO RD 400</v>
          </cell>
          <cell r="C1587" t="str">
            <v>0G1-GAS TECH SERVICES - CIP</v>
          </cell>
        </row>
        <row r="1588">
          <cell r="A1588">
            <v>18064</v>
          </cell>
          <cell r="B1588" t="str">
            <v>INTERCTY MAIN RPL CO RD 400 TO MATT</v>
          </cell>
          <cell r="C1588" t="str">
            <v>0G1-GAS TECH SERVICES - CIP</v>
          </cell>
        </row>
        <row r="1589">
          <cell r="A1589">
            <v>18166</v>
          </cell>
          <cell r="B1589" t="str">
            <v>CNV-W MT VERNON-REPLACE TERMINAL</v>
          </cell>
          <cell r="C1589" t="str">
            <v>91A-IL OPS ADMIN</v>
          </cell>
        </row>
        <row r="1590">
          <cell r="A1590">
            <v>18197</v>
          </cell>
          <cell r="B1590" t="str">
            <v>EFFINGHAM-REPLACE 3700 STEEL MAIN</v>
          </cell>
          <cell r="C1590" t="str">
            <v>2MS-DIVISION IV SUPPORT STAFF</v>
          </cell>
        </row>
        <row r="1591">
          <cell r="A1591">
            <v>18238</v>
          </cell>
          <cell r="B1591" t="str">
            <v>RELOCATE 2 IN LINE FOR IDOT WELDON</v>
          </cell>
          <cell r="C1591" t="str">
            <v>0G5-GAS TECH SERVICES - IPC</v>
          </cell>
        </row>
        <row r="1592">
          <cell r="A1592">
            <v>18261</v>
          </cell>
          <cell r="B1592" t="str">
            <v>CLINTON SWYD.-REPL. CT &amp; BRKR.4522</v>
          </cell>
          <cell r="C1592" t="str">
            <v>09E-ELECTRICAL ENGINEERING</v>
          </cell>
        </row>
        <row r="1593">
          <cell r="A1593">
            <v>18307</v>
          </cell>
          <cell r="B1593" t="str">
            <v>CNV-L1556A - RELOCATE 1/2 MILE</v>
          </cell>
          <cell r="C1593" t="str">
            <v>91H-TRANSMISSION - IPC</v>
          </cell>
        </row>
        <row r="1594">
          <cell r="A1594">
            <v>18310</v>
          </cell>
          <cell r="B1594" t="str">
            <v>L1542-REPL STRUCTURES XARMS POLES</v>
          </cell>
          <cell r="C1594" t="str">
            <v>91A-IL OPS ADMIN</v>
          </cell>
        </row>
        <row r="1595">
          <cell r="A1595">
            <v>18314</v>
          </cell>
          <cell r="B1595" t="str">
            <v>CNV-BALDWIN SWITCHYARD - BUS CCPD</v>
          </cell>
          <cell r="C1595" t="str">
            <v>09E-ELECTRICAL ENGINEERING</v>
          </cell>
        </row>
        <row r="1596">
          <cell r="A1596">
            <v>18315</v>
          </cell>
          <cell r="B1596" t="str">
            <v>CNV-SIDNEY - INSTALL 345 BREAKER</v>
          </cell>
          <cell r="C1596" t="str">
            <v>09E-ELECTRICAL ENGINEERING</v>
          </cell>
        </row>
        <row r="1597">
          <cell r="A1597">
            <v>18316</v>
          </cell>
          <cell r="B1597" t="str">
            <v>CNV-TURKEY HILL - INSTALL AC</v>
          </cell>
          <cell r="C1597" t="str">
            <v>09E-ELECTRICAL ENGINEERING</v>
          </cell>
        </row>
        <row r="1598">
          <cell r="A1598">
            <v>18317</v>
          </cell>
          <cell r="B1598" t="str">
            <v>PRAIRIE STATE PP SUB WORK</v>
          </cell>
          <cell r="C1598" t="str">
            <v>09E-ELECTRICAL ENGINEERING</v>
          </cell>
        </row>
        <row r="1599">
          <cell r="A1599">
            <v>18385</v>
          </cell>
          <cell r="B1599" t="str">
            <v>SL - PT CAHOKIA-CENTRAL</v>
          </cell>
          <cell r="C1599" t="str">
            <v>061-REAL ESTATE</v>
          </cell>
        </row>
        <row r="1600">
          <cell r="A1600">
            <v>18423</v>
          </cell>
          <cell r="B1600" t="str">
            <v>CNV-S. BLOOMINGTON 2ND TRF.</v>
          </cell>
          <cell r="C1600" t="str">
            <v>09E-ELECTRICAL ENGINEERING</v>
          </cell>
        </row>
        <row r="1601">
          <cell r="A1601">
            <v>18441</v>
          </cell>
          <cell r="B1601" t="str">
            <v>Meramec U3 SH Furnace Casing Repl</v>
          </cell>
          <cell r="C1601" t="str">
            <v>09M-GENERATION PROJECT ENGINEERING</v>
          </cell>
        </row>
        <row r="1602">
          <cell r="A1602">
            <v>18443</v>
          </cell>
          <cell r="B1602" t="str">
            <v>CNV-STEELEVILLE OILSPILL CONTNMT</v>
          </cell>
          <cell r="C1602" t="str">
            <v>09E-ELECTRICAL ENGINEERING</v>
          </cell>
        </row>
        <row r="1603">
          <cell r="A1603">
            <v>18445</v>
          </cell>
          <cell r="B1603" t="str">
            <v>CNV-DOWNS SUB. - SPCC WORK</v>
          </cell>
          <cell r="C1603" t="str">
            <v>91A-IL OPS ADMIN</v>
          </cell>
        </row>
        <row r="1604">
          <cell r="A1604">
            <v>18447</v>
          </cell>
          <cell r="B1604" t="str">
            <v>CNV-JACKSONVILLE CONCORD CKT 102</v>
          </cell>
          <cell r="C1604" t="str">
            <v>09E-ELECTRICAL ENGINEERING</v>
          </cell>
        </row>
        <row r="1605">
          <cell r="A1605">
            <v>18449</v>
          </cell>
          <cell r="B1605" t="str">
            <v>CNV-GALESB.LOMAX CKT 179 REPLACE</v>
          </cell>
          <cell r="C1605" t="str">
            <v>09E-ELECTRICAL ENGINEERING</v>
          </cell>
        </row>
        <row r="1606">
          <cell r="A1606">
            <v>18450</v>
          </cell>
          <cell r="B1606" t="str">
            <v>CNV-MTVERNON ASHLEY CKT140 REMOVE</v>
          </cell>
          <cell r="C1606" t="str">
            <v>09E-ELECTRICAL ENGINEERING</v>
          </cell>
        </row>
        <row r="1607">
          <cell r="A1607">
            <v>18451</v>
          </cell>
          <cell r="B1607" t="str">
            <v>CNV-PRINCETON CKT 161 REPLAC RECLS</v>
          </cell>
          <cell r="C1607" t="str">
            <v>09E-ELECTRICAL ENGINEERING</v>
          </cell>
        </row>
        <row r="1608">
          <cell r="A1608">
            <v>18452</v>
          </cell>
          <cell r="B1608" t="str">
            <v>Meramec U3 RH Furnace Casing Repl</v>
          </cell>
          <cell r="C1608" t="str">
            <v>09M-GENERATION PROJECT ENGINEERING</v>
          </cell>
        </row>
        <row r="1609">
          <cell r="A1609">
            <v>18453</v>
          </cell>
          <cell r="B1609" t="str">
            <v>CNV-MARSEILLES SUB. - REPLACE COND</v>
          </cell>
          <cell r="C1609" t="str">
            <v>09E-ELECTRICAL ENGINEERING</v>
          </cell>
        </row>
        <row r="1610">
          <cell r="A1610">
            <v>18457</v>
          </cell>
          <cell r="B1610" t="str">
            <v>CNV-RIDGEFARM WEST-REPL REGULATORS</v>
          </cell>
          <cell r="C1610" t="str">
            <v>09E-ELECTRICAL ENGINEERING</v>
          </cell>
        </row>
        <row r="1611">
          <cell r="A1611">
            <v>18458</v>
          </cell>
          <cell r="B1611" t="str">
            <v>CNV-DEC. BALT.-REPLACE REGULATORS</v>
          </cell>
          <cell r="C1611" t="str">
            <v>09E-ELECTRICAL ENGINEERING</v>
          </cell>
        </row>
        <row r="1612">
          <cell r="A1612">
            <v>18461</v>
          </cell>
          <cell r="B1612" t="str">
            <v>CNV-MARSEILLES CKT281 REPLC REGS</v>
          </cell>
          <cell r="C1612" t="str">
            <v>09E-ELECTRICAL ENGINEERING</v>
          </cell>
        </row>
        <row r="1613">
          <cell r="A1613">
            <v>18462</v>
          </cell>
          <cell r="B1613" t="str">
            <v>CNV-MARSEILLES L3411 RELAYINGPANEL</v>
          </cell>
          <cell r="C1613" t="str">
            <v>09E-ELECTRICAL ENGINEERING</v>
          </cell>
        </row>
        <row r="1614">
          <cell r="A1614">
            <v>18501</v>
          </cell>
          <cell r="B1614" t="str">
            <v>CNV-MONTICELLO RT. 105 - NEW TERM</v>
          </cell>
          <cell r="C1614" t="str">
            <v>09E-ELECTRICAL ENGINEERING</v>
          </cell>
        </row>
        <row r="1615">
          <cell r="A1615">
            <v>18502</v>
          </cell>
          <cell r="B1615" t="str">
            <v>CNV-GALESBURG GAVLA SUB</v>
          </cell>
          <cell r="C1615" t="str">
            <v>09E-ELECTRICAL ENGINEERING</v>
          </cell>
        </row>
        <row r="1616">
          <cell r="A1616">
            <v>18503</v>
          </cell>
          <cell r="B1616" t="str">
            <v>CNV-SEATON SUB. - ADD 2.4 CAP BANK</v>
          </cell>
          <cell r="C1616" t="str">
            <v>09E-ELECTRICAL ENGINEERING</v>
          </cell>
        </row>
        <row r="1617">
          <cell r="A1617">
            <v>18542</v>
          </cell>
          <cell r="B1617" t="str">
            <v>CNV-DISTRIBUTION LAND RIGHTS</v>
          </cell>
          <cell r="C1617" t="str">
            <v>91A-IL OPS ADMIN</v>
          </cell>
        </row>
        <row r="1618">
          <cell r="A1618">
            <v>18562</v>
          </cell>
          <cell r="B1618" t="str">
            <v>CANTON CONVERSION 2006</v>
          </cell>
          <cell r="C1618" t="str">
            <v>7KS-GREEN HILLS DIST SUPPORT</v>
          </cell>
        </row>
        <row r="1619">
          <cell r="A1619">
            <v>18629</v>
          </cell>
          <cell r="B1619" t="str">
            <v>CNV-NORTH LASALLE OIL CONTAIN</v>
          </cell>
          <cell r="C1619" t="str">
            <v>09E-ELECTRICAL ENGINEERING</v>
          </cell>
        </row>
        <row r="1620">
          <cell r="A1620">
            <v>18634</v>
          </cell>
          <cell r="B1620" t="str">
            <v>CNV-POWER HOUSE SUB. OIL CONTAIN</v>
          </cell>
          <cell r="C1620" t="str">
            <v>91A-IL OPS ADMIN</v>
          </cell>
        </row>
        <row r="1621">
          <cell r="A1621">
            <v>18650</v>
          </cell>
          <cell r="B1621" t="str">
            <v>CNV-NORMAL E. L3428 SDG RLY REPLC.</v>
          </cell>
          <cell r="C1621" t="str">
            <v>09E-ELECTRICAL ENGINEERING</v>
          </cell>
        </row>
        <row r="1622">
          <cell r="A1622">
            <v>18679</v>
          </cell>
          <cell r="B1622" t="str">
            <v>CNV-W MT VERNON REPLACE SYS DFR</v>
          </cell>
          <cell r="C1622" t="str">
            <v>09E-ELECTRICAL ENGINEERING</v>
          </cell>
        </row>
        <row r="1623">
          <cell r="A1623">
            <v>18684</v>
          </cell>
          <cell r="B1623" t="str">
            <v>CNV-WOOD RIVER NEW RTU-TASNET SYS</v>
          </cell>
          <cell r="C1623" t="str">
            <v>09E-ELECTRICAL ENGINEERING</v>
          </cell>
        </row>
        <row r="1624">
          <cell r="A1624">
            <v>18685</v>
          </cell>
          <cell r="B1624" t="str">
            <v>ChampUrb Infrastructure Improvement</v>
          </cell>
          <cell r="C1624" t="str">
            <v>91L-CHAMPAIGN/URBANA GAS OPS</v>
          </cell>
        </row>
        <row r="1625">
          <cell r="A1625">
            <v>18688</v>
          </cell>
          <cell r="B1625" t="str">
            <v>CNV-LATHAM SUB OCB 1342 SYN RELAY</v>
          </cell>
          <cell r="C1625" t="str">
            <v>09E-ELECTRICAL ENGINEERING</v>
          </cell>
        </row>
        <row r="1626">
          <cell r="A1626">
            <v>18692</v>
          </cell>
          <cell r="B1626" t="str">
            <v>CNV-DECATUR E.MAIN INSTALL RTU</v>
          </cell>
          <cell r="C1626" t="str">
            <v>09E-ELECTRICAL ENGINEERING</v>
          </cell>
        </row>
        <row r="1627">
          <cell r="A1627">
            <v>18695</v>
          </cell>
          <cell r="B1627" t="str">
            <v>CNV-KEWANEE N MAIN ST BRKR 3408</v>
          </cell>
          <cell r="C1627" t="str">
            <v>09E-ELECTRICAL ENGINEERING</v>
          </cell>
        </row>
        <row r="1628">
          <cell r="A1628">
            <v>18698</v>
          </cell>
          <cell r="B1628" t="str">
            <v>CNV-OGLESBY SUB REPLACE BRKER 3363</v>
          </cell>
          <cell r="C1628" t="str">
            <v>09E-ELECTRICAL ENGINEERING</v>
          </cell>
        </row>
        <row r="1629">
          <cell r="A1629">
            <v>18699</v>
          </cell>
          <cell r="B1629" t="str">
            <v>CNV-E GALESBURG REPLACE 138KV BRKR</v>
          </cell>
          <cell r="C1629" t="str">
            <v>09E-ELECTRICAL ENGINEERING</v>
          </cell>
        </row>
        <row r="1630">
          <cell r="A1630">
            <v>18708</v>
          </cell>
          <cell r="B1630" t="str">
            <v>CNV-E GALESBURG BRKR 6623 AND B100</v>
          </cell>
          <cell r="C1630" t="str">
            <v>09E-ELECTRICAL ENGINEERING</v>
          </cell>
        </row>
        <row r="1631">
          <cell r="A1631">
            <v>18709</v>
          </cell>
          <cell r="B1631" t="str">
            <v>CNV-E GALESBURG BRKRS 6626 AND 6627</v>
          </cell>
          <cell r="C1631" t="str">
            <v>09E-ELECTRICAL ENGINEERING</v>
          </cell>
        </row>
        <row r="1632">
          <cell r="A1632">
            <v>18710</v>
          </cell>
          <cell r="B1632" t="str">
            <v>CNV-MONMOUTH REPLACE BATTERY CHRGR</v>
          </cell>
          <cell r="C1632" t="str">
            <v>09E-ELECTRICAL ENGINEERING</v>
          </cell>
        </row>
        <row r="1633">
          <cell r="A1633">
            <v>18729</v>
          </cell>
          <cell r="B1633" t="str">
            <v>CNV-BLOOMINGTON WASH ST. SUB SPCC</v>
          </cell>
          <cell r="C1633" t="str">
            <v>91A-IL OPS ADMIN</v>
          </cell>
        </row>
        <row r="1634">
          <cell r="A1634">
            <v>18732</v>
          </cell>
          <cell r="B1634" t="str">
            <v>N.LASALLE-OTTAWA-NEW WEDRON LINE</v>
          </cell>
          <cell r="C1634" t="str">
            <v>09E-ELECTRICAL ENGINEERING</v>
          </cell>
        </row>
        <row r="1635">
          <cell r="A1635">
            <v>18734</v>
          </cell>
          <cell r="B1635" t="str">
            <v>CNV-CHAMPGN LEVERETT RD TRF#2 CRKT</v>
          </cell>
          <cell r="C1635" t="str">
            <v>09E-ELECTRICAL ENGINEERING</v>
          </cell>
        </row>
        <row r="1636">
          <cell r="A1636">
            <v>18736</v>
          </cell>
          <cell r="B1636" t="str">
            <v>CNV-DUPO CKT 214 REPLACE REGULATRS</v>
          </cell>
          <cell r="C1636" t="str">
            <v>09E-ELECTRICAL ENGINEERING</v>
          </cell>
        </row>
        <row r="1637">
          <cell r="A1637">
            <v>18737</v>
          </cell>
          <cell r="B1637" t="str">
            <v>CNV-GRANVILLE CKT 172 REPLACE REGS</v>
          </cell>
          <cell r="C1637" t="str">
            <v>09E-ELECTRICAL ENGINEERING</v>
          </cell>
        </row>
        <row r="1638">
          <cell r="A1638">
            <v>18738</v>
          </cell>
          <cell r="B1638" t="str">
            <v>CNV-S OTTAWA CKT 381 REPLAC REGS</v>
          </cell>
          <cell r="C1638" t="str">
            <v>09E-ELECTRICAL ENGINEERING</v>
          </cell>
        </row>
        <row r="1639">
          <cell r="A1639">
            <v>18740</v>
          </cell>
          <cell r="B1639" t="str">
            <v>CNV-NORMAL RT 66 REPLACE REGULATRS</v>
          </cell>
          <cell r="C1639" t="str">
            <v>09E-ELECTRICAL ENGINEERING</v>
          </cell>
        </row>
        <row r="1640">
          <cell r="A1640">
            <v>18741</v>
          </cell>
          <cell r="B1640" t="str">
            <v>CNV-CHAMP.OAK STR CKT 543 REPLACE</v>
          </cell>
          <cell r="C1640" t="str">
            <v>09E-ELECTRICAL ENGINEERING</v>
          </cell>
        </row>
        <row r="1641">
          <cell r="A1641">
            <v>18742</v>
          </cell>
          <cell r="B1641" t="str">
            <v>CNV-URBANA PERKINSRD CKT 552 REPLC</v>
          </cell>
          <cell r="C1641" t="str">
            <v>09E-ELECTRICAL ENGINEERING</v>
          </cell>
        </row>
        <row r="1642">
          <cell r="A1642">
            <v>18755</v>
          </cell>
          <cell r="B1642" t="str">
            <v>CNV-SOUTH CENTRALIA-INSTALL DFR</v>
          </cell>
          <cell r="C1642" t="str">
            <v>09E-ELECTRICAL ENGINEERING</v>
          </cell>
        </row>
        <row r="1643">
          <cell r="A1643">
            <v>18758</v>
          </cell>
          <cell r="B1643" t="str">
            <v>CNV-CPS-UPGRADE SWITCHES</v>
          </cell>
          <cell r="C1643" t="str">
            <v>09E-ELECTRICAL ENGINEERING</v>
          </cell>
        </row>
        <row r="1644">
          <cell r="A1644">
            <v>18800</v>
          </cell>
          <cell r="B1644" t="str">
            <v>L1536-REPL STRUCTURES XARMS VBRA</v>
          </cell>
          <cell r="C1644" t="str">
            <v>91A-IL OPS ADMIN</v>
          </cell>
        </row>
        <row r="1645">
          <cell r="A1645">
            <v>18922</v>
          </cell>
          <cell r="B1645" t="str">
            <v>NEW CIRCUITS FOR LEROY SUBSTATION</v>
          </cell>
          <cell r="C1645" t="str">
            <v>92E-BLOOMINGTON/NORMAL ELEC OPS</v>
          </cell>
        </row>
        <row r="1646">
          <cell r="A1646">
            <v>18946</v>
          </cell>
          <cell r="B1646" t="str">
            <v>EFFINGHAM-DIETERICH 69KV RT 33</v>
          </cell>
          <cell r="C1646" t="str">
            <v>2MS-DIVISION IV SUPPORT STAFF</v>
          </cell>
        </row>
        <row r="1647">
          <cell r="A1647">
            <v>18947</v>
          </cell>
          <cell r="B1647" t="str">
            <v>RISING - NEW 138KV TERM, XFMR BRKR</v>
          </cell>
          <cell r="C1647" t="str">
            <v>09E-ELECTRICAL ENGINEERING</v>
          </cell>
        </row>
        <row r="1648">
          <cell r="A1648">
            <v>18959</v>
          </cell>
          <cell r="B1648" t="str">
            <v>BLOWDOWN VALVE PROJECT - 2006</v>
          </cell>
          <cell r="C1648" t="str">
            <v>0G5-GAS TECH SERVICES - IPC</v>
          </cell>
        </row>
        <row r="1649">
          <cell r="A1649">
            <v>18973</v>
          </cell>
          <cell r="B1649" t="str">
            <v>CNV-DISTRIBUTION LAND RIGHTS</v>
          </cell>
          <cell r="C1649" t="str">
            <v>91A-IL OPS ADMIN</v>
          </cell>
        </row>
        <row r="1650">
          <cell r="A1650">
            <v>19000</v>
          </cell>
          <cell r="B1650" t="str">
            <v>BLOWDOWN VALVE PROJECT - 2007</v>
          </cell>
          <cell r="C1650" t="str">
            <v>0G5-GAS TECH SERVICES - IPC</v>
          </cell>
        </row>
        <row r="1651">
          <cell r="A1651">
            <v>19083</v>
          </cell>
          <cell r="B1651" t="str">
            <v>CNV-L4531X - PRAIRIE STATE-BALDWIN</v>
          </cell>
          <cell r="C1651" t="str">
            <v>09E-ELECTRICAL ENGINEERING</v>
          </cell>
        </row>
        <row r="1652">
          <cell r="A1652">
            <v>19085</v>
          </cell>
          <cell r="B1652" t="str">
            <v>CNV-GALESBURGMONMOUTH BRE</v>
          </cell>
          <cell r="C1652" t="str">
            <v>09E-ELECTRICAL ENGINEERING</v>
          </cell>
        </row>
        <row r="1653">
          <cell r="A1653">
            <v>19089</v>
          </cell>
          <cell r="B1653" t="str">
            <v>Dexter-New Storage  Welding Areas</v>
          </cell>
          <cell r="C1653" t="str">
            <v>072-BUILDING SERVICES-MO</v>
          </cell>
        </row>
        <row r="1654">
          <cell r="A1654">
            <v>19091</v>
          </cell>
          <cell r="B1654" t="str">
            <v>Watson Rprtng Cntr - Parking Lot</v>
          </cell>
          <cell r="C1654" t="str">
            <v>072-BUILDING SERVICES-MO</v>
          </cell>
        </row>
        <row r="1655">
          <cell r="A1655">
            <v>19092</v>
          </cell>
          <cell r="B1655" t="str">
            <v>Jeff City Office-New chiller</v>
          </cell>
          <cell r="C1655" t="str">
            <v>072-BUILDING SERVICES-MO</v>
          </cell>
        </row>
        <row r="1656">
          <cell r="A1656">
            <v>19093</v>
          </cell>
          <cell r="B1656" t="str">
            <v>Moberly WHQ Office-Restroom Rnvtn</v>
          </cell>
          <cell r="C1656" t="str">
            <v>072-BUILDING SERVICES-MO</v>
          </cell>
        </row>
        <row r="1657">
          <cell r="A1657">
            <v>19097</v>
          </cell>
          <cell r="B1657" t="str">
            <v>Mason (CILCO) - Repl. Xfmr w-28MVA</v>
          </cell>
          <cell r="C1657" t="str">
            <v>09E-ELECTRICAL ENGINEERING</v>
          </cell>
        </row>
        <row r="1658">
          <cell r="A1658">
            <v>19098</v>
          </cell>
          <cell r="B1658" t="str">
            <v>GRAND TOWER LOW MISSISSIPPI RIVER I</v>
          </cell>
          <cell r="C1658" t="str">
            <v>09M-GENERATION PROJECT ENGINEERING</v>
          </cell>
        </row>
        <row r="1659">
          <cell r="A1659">
            <v>19099</v>
          </cell>
          <cell r="B1659" t="str">
            <v>N. CHAMPAIGN - INSTALL 69-12KV XFMR</v>
          </cell>
          <cell r="C1659" t="str">
            <v>09E-ELECTRICAL ENGINEERING</v>
          </cell>
        </row>
        <row r="1660">
          <cell r="A1660">
            <v>19100</v>
          </cell>
          <cell r="B1660" t="str">
            <v>CNV-L4541-PRAIRIE STATE-W. MT. VE</v>
          </cell>
          <cell r="C1660" t="str">
            <v>09E-ELECTRICAL ENGINEERING</v>
          </cell>
        </row>
        <row r="1661">
          <cell r="A1661">
            <v>19104</v>
          </cell>
          <cell r="B1661" t="str">
            <v>CNV-OGLESBY SUB - SITE DRAINAGE</v>
          </cell>
          <cell r="C1661" t="str">
            <v>09E-ELECTRICAL ENGINEERING</v>
          </cell>
        </row>
        <row r="1662">
          <cell r="A1662">
            <v>19106</v>
          </cell>
          <cell r="B1662" t="str">
            <v>CNV-HAVANA PS UPGRADE GCB1362 BRKR</v>
          </cell>
          <cell r="C1662" t="str">
            <v>09E-ELECTRICAL ENGINEERING</v>
          </cell>
        </row>
        <row r="1663">
          <cell r="A1663">
            <v>19115</v>
          </cell>
          <cell r="B1663" t="str">
            <v>CNV-COLUMBIA - LAND FOR NEW SUB</v>
          </cell>
          <cell r="C1663" t="str">
            <v>09E-ELECTRICAL ENGINEERING</v>
          </cell>
        </row>
        <row r="1664">
          <cell r="A1664">
            <v>19116</v>
          </cell>
          <cell r="B1664" t="str">
            <v>CNV-DUQUOIN - LAND FOR NEW SUB</v>
          </cell>
          <cell r="C1664" t="str">
            <v>09E-ELECTRICAL ENGINEERING</v>
          </cell>
        </row>
        <row r="1665">
          <cell r="A1665">
            <v>19118</v>
          </cell>
          <cell r="B1665" t="str">
            <v>CHAMP.OAK ST.-REPL.9-69KV SWITCHES</v>
          </cell>
          <cell r="C1665" t="str">
            <v>09E-ELECTRICAL ENGINEERING</v>
          </cell>
        </row>
        <row r="1666">
          <cell r="A1666">
            <v>19126</v>
          </cell>
          <cell r="B1666" t="str">
            <v>CNV-N. LASALLE SUB - REPL BUSHINGS</v>
          </cell>
          <cell r="C1666" t="str">
            <v>09E-ELECTRICAL ENGINEERING</v>
          </cell>
        </row>
        <row r="1667">
          <cell r="A1667">
            <v>19127</v>
          </cell>
          <cell r="B1667" t="str">
            <v>Champ.SW Campus- 69kV Bus Tie Brkr</v>
          </cell>
          <cell r="C1667" t="str">
            <v>09E-ELECTRICAL ENGINEERING</v>
          </cell>
        </row>
        <row r="1668">
          <cell r="A1668">
            <v>19130</v>
          </cell>
          <cell r="B1668" t="str">
            <v>Tuscola Building Addition</v>
          </cell>
          <cell r="C1668" t="str">
            <v>07N-BUILDING SERVICES-IL</v>
          </cell>
        </row>
        <row r="1669">
          <cell r="A1669">
            <v>19137</v>
          </cell>
          <cell r="B1669" t="str">
            <v>RELOC WARRENSBURG TBS STATION 911</v>
          </cell>
          <cell r="C1669" t="str">
            <v>0G5-GAS TECH SERVICES - IPC</v>
          </cell>
        </row>
        <row r="1670">
          <cell r="A1670">
            <v>19156</v>
          </cell>
          <cell r="B1670" t="str">
            <v>Wentzville WHQ-New Locker,Jantr rms</v>
          </cell>
          <cell r="C1670" t="str">
            <v>072-BUILDING SERVICES-MO</v>
          </cell>
        </row>
        <row r="1671">
          <cell r="A1671">
            <v>19157</v>
          </cell>
          <cell r="B1671" t="str">
            <v>PROJECT RB</v>
          </cell>
          <cell r="C1671" t="str">
            <v>012-CORPORATE PLANNING</v>
          </cell>
        </row>
        <row r="1672">
          <cell r="A1672">
            <v>19201</v>
          </cell>
          <cell r="B1672" t="str">
            <v>SL - OLNEY CAMP ST</v>
          </cell>
          <cell r="C1672" t="str">
            <v>061-REAL ESTATE</v>
          </cell>
        </row>
        <row r="1673">
          <cell r="A1673">
            <v>19205</v>
          </cell>
          <cell r="B1673" t="str">
            <v>RUSH ISLAND-345KV PCB REPLACEMENT</v>
          </cell>
          <cell r="C1673" t="str">
            <v>09E-ELECTRICAL ENGINEERING</v>
          </cell>
        </row>
        <row r="1674">
          <cell r="A1674">
            <v>19208</v>
          </cell>
          <cell r="B1674" t="str">
            <v>RI-REPLACE A AIR COMPRESSOR</v>
          </cell>
          <cell r="C1674" t="str">
            <v>78A-RUSH ISLAND PLANT GENERAL &amp; BUD</v>
          </cell>
        </row>
        <row r="1675">
          <cell r="A1675">
            <v>19212</v>
          </cell>
          <cell r="B1675" t="str">
            <v>STONE CREEK #2</v>
          </cell>
          <cell r="C1675" t="str">
            <v>91L-CHAMPAIGN/URBANA GAS OPS</v>
          </cell>
        </row>
        <row r="1676">
          <cell r="A1676">
            <v>19214</v>
          </cell>
          <cell r="B1676" t="str">
            <v>URBANA WASHINGTON ST.-RPL 3 69KV</v>
          </cell>
          <cell r="C1676" t="str">
            <v>09E-ELECTRICAL ENGINEERING</v>
          </cell>
        </row>
        <row r="1677">
          <cell r="A1677">
            <v>19215</v>
          </cell>
          <cell r="B1677" t="str">
            <v>URBANA SOUTH ORCHARD-RPL 69KV</v>
          </cell>
          <cell r="C1677" t="str">
            <v>09E-ELECTRICAL ENGINEERING</v>
          </cell>
        </row>
        <row r="1678">
          <cell r="A1678">
            <v>19216</v>
          </cell>
          <cell r="B1678" t="str">
            <v>CHAMPAIGN MATTIS AVE-RPL TIE SWCH</v>
          </cell>
          <cell r="C1678" t="str">
            <v>09E-ELECTRICAL ENGINEERING</v>
          </cell>
        </row>
        <row r="1679">
          <cell r="A1679">
            <v>19217</v>
          </cell>
          <cell r="B1679" t="str">
            <v>CHAMPAIGN WALNUT ST.-RPL 69KV FUSE</v>
          </cell>
          <cell r="C1679" t="str">
            <v>09E-ELECTRICAL ENGINEERING</v>
          </cell>
        </row>
        <row r="1680">
          <cell r="A1680">
            <v>19218</v>
          </cell>
          <cell r="B1680" t="str">
            <v>URBANA PERKINS RD- RPL. 138KV SWCH</v>
          </cell>
          <cell r="C1680" t="str">
            <v>09E-ELECTRICAL ENGINEERING</v>
          </cell>
        </row>
        <row r="1681">
          <cell r="A1681">
            <v>19223</v>
          </cell>
          <cell r="B1681" t="str">
            <v>IL-40 IDOT Road Work</v>
          </cell>
          <cell r="C1681" t="str">
            <v>669-DIVISION I SUPPORT STAFF</v>
          </cell>
        </row>
        <row r="1682">
          <cell r="A1682">
            <v>19229</v>
          </cell>
          <cell r="B1682" t="str">
            <v>SL - POPLAR BLUFF SUB</v>
          </cell>
          <cell r="C1682" t="str">
            <v>061-REAL ESTATE</v>
          </cell>
        </row>
        <row r="1683">
          <cell r="A1683">
            <v>19234</v>
          </cell>
          <cell r="B1683" t="str">
            <v>SL - FARMER CITY</v>
          </cell>
          <cell r="C1683" t="str">
            <v>061-REAL ESTATE</v>
          </cell>
        </row>
        <row r="1684">
          <cell r="A1684">
            <v>19236</v>
          </cell>
          <cell r="B1684" t="str">
            <v>ST. LOUIS GOB - MASTER PLAN</v>
          </cell>
          <cell r="C1684" t="str">
            <v>072-BUILDING SERVICES-MO</v>
          </cell>
        </row>
        <row r="1685">
          <cell r="A1685">
            <v>19238</v>
          </cell>
          <cell r="B1685" t="str">
            <v>MERAMEC U2 UPS BATTERY REPLACEMENT</v>
          </cell>
          <cell r="C1685" t="str">
            <v>09M-GENERATION PROJECT ENGINEERING</v>
          </cell>
        </row>
        <row r="1686">
          <cell r="A1686">
            <v>19244</v>
          </cell>
          <cell r="B1686" t="str">
            <v>THE GEORGIAN LINE EXT - OH JOB</v>
          </cell>
          <cell r="C1686" t="str">
            <v>036-UNDERGROUND</v>
          </cell>
        </row>
        <row r="1687">
          <cell r="A1687">
            <v>19248</v>
          </cell>
          <cell r="B1687" t="str">
            <v>LAKE OZARK SHORELINE MGMT OFFICE</v>
          </cell>
          <cell r="C1687" t="str">
            <v>061-REAL ESTATE</v>
          </cell>
        </row>
        <row r="1688">
          <cell r="A1688">
            <v>19249</v>
          </cell>
          <cell r="B1688" t="str">
            <v>NEWTON - REPL.345KV BRKR.-POSN.3489</v>
          </cell>
          <cell r="C1688" t="str">
            <v>09E-ELECTRICAL ENGINEERING</v>
          </cell>
        </row>
        <row r="1689">
          <cell r="A1689">
            <v>19254</v>
          </cell>
          <cell r="B1689" t="str">
            <v>COFFEEN U2 SPARE GSU ISOPHASE BUS A</v>
          </cell>
          <cell r="C1689" t="str">
            <v>09M-GENERATION PROJECT ENGINEERING</v>
          </cell>
        </row>
        <row r="1690">
          <cell r="A1690">
            <v>19256</v>
          </cell>
          <cell r="B1690" t="str">
            <v>INTRCTY MAIN RPL IL 336 W OF MACOMB</v>
          </cell>
          <cell r="C1690" t="str">
            <v>0G1-GAS TECH SERVICES - CIP</v>
          </cell>
        </row>
        <row r="1691">
          <cell r="A1691">
            <v>19263</v>
          </cell>
          <cell r="B1691" t="str">
            <v>SLU: OH-UG RELOCATON AT GRAND &amp; LIN</v>
          </cell>
          <cell r="C1691" t="str">
            <v>036-UNDERGROUND</v>
          </cell>
        </row>
        <row r="1692">
          <cell r="A1692">
            <v>19267</v>
          </cell>
          <cell r="B1692" t="str">
            <v>VERMILION -TAP XFMR TT2 -DMG-REIMB</v>
          </cell>
          <cell r="C1692" t="str">
            <v>09E-ELECTRICAL ENGINEERING</v>
          </cell>
        </row>
        <row r="1693">
          <cell r="A1693">
            <v>19272</v>
          </cell>
          <cell r="B1693" t="str">
            <v>QUINCY PROPANE PLANT RETIREMENT</v>
          </cell>
          <cell r="C1693" t="str">
            <v>0G1-GAS TECH SERVICES - CIP</v>
          </cell>
        </row>
        <row r="1694">
          <cell r="A1694">
            <v>19273</v>
          </cell>
          <cell r="B1694" t="str">
            <v>MSD(90022C) BROOKSIDE LN</v>
          </cell>
          <cell r="C1694" t="str">
            <v>053-ELLISVILLE DISTRICT</v>
          </cell>
        </row>
        <row r="1695">
          <cell r="A1695">
            <v>19274</v>
          </cell>
          <cell r="B1695" t="str">
            <v>INCREASE 8400 BTU COAL USAGE</v>
          </cell>
          <cell r="C1695" t="str">
            <v>09M-GENERATION PROJECT ENGINEERING</v>
          </cell>
        </row>
        <row r="1696">
          <cell r="A1696">
            <v>19275</v>
          </cell>
          <cell r="B1696" t="str">
            <v>INCREASE IN FUEL INVENTORY</v>
          </cell>
          <cell r="C1696" t="str">
            <v>09M-GENERATION PROJECT ENGINEERING</v>
          </cell>
        </row>
        <row r="1697">
          <cell r="A1697">
            <v>19284</v>
          </cell>
          <cell r="B1697" t="str">
            <v>CAP Bank Installs</v>
          </cell>
          <cell r="C1697" t="str">
            <v>668-IL OPS ADMIN DIV I II III</v>
          </cell>
        </row>
        <row r="1698">
          <cell r="A1698">
            <v>19290</v>
          </cell>
          <cell r="B1698" t="str">
            <v>RELOC 10 IN UNDER RT 51 AT MOUND</v>
          </cell>
          <cell r="C1698" t="str">
            <v>0G5-GAS TECH SERVICES - IPC</v>
          </cell>
        </row>
        <row r="1699">
          <cell r="A1699">
            <v>19294</v>
          </cell>
          <cell r="B1699" t="str">
            <v>DORSETT ELEC METER SHOP OFFICE ADD.</v>
          </cell>
          <cell r="C1699" t="str">
            <v>03V-DISTRIBUTION SERVICES-AMS</v>
          </cell>
        </row>
        <row r="1700">
          <cell r="A1700">
            <v>19296</v>
          </cell>
          <cell r="B1700" t="str">
            <v>RELOC 10 IN UNDER ICRR MOUND RD</v>
          </cell>
          <cell r="C1700" t="str">
            <v>0G5-GAS TECH SERVICES - IPC</v>
          </cell>
        </row>
        <row r="1701">
          <cell r="A1701">
            <v>19300</v>
          </cell>
          <cell r="B1701" t="str">
            <v>N.CHAMPAIGN CONTROL BLDG IMPROVMTS</v>
          </cell>
          <cell r="C1701" t="str">
            <v>09E-ELECTRICAL ENGINEERING</v>
          </cell>
        </row>
        <row r="1702">
          <cell r="A1702">
            <v>19310</v>
          </cell>
          <cell r="B1702" t="str">
            <v>U1 Precipitator Replacement</v>
          </cell>
          <cell r="C1702" t="str">
            <v>CFG-COFFEEN - GENERAL</v>
          </cell>
        </row>
        <row r="1703">
          <cell r="A1703">
            <v>19311</v>
          </cell>
          <cell r="B1703" t="str">
            <v>U2 Precipitator Replacement</v>
          </cell>
          <cell r="C1703" t="str">
            <v>CFG-COFFEEN - GENERAL</v>
          </cell>
        </row>
        <row r="1704">
          <cell r="A1704">
            <v>19314</v>
          </cell>
          <cell r="B1704" t="str">
            <v>CAHOKIA DIST.SUB.-OIL SPILL CONT.</v>
          </cell>
          <cell r="C1704" t="str">
            <v>09E-ELECTRICAL ENGINEERING</v>
          </cell>
        </row>
        <row r="1705">
          <cell r="A1705">
            <v>19315</v>
          </cell>
          <cell r="B1705" t="str">
            <v>CAHOKIA TRANSM.SUB.-OIL SPILL CONT.</v>
          </cell>
          <cell r="C1705" t="str">
            <v>09E-ELECTRICAL ENGINEERING</v>
          </cell>
        </row>
        <row r="1706">
          <cell r="A1706">
            <v>19321</v>
          </cell>
          <cell r="B1706" t="str">
            <v>DUCK CREEK  LANDFILL CONSTRUCTION</v>
          </cell>
          <cell r="C1706" t="str">
            <v>61A-DUCK CREEK PLANT GENERAL</v>
          </cell>
        </row>
        <row r="1707">
          <cell r="A1707">
            <v>19324</v>
          </cell>
          <cell r="B1707" t="str">
            <v>AMERENUE GENERATION RESOURCE CENTER</v>
          </cell>
          <cell r="C1707" t="str">
            <v>06H-NEO - ENTERPRISE NETWORKING</v>
          </cell>
        </row>
        <row r="1708">
          <cell r="A1708">
            <v>19341</v>
          </cell>
          <cell r="B1708" t="str">
            <v>NEWTON LOAD OUT FACILITY</v>
          </cell>
          <cell r="C1708" t="str">
            <v>09M-GENERATION PROJECT ENGINEERING</v>
          </cell>
        </row>
        <row r="1709">
          <cell r="A1709">
            <v>19343</v>
          </cell>
          <cell r="B1709" t="str">
            <v>SPARE CILCO DIST. XFMR NO. 11</v>
          </cell>
          <cell r="C1709" t="str">
            <v>09E-ELECTRICAL ENGINEERING</v>
          </cell>
        </row>
        <row r="1710">
          <cell r="A1710">
            <v>19346</v>
          </cell>
          <cell r="B1710" t="str">
            <v>DOSH U1&amp;2 LOW SULFUR FUEL CONVERSIO</v>
          </cell>
          <cell r="C1710" t="str">
            <v>140-MEREDOSIA</v>
          </cell>
        </row>
        <row r="1711">
          <cell r="A1711">
            <v>19350</v>
          </cell>
          <cell r="B1711" t="str">
            <v>PSGC CONST. POWER SUB - MARIGOLD</v>
          </cell>
          <cell r="C1711" t="str">
            <v>09E-ELECTRICAL ENGINEERING</v>
          </cell>
        </row>
        <row r="1712">
          <cell r="A1712">
            <v>19354</v>
          </cell>
          <cell r="B1712" t="str">
            <v>SPARE CIPS DIST. XFMR #14, 69-12KV</v>
          </cell>
          <cell r="C1712" t="str">
            <v>09E-ELECTRICAL ENGINEERING</v>
          </cell>
        </row>
        <row r="1713">
          <cell r="A1713">
            <v>19355</v>
          </cell>
          <cell r="B1713" t="str">
            <v>HUSTER-RPL.2-138KV PCB(TAM06)-12-06</v>
          </cell>
          <cell r="C1713" t="str">
            <v>09E-ELECTRICAL ENGINEERING</v>
          </cell>
        </row>
        <row r="1714">
          <cell r="A1714">
            <v>19356</v>
          </cell>
          <cell r="B1714" t="str">
            <v>MERAMEC U4 BOILER ROOF REPLACEMENT</v>
          </cell>
          <cell r="C1714" t="str">
            <v>09M-GENERATION PROJECT ENGINEERING</v>
          </cell>
        </row>
        <row r="1715">
          <cell r="A1715">
            <v>19363</v>
          </cell>
          <cell r="B1715" t="str">
            <v>MER SOOTBLOWING AIR COMPRESSOR</v>
          </cell>
          <cell r="C1715" t="str">
            <v>09M-GENERATION PROJECT ENGINEERING</v>
          </cell>
        </row>
        <row r="1716">
          <cell r="A1716">
            <v>19364</v>
          </cell>
          <cell r="B1716" t="str">
            <v>MER U3 CONDENSATE COOLER</v>
          </cell>
          <cell r="C1716" t="str">
            <v>09M-GENERATION PROJECT ENGINEERING</v>
          </cell>
        </row>
        <row r="1717">
          <cell r="A1717">
            <v>19372</v>
          </cell>
          <cell r="B1717" t="str">
            <v>Osage -Repl 3-138 PCBs-Ph.2 (TAM06)</v>
          </cell>
          <cell r="C1717" t="str">
            <v>09E-ELECTRICAL ENGINEERING</v>
          </cell>
        </row>
        <row r="1718">
          <cell r="A1718">
            <v>19373</v>
          </cell>
          <cell r="B1718" t="str">
            <v>Meramec Life Safety Upgrades</v>
          </cell>
          <cell r="C1718" t="str">
            <v>09M-GENERATION PROJECT ENGINEERING</v>
          </cell>
        </row>
        <row r="1719">
          <cell r="A1719">
            <v>19387</v>
          </cell>
          <cell r="B1719" t="str">
            <v>BRIDGE WATER CONDOS</v>
          </cell>
          <cell r="C1719" t="str">
            <v>052-MACKENZIE</v>
          </cell>
        </row>
        <row r="1720">
          <cell r="A1720">
            <v>19390</v>
          </cell>
          <cell r="B1720" t="str">
            <v>Mason Trans.Sub.- Oil Spill Control</v>
          </cell>
          <cell r="C1720" t="str">
            <v>09E-ELECTRICAL ENGINEERING</v>
          </cell>
        </row>
        <row r="1721">
          <cell r="A1721">
            <v>19393</v>
          </cell>
          <cell r="B1721" t="str">
            <v>Watson-Repl. 3-34kV Brkrs, 6-2006</v>
          </cell>
          <cell r="C1721" t="str">
            <v>09E-ELECTRICAL ENGINEERING</v>
          </cell>
        </row>
        <row r="1722">
          <cell r="A1722">
            <v>19394</v>
          </cell>
          <cell r="B1722" t="str">
            <v>Watson-Repl. 2-34kV Brkrs, 12-2006</v>
          </cell>
          <cell r="C1722" t="str">
            <v>09E-ELECTRICAL ENGINEERING</v>
          </cell>
        </row>
        <row r="1723">
          <cell r="A1723">
            <v>19395</v>
          </cell>
          <cell r="B1723" t="str">
            <v>Page - Repl. 2-34kV Brkrs, 6-2006</v>
          </cell>
          <cell r="C1723" t="str">
            <v>09E-ELECTRICAL ENGINEERING</v>
          </cell>
        </row>
        <row r="1724">
          <cell r="A1724">
            <v>19396</v>
          </cell>
          <cell r="B1724" t="str">
            <v>Page - Repl. 2-34kV Brkrs, 12-2006</v>
          </cell>
          <cell r="C1724" t="str">
            <v>09E-ELECTRICAL ENGINEERING</v>
          </cell>
        </row>
        <row r="1725">
          <cell r="A1725">
            <v>19397</v>
          </cell>
          <cell r="B1725" t="str">
            <v>Pak Mix</v>
          </cell>
          <cell r="C1725" t="str">
            <v>087-FOSSIL FUELS</v>
          </cell>
        </row>
        <row r="1726">
          <cell r="A1726">
            <v>19398</v>
          </cell>
          <cell r="B1726" t="str">
            <v>Belleau-Troy 161kV Reloc.-Developer</v>
          </cell>
          <cell r="C1726" t="str">
            <v>037-TRANSMISSION</v>
          </cell>
        </row>
        <row r="1727">
          <cell r="A1727">
            <v>19399</v>
          </cell>
          <cell r="B1727" t="str">
            <v>Cah-Mer, Lemay Tap-Reloc-Pinnacle</v>
          </cell>
          <cell r="C1727" t="str">
            <v>037-TRANSMISSION</v>
          </cell>
        </row>
        <row r="1728">
          <cell r="A1728">
            <v>19400</v>
          </cell>
          <cell r="B1728" t="str">
            <v>FAIRGROUNDS SPCC FUEL UNLD IMPRV</v>
          </cell>
          <cell r="C1728" t="str">
            <v>09M-GENERATION PROJECT ENGINEERING</v>
          </cell>
        </row>
        <row r="1729">
          <cell r="A1729">
            <v>19403</v>
          </cell>
          <cell r="B1729" t="str">
            <v>EFFINGHAM RT 33 IDOT GAS RELOCATE</v>
          </cell>
          <cell r="C1729" t="str">
            <v>2MS-DIVISION IV SUPPORT STAFF</v>
          </cell>
        </row>
        <row r="1730">
          <cell r="A1730">
            <v>19405</v>
          </cell>
          <cell r="B1730" t="str">
            <v>COFFEEN LANDFILL LAND ACQUISITION</v>
          </cell>
          <cell r="C1730" t="str">
            <v>09V-NEW GEN &amp; ENV PROJECTS</v>
          </cell>
        </row>
        <row r="1731">
          <cell r="A1731">
            <v>19406</v>
          </cell>
          <cell r="B1731" t="str">
            <v>MODOT J6U0808 CLAYTON RD STAGE #1</v>
          </cell>
          <cell r="C1731" t="str">
            <v>053-ELLISVILLE DISTRICT</v>
          </cell>
        </row>
        <row r="1732">
          <cell r="A1732">
            <v>19408</v>
          </cell>
          <cell r="B1732" t="str">
            <v>SRS Building Renovation</v>
          </cell>
          <cell r="C1732" t="str">
            <v>072-BUILDING SERVICES-MO</v>
          </cell>
        </row>
        <row r="1733">
          <cell r="A1733">
            <v>19409</v>
          </cell>
          <cell r="B1733" t="str">
            <v>Newton 2 BFP TSI Upgrade</v>
          </cell>
          <cell r="C1733" t="str">
            <v>09M-GENERATION PROJECT ENGINEERING</v>
          </cell>
        </row>
        <row r="1734">
          <cell r="A1734">
            <v>19410</v>
          </cell>
          <cell r="B1734" t="str">
            <v>INTERCHANGE PROPERERTIES, OH TO UG</v>
          </cell>
          <cell r="C1734" t="str">
            <v>91L-CHAMPAIGN/URBANA GAS OPS</v>
          </cell>
        </row>
        <row r="1735">
          <cell r="A1735">
            <v>19411</v>
          </cell>
          <cell r="B1735" t="str">
            <v>RT 29 &amp; RT 104 RELOCATION</v>
          </cell>
          <cell r="C1735" t="str">
            <v>2MS-DIVISION IV SUPPORT STAFF</v>
          </cell>
        </row>
        <row r="1736">
          <cell r="A1736">
            <v>19429</v>
          </cell>
          <cell r="B1736" t="str">
            <v>MEREDOSIA U3  MERCURY CEMS</v>
          </cell>
          <cell r="C1736" t="str">
            <v>09V-NEW GEN &amp; ENV PROJECTS</v>
          </cell>
        </row>
        <row r="1737">
          <cell r="A1737">
            <v>19436</v>
          </cell>
          <cell r="B1737" t="str">
            <v>GRAND VIEW SUBDIVISION</v>
          </cell>
          <cell r="C1737" t="str">
            <v>052-MACKENZIE</v>
          </cell>
        </row>
        <row r="1738">
          <cell r="A1738">
            <v>19438</v>
          </cell>
          <cell r="B1738" t="str">
            <v>KEOKUK SCADA NERC 1300 COMPLIANCE</v>
          </cell>
          <cell r="C1738" t="str">
            <v>09M-GENERATION PROJECT ENGINEERING</v>
          </cell>
        </row>
        <row r="1739">
          <cell r="A1739">
            <v>19439</v>
          </cell>
          <cell r="B1739" t="str">
            <v>OSAGE SCADA NERC 1300 COMPLIANCE</v>
          </cell>
          <cell r="C1739" t="str">
            <v>09M-GENERATION PROJECT ENGINEERING</v>
          </cell>
        </row>
        <row r="1740">
          <cell r="A1740">
            <v>19441</v>
          </cell>
          <cell r="B1740" t="str">
            <v>Homestead Restraunt Night Lights</v>
          </cell>
          <cell r="C1740" t="str">
            <v>91V-GALESBURG</v>
          </cell>
        </row>
        <row r="1741">
          <cell r="A1741">
            <v>19443</v>
          </cell>
          <cell r="B1741" t="str">
            <v>Relocate elec fac on RTE 162, IDOT</v>
          </cell>
          <cell r="C1741" t="str">
            <v>92J-MARYVILLE</v>
          </cell>
        </row>
        <row r="1742">
          <cell r="A1742">
            <v>19444</v>
          </cell>
          <cell r="B1742" t="str">
            <v xml:space="preserve">OTTAWA INVESTMENT PARTNERS_x000D_
</v>
          </cell>
          <cell r="C1742" t="str">
            <v>92D-LASALLE</v>
          </cell>
        </row>
        <row r="1743">
          <cell r="A1743">
            <v>19445</v>
          </cell>
          <cell r="B1743" t="str">
            <v>REPLACE BO UG ST LITE WIRE RTE 6</v>
          </cell>
          <cell r="C1743" t="str">
            <v>92D-LASALLE</v>
          </cell>
        </row>
        <row r="1744">
          <cell r="A1744">
            <v>19447</v>
          </cell>
          <cell r="B1744" t="str">
            <v>UG ELEC FOR FAIRFIELD MANOR SUBD</v>
          </cell>
          <cell r="C1744" t="str">
            <v>93B-BELLEVILLE</v>
          </cell>
        </row>
        <row r="1745">
          <cell r="A1745">
            <v>19448</v>
          </cell>
          <cell r="B1745" t="str">
            <v>LADDONIA ETHANOL EXTENSION</v>
          </cell>
          <cell r="C1745" t="str">
            <v>4MX-LITTLE DIXIE SUPPORT STAFF</v>
          </cell>
        </row>
        <row r="1746">
          <cell r="A1746">
            <v>19449</v>
          </cell>
          <cell r="B1746" t="str">
            <v>MEXICO ADM BIODIESEL SYSTEM UPGRADE</v>
          </cell>
          <cell r="C1746" t="str">
            <v>4MX-LITTLE DIXIE SUPPORT STAFF</v>
          </cell>
        </row>
        <row r="1747">
          <cell r="A1747">
            <v>19451</v>
          </cell>
          <cell r="B1747" t="str">
            <v>SL - PT HARVESTER SUB</v>
          </cell>
          <cell r="C1747" t="str">
            <v>061-REAL ESTATE</v>
          </cell>
        </row>
        <row r="1748">
          <cell r="A1748">
            <v>19452</v>
          </cell>
          <cell r="B1748" t="str">
            <v>UG ELE FOR HOMESTEAD SUBD PHASE 1</v>
          </cell>
          <cell r="C1748" t="str">
            <v>93B-BELLEVILLE</v>
          </cell>
        </row>
        <row r="1749">
          <cell r="A1749">
            <v>19453</v>
          </cell>
          <cell r="B1749" t="str">
            <v>UPGRADE CKT 172 TO 477SAC</v>
          </cell>
          <cell r="C1749" t="str">
            <v>92D-LASALLE</v>
          </cell>
        </row>
        <row r="1750">
          <cell r="A1750">
            <v>19454</v>
          </cell>
          <cell r="B1750" t="str">
            <v>Meramec U4 Software Upgrade</v>
          </cell>
          <cell r="C1750" t="str">
            <v>09M-GENERATION PROJECT ENGINEERING</v>
          </cell>
        </row>
        <row r="1751">
          <cell r="A1751">
            <v>19455</v>
          </cell>
          <cell r="B1751" t="str">
            <v>Newton - Casey West Terminal Upgr.</v>
          </cell>
          <cell r="C1751" t="str">
            <v>09E-ELECTRICAL ENGINEERING</v>
          </cell>
        </row>
        <row r="1752">
          <cell r="A1752">
            <v>19456</v>
          </cell>
          <cell r="B1752" t="str">
            <v>Boyle Sub - Site Purchase</v>
          </cell>
          <cell r="C1752" t="str">
            <v>09E-ELECTRICAL ENGINEERING</v>
          </cell>
        </row>
        <row r="1753">
          <cell r="A1753">
            <v>19457</v>
          </cell>
          <cell r="B1753" t="str">
            <v>Spare System 138-13.8kV Xfmr - UEC</v>
          </cell>
          <cell r="C1753" t="str">
            <v>09E-ELECTRICAL ENGINEERING</v>
          </cell>
        </row>
        <row r="1754">
          <cell r="A1754">
            <v>19458</v>
          </cell>
          <cell r="B1754" t="str">
            <v>Fulton - Xfmr Addition w-transruptr</v>
          </cell>
          <cell r="C1754" t="str">
            <v>09E-ELECTRICAL ENGINEERING</v>
          </cell>
        </row>
        <row r="1755">
          <cell r="A1755">
            <v>19459</v>
          </cell>
          <cell r="B1755" t="str">
            <v>COFFEEN LAKE MODIFICATIONS</v>
          </cell>
          <cell r="C1755" t="str">
            <v>09V-NEW GEN &amp; ENV PROJECTS</v>
          </cell>
        </row>
        <row r="1756">
          <cell r="A1756">
            <v>19460</v>
          </cell>
          <cell r="B1756" t="str">
            <v xml:space="preserve">VILLAGES OF STONEBRIDGE, RELOCATE_x000D_
</v>
          </cell>
          <cell r="C1756" t="str">
            <v>92J-MARYVILLE</v>
          </cell>
        </row>
        <row r="1757">
          <cell r="A1757">
            <v>19461</v>
          </cell>
          <cell r="B1757" t="str">
            <v>RELOCATE GAS MAIN, IDOT RT 78 &amp; 81</v>
          </cell>
          <cell r="C1757" t="str">
            <v>93C-KEWANEE - LOCAL PRESENCE</v>
          </cell>
        </row>
        <row r="1758">
          <cell r="A1758">
            <v>19467</v>
          </cell>
          <cell r="B1758" t="str">
            <v>LOUGHBOROUGH COMMONS RELOCATION</v>
          </cell>
          <cell r="C1758" t="str">
            <v>052-MACKENZIE</v>
          </cell>
        </row>
        <row r="1759">
          <cell r="A1759">
            <v>19469</v>
          </cell>
          <cell r="B1759" t="str">
            <v>MARTIN MARIETTA AGGREGATES EXTEND 3</v>
          </cell>
          <cell r="C1759" t="str">
            <v>93W-SPARTA - LOCAL PRESENCE</v>
          </cell>
        </row>
        <row r="1760">
          <cell r="A1760">
            <v>19470</v>
          </cell>
          <cell r="B1760" t="str">
            <v>SIMULATOR CENTER</v>
          </cell>
          <cell r="C1760" t="str">
            <v>09M-GENERATION PROJECT ENGINEERING</v>
          </cell>
        </row>
        <row r="1761">
          <cell r="A1761">
            <v>19471</v>
          </cell>
          <cell r="B1761" t="str">
            <v>Spare Xfmr #22- 34-4, 14MVA w-LTC</v>
          </cell>
          <cell r="C1761" t="str">
            <v>09E-ELECTRICAL ENGINEERING</v>
          </cell>
        </row>
        <row r="1762">
          <cell r="A1762">
            <v>19475</v>
          </cell>
          <cell r="B1762" t="str">
            <v>SPIRIT AIRPORT RELO OH PRIMARY</v>
          </cell>
          <cell r="C1762" t="str">
            <v>053-ELLISVILLE DISTRICT</v>
          </cell>
        </row>
        <row r="1763">
          <cell r="A1763">
            <v>19476</v>
          </cell>
          <cell r="B1763" t="str">
            <v>HAWKS LANDING PHASE 1</v>
          </cell>
          <cell r="C1763" t="str">
            <v>070-JEFFERSON</v>
          </cell>
        </row>
        <row r="1764">
          <cell r="A1764">
            <v>19478</v>
          </cell>
          <cell r="B1764" t="str">
            <v>SHOP AND SAVE CHARBONIER ROAD WIDEN</v>
          </cell>
          <cell r="C1764" t="str">
            <v>055-BERKELEY</v>
          </cell>
        </row>
        <row r="1765">
          <cell r="A1765">
            <v>19481</v>
          </cell>
          <cell r="B1765" t="str">
            <v>TS UPR RES FAIL PRELIM INVEST, ENG</v>
          </cell>
          <cell r="C1765" t="str">
            <v>46C-TAUM SAUK PLANT MAINTENANCE</v>
          </cell>
        </row>
        <row r="1766">
          <cell r="A1766">
            <v>19482</v>
          </cell>
          <cell r="B1766" t="str">
            <v>GAS MAIN EXT FOR ARBOR LAKEDEVELOPM</v>
          </cell>
          <cell r="C1766" t="str">
            <v>92J-MARYVILLE</v>
          </cell>
        </row>
        <row r="1767">
          <cell r="A1767">
            <v>19485</v>
          </cell>
          <cell r="B1767" t="str">
            <v>TS - JOHNSON SHUT-INS DISTRIBUTION</v>
          </cell>
          <cell r="C1767" t="str">
            <v>46A-TAUM SAUK PLANT GENERAL &amp; BUD</v>
          </cell>
        </row>
        <row r="1768">
          <cell r="A1768">
            <v>19487</v>
          </cell>
          <cell r="B1768" t="str">
            <v>UG PRI FOR EDWARDSVILLE CROSSING</v>
          </cell>
          <cell r="C1768" t="str">
            <v>92J-MARYVILLE</v>
          </cell>
        </row>
        <row r="1769">
          <cell r="A1769">
            <v>19511</v>
          </cell>
          <cell r="B1769" t="str">
            <v>CNV-SALE OF GALESBURG SA BUILDING</v>
          </cell>
          <cell r="C1769" t="str">
            <v>061-REAL ESTATE</v>
          </cell>
        </row>
        <row r="1770">
          <cell r="A1770">
            <v>19514</v>
          </cell>
          <cell r="B1770" t="str">
            <v>E.Galesburg -Repl. 2 Sw., Relay Pnl</v>
          </cell>
          <cell r="C1770" t="str">
            <v>09E-ELECTRICAL ENGINEERING</v>
          </cell>
        </row>
        <row r="1771">
          <cell r="A1771">
            <v>19520</v>
          </cell>
          <cell r="B1771" t="str">
            <v>CNV-SALE OF DANVILLE BUILDING</v>
          </cell>
          <cell r="C1771" t="str">
            <v>061-REAL ESTATE</v>
          </cell>
        </row>
        <row r="1772">
          <cell r="A1772">
            <v>19527</v>
          </cell>
          <cell r="B1772" t="str">
            <v>INSTALL UG ELEC  WOODBINE PARK EST</v>
          </cell>
          <cell r="C1772" t="str">
            <v>92Q-DECATUR</v>
          </cell>
        </row>
        <row r="1773">
          <cell r="A1773">
            <v>19548</v>
          </cell>
          <cell r="B1773" t="str">
            <v>REL FAC FOR IDOT PROJ. RT 81 &amp; 78</v>
          </cell>
          <cell r="C1773" t="str">
            <v>93C-KEWANEE - LOCAL PRESENCE</v>
          </cell>
        </row>
        <row r="1774">
          <cell r="A1774">
            <v>19552</v>
          </cell>
          <cell r="B1774" t="str">
            <v>BOMPART ROAD WIDENING</v>
          </cell>
          <cell r="C1774" t="str">
            <v>052-MACKENZIE</v>
          </cell>
        </row>
        <row r="1775">
          <cell r="A1775">
            <v>19553</v>
          </cell>
          <cell r="B1775" t="str">
            <v>Jacksonville MGP Property Purchases</v>
          </cell>
          <cell r="C1775" t="str">
            <v>49B-ESH - WASTE</v>
          </cell>
        </row>
        <row r="1776">
          <cell r="A1776">
            <v>19556</v>
          </cell>
          <cell r="B1776" t="str">
            <v>UG ELEC FOR MILBURN ESTATES</v>
          </cell>
          <cell r="C1776" t="str">
            <v>92J-MARYVILLE</v>
          </cell>
        </row>
        <row r="1777">
          <cell r="A1777">
            <v>19557</v>
          </cell>
          <cell r="B1777" t="str">
            <v>METROLINK SKINKER 1ST 34KV SUPPLY</v>
          </cell>
          <cell r="C1777" t="str">
            <v>056-GERALDINE</v>
          </cell>
        </row>
        <row r="1778">
          <cell r="A1778">
            <v>19560</v>
          </cell>
          <cell r="B1778" t="str">
            <v>IRON COUNTY HOSPITAL</v>
          </cell>
          <cell r="C1778" t="str">
            <v>0PT-POTOSI</v>
          </cell>
        </row>
        <row r="1779">
          <cell r="A1779">
            <v>19574</v>
          </cell>
          <cell r="B1779" t="str">
            <v xml:space="preserve">UG ELEC WILLOW WALK SUBD PHASE I_x000D_
</v>
          </cell>
          <cell r="C1779" t="str">
            <v>93B-BELLEVILLE</v>
          </cell>
        </row>
        <row r="1780">
          <cell r="A1780">
            <v>19578</v>
          </cell>
          <cell r="B1780" t="str">
            <v>LAKEVIEW COMMERCE PARK PH.2</v>
          </cell>
          <cell r="C1780" t="str">
            <v>014-ALTON DISTRICT</v>
          </cell>
        </row>
        <row r="1781">
          <cell r="A1781">
            <v>19580</v>
          </cell>
          <cell r="B1781" t="str">
            <v>WINTER AVE/BOWMAN AVE RELOCATION</v>
          </cell>
          <cell r="C1781" t="str">
            <v>91L-CHAMPAIGN/URBANA GAS OPS</v>
          </cell>
        </row>
        <row r="1782">
          <cell r="A1782">
            <v>19586</v>
          </cell>
          <cell r="B1782" t="str">
            <v>Champaign Kirby Ave-Ckt 822 VXE Rcl</v>
          </cell>
          <cell r="C1782" t="str">
            <v>09E-ELECTRICAL ENGINEERING</v>
          </cell>
        </row>
        <row r="1783">
          <cell r="A1783">
            <v>19587</v>
          </cell>
          <cell r="B1783" t="str">
            <v>Roxford-Upg 138kV Posns. E &amp; J</v>
          </cell>
          <cell r="C1783" t="str">
            <v>09E-ELECTRICAL ENGINEERING</v>
          </cell>
        </row>
        <row r="1784">
          <cell r="A1784">
            <v>19588</v>
          </cell>
          <cell r="B1784" t="str">
            <v>MSD-Coldwater, 2-Unit Cust. Sub.</v>
          </cell>
          <cell r="C1784" t="str">
            <v>09E-ELECTRICAL ENGINEERING</v>
          </cell>
        </row>
        <row r="1785">
          <cell r="A1785">
            <v>19592</v>
          </cell>
          <cell r="B1785" t="str">
            <v>ST LOUIS COUNTY - OLD STATE RD</v>
          </cell>
          <cell r="C1785" t="str">
            <v>053-ELLISVILLE DISTRICT</v>
          </cell>
        </row>
        <row r="1786">
          <cell r="A1786">
            <v>19593</v>
          </cell>
          <cell r="B1786" t="str">
            <v>Duck Creek -Repl. 1-345kV ATB Brkr</v>
          </cell>
          <cell r="C1786" t="str">
            <v>09E-ELECTRICAL ENGINEERING</v>
          </cell>
        </row>
        <row r="1787">
          <cell r="A1787">
            <v>19595</v>
          </cell>
          <cell r="B1787" t="str">
            <v>CARB-91 HWY 61 RELOCATION</v>
          </cell>
          <cell r="C1787" t="str">
            <v>7KS-GREEN HILLS DIST SUPPORT</v>
          </cell>
        </row>
        <row r="1788">
          <cell r="A1788">
            <v>19598</v>
          </cell>
          <cell r="B1788" t="str">
            <v>Farmington Rd IDOT Dist 4 Relocate</v>
          </cell>
          <cell r="C1788" t="str">
            <v>628-PEORIA GAS CONSTRUCTION</v>
          </cell>
        </row>
        <row r="1789">
          <cell r="A1789">
            <v>19599</v>
          </cell>
          <cell r="B1789" t="str">
            <v>NEW POWER PLANT DEVELOPMENT ACTIVIT</v>
          </cell>
          <cell r="C1789" t="str">
            <v>09V-NEW GEN &amp; ENV PROJECTS</v>
          </cell>
        </row>
        <row r="1790">
          <cell r="A1790">
            <v>19600</v>
          </cell>
          <cell r="B1790" t="str">
            <v>GRAND TOWER RELOCATE VENICE AUX BLR</v>
          </cell>
          <cell r="C1790" t="str">
            <v>09M-GENERATION PROJECT ENGINEERING</v>
          </cell>
        </row>
        <row r="1791">
          <cell r="A1791">
            <v>19601</v>
          </cell>
          <cell r="B1791" t="str">
            <v>ESTR-73-2ndPART-RECONDUCTOR</v>
          </cell>
          <cell r="C1791" t="str">
            <v>0PT-POTOSI</v>
          </cell>
        </row>
        <row r="1792">
          <cell r="A1792">
            <v>19604</v>
          </cell>
          <cell r="B1792" t="str">
            <v>Shoppes at St Clair Sq - Relocation</v>
          </cell>
          <cell r="C1792" t="str">
            <v>015-ILLINOIS DISTRICT-E. ST. LOUIS</v>
          </cell>
        </row>
        <row r="1793">
          <cell r="A1793">
            <v>19612</v>
          </cell>
          <cell r="B1793" t="str">
            <v>CTG INTEGRATION</v>
          </cell>
          <cell r="C1793" t="str">
            <v>06H-NEO - ENTERPRISE NETWORKING</v>
          </cell>
        </row>
        <row r="1794">
          <cell r="A1794">
            <v>19618</v>
          </cell>
          <cell r="B1794" t="str">
            <v>VENICE - SWITCHGEAR UPGRADES</v>
          </cell>
          <cell r="C1794" t="str">
            <v>09M-GENERATION PROJECT ENGINEERING</v>
          </cell>
        </row>
        <row r="1795">
          <cell r="A1795">
            <v>19623</v>
          </cell>
          <cell r="B1795" t="str">
            <v>PINCKNEYVILLE - SWITCHGEAR UPGRADES</v>
          </cell>
          <cell r="C1795" t="str">
            <v>09M-GENERATION PROJECT ENGINEERING</v>
          </cell>
        </row>
        <row r="1796">
          <cell r="A1796">
            <v>19626</v>
          </cell>
          <cell r="B1796" t="str">
            <v>CNV-OTTAWA SERVICE UNIT</v>
          </cell>
          <cell r="C1796" t="str">
            <v>061-REAL ESTATE</v>
          </cell>
        </row>
        <row r="1797">
          <cell r="A1797">
            <v>19630</v>
          </cell>
          <cell r="B1797" t="str">
            <v>Relocate 34.5kv at switchyards, GC</v>
          </cell>
          <cell r="C1797" t="str">
            <v>92J-MARYVILLE</v>
          </cell>
        </row>
        <row r="1798">
          <cell r="A1798">
            <v>19631</v>
          </cell>
          <cell r="B1798" t="str">
            <v>Troy-Pike Tap -New Hope-AECI -REIMB</v>
          </cell>
          <cell r="C1798" t="str">
            <v>09E-ELECTRICAL ENGINEERING</v>
          </cell>
        </row>
        <row r="1799">
          <cell r="A1799">
            <v>19639</v>
          </cell>
          <cell r="B1799" t="str">
            <v>KEOKUK SPILLWAY APRON INSTALLATIONS</v>
          </cell>
          <cell r="C1799" t="str">
            <v>09M-GENERATION PROJECT ENGINEERING</v>
          </cell>
        </row>
        <row r="1800">
          <cell r="A1800">
            <v>19645</v>
          </cell>
          <cell r="B1800" t="str">
            <v>Truman Parkway Realignment</v>
          </cell>
          <cell r="C1800" t="str">
            <v>072-BUILDING SERVICES-MO</v>
          </cell>
        </row>
        <row r="1801">
          <cell r="A1801">
            <v>19646</v>
          </cell>
          <cell r="B1801" t="str">
            <v>SIOUX WFGD TRANSMISSION UPGRADES</v>
          </cell>
          <cell r="C1801" t="str">
            <v>09V-NEW GEN &amp; ENV PROJECTS</v>
          </cell>
        </row>
        <row r="1802">
          <cell r="A1802">
            <v>19649</v>
          </cell>
          <cell r="B1802" t="str">
            <v>SIOUX WFGD SUBSTATION</v>
          </cell>
          <cell r="C1802" t="str">
            <v>09V-NEW GEN &amp; ENV PROJECTS</v>
          </cell>
        </row>
        <row r="1803">
          <cell r="A1803">
            <v>19650</v>
          </cell>
          <cell r="B1803" t="str">
            <v>Saddle Creek - New 138-34kV Sub</v>
          </cell>
          <cell r="C1803" t="str">
            <v>09E-ELECTRICAL ENGINEERING</v>
          </cell>
        </row>
        <row r="1804">
          <cell r="A1804">
            <v>19651</v>
          </cell>
          <cell r="B1804" t="str">
            <v>HOMESTEAD ESTATES</v>
          </cell>
          <cell r="C1804" t="str">
            <v>053-ELLISVILLE DISTRICT</v>
          </cell>
        </row>
        <row r="1805">
          <cell r="A1805">
            <v>19655</v>
          </cell>
          <cell r="B1805" t="str">
            <v>MACOMB - IL 336 WEST OF MACOMB</v>
          </cell>
          <cell r="C1805" t="str">
            <v>8MS-DIVISION II SUPPORT STAFF</v>
          </cell>
        </row>
        <row r="1806">
          <cell r="A1806">
            <v>19661</v>
          </cell>
          <cell r="B1806" t="str">
            <v>IDOT GAS MAIN RELOCATE, RTE 50</v>
          </cell>
          <cell r="C1806" t="str">
            <v>92A-MT. VERNON</v>
          </cell>
        </row>
        <row r="1807">
          <cell r="A1807">
            <v>19682</v>
          </cell>
          <cell r="B1807" t="str">
            <v>LABADIE INTAKE STRUCT. IMPROVEMENT</v>
          </cell>
          <cell r="C1807" t="str">
            <v>09M-GENERATION PROJECT ENGINEERING</v>
          </cell>
        </row>
        <row r="1808">
          <cell r="A1808">
            <v>19697</v>
          </cell>
          <cell r="B1808" t="str">
            <v>SL - PINCKNEYVILLE CTG SITE</v>
          </cell>
          <cell r="C1808" t="str">
            <v>061-REAL ESTATE</v>
          </cell>
        </row>
        <row r="1809">
          <cell r="A1809">
            <v>19700</v>
          </cell>
          <cell r="B1809" t="str">
            <v>OSAGE SECURITY BARRIER REPLACEMENT</v>
          </cell>
          <cell r="C1809" t="str">
            <v>09M-GENERATION PROJECT ENGINEERING</v>
          </cell>
        </row>
        <row r="1810">
          <cell r="A1810">
            <v>19704</v>
          </cell>
          <cell r="B1810" t="str">
            <v>Fields Crossing Subdivision</v>
          </cell>
          <cell r="C1810" t="str">
            <v>628-PEORIA GAS CONSTRUCTION</v>
          </cell>
        </row>
        <row r="1811">
          <cell r="A1811">
            <v>19705</v>
          </cell>
          <cell r="B1811" t="str">
            <v>EXPRESS SCRIPTS PERMANENT RELOCATIO</v>
          </cell>
          <cell r="C1811" t="str">
            <v>055-BERKELEY</v>
          </cell>
        </row>
        <row r="1812">
          <cell r="A1812">
            <v>19712</v>
          </cell>
          <cell r="B1812" t="str">
            <v>MODOT OLIVE AND 170 INTERCHANGE</v>
          </cell>
          <cell r="C1812" t="str">
            <v>055-BERKELEY</v>
          </cell>
        </row>
        <row r="1813">
          <cell r="A1813">
            <v>19714</v>
          </cell>
          <cell r="B1813" t="str">
            <v>SLU MEDICAL RESEARCH PERMANENT SERV</v>
          </cell>
          <cell r="C1813" t="str">
            <v>036-UNDERGROUND</v>
          </cell>
        </row>
        <row r="1814">
          <cell r="A1814">
            <v>19715</v>
          </cell>
          <cell r="B1814" t="str">
            <v>CITY OF OTTAWA - WEST STEVENSON RD</v>
          </cell>
          <cell r="C1814" t="str">
            <v>92D-LASALLE</v>
          </cell>
        </row>
        <row r="1815">
          <cell r="A1815">
            <v>19725</v>
          </cell>
          <cell r="B1815" t="str">
            <v>THE ESTATES AT DEER HOLLOW</v>
          </cell>
          <cell r="C1815" t="str">
            <v>053-ELLISVILLE DISTRICT</v>
          </cell>
        </row>
        <row r="1816">
          <cell r="A1816">
            <v>19727</v>
          </cell>
          <cell r="B1816" t="str">
            <v>SIOUX WFGD RELOCATIONS</v>
          </cell>
          <cell r="C1816" t="str">
            <v>09V-NEW GEN &amp; ENV PROJECTS</v>
          </cell>
        </row>
        <row r="1817">
          <cell r="A1817">
            <v>19743</v>
          </cell>
          <cell r="B1817" t="str">
            <v>Cullom, SE - Modify 4kV Bus (Reimb)</v>
          </cell>
          <cell r="C1817" t="str">
            <v>09E-ELECTRICAL ENGINEERING</v>
          </cell>
        </row>
        <row r="1818">
          <cell r="A1818">
            <v>19752</v>
          </cell>
          <cell r="B1818" t="str">
            <v>HANLEY STATION OH TO UG RELOCATION</v>
          </cell>
          <cell r="C1818" t="str">
            <v>056-GERALDINE</v>
          </cell>
        </row>
        <row r="1819">
          <cell r="A1819">
            <v>19755</v>
          </cell>
          <cell r="B1819" t="str">
            <v>MANHASSET VILLAGE OH TO UG RELOCATI</v>
          </cell>
          <cell r="C1819" t="str">
            <v>056-GERALDINE</v>
          </cell>
        </row>
        <row r="1820">
          <cell r="A1820">
            <v>19761</v>
          </cell>
          <cell r="B1820" t="str">
            <v>Shelbyville, Chicap-Modify (Reimb)</v>
          </cell>
          <cell r="C1820" t="str">
            <v>09E-ELECTRICAL ENGINEERING</v>
          </cell>
        </row>
        <row r="1821">
          <cell r="A1821">
            <v>19773</v>
          </cell>
          <cell r="B1821" t="str">
            <v>Montgomery - Repl. 345kV ATB - V31</v>
          </cell>
          <cell r="C1821" t="str">
            <v>09E-ELECTRICAL ENGINEERING</v>
          </cell>
        </row>
        <row r="1822">
          <cell r="A1822">
            <v>19774</v>
          </cell>
          <cell r="B1822" t="str">
            <v>MODOT J6P1562 Relocation Hwy 30/47</v>
          </cell>
          <cell r="C1822" t="str">
            <v>068-FRANKLIN DISTRICT</v>
          </cell>
        </row>
        <row r="1823">
          <cell r="A1823">
            <v>19780</v>
          </cell>
          <cell r="B1823" t="str">
            <v>RELOCATE MAIN - BOWMAN &amp; WINTER AVE</v>
          </cell>
          <cell r="C1823" t="str">
            <v>0G5-GAS TECH SERVICES - IPC</v>
          </cell>
        </row>
        <row r="1824">
          <cell r="A1824">
            <v>19790</v>
          </cell>
          <cell r="B1824" t="str">
            <v>LINCOLN - REPL GAS DETECTION SYSTEM</v>
          </cell>
          <cell r="C1824" t="str">
            <v>0G6-GAS STORAGE</v>
          </cell>
        </row>
        <row r="1825">
          <cell r="A1825">
            <v>19797</v>
          </cell>
          <cell r="B1825" t="str">
            <v>CENTRALIA - REPL MOTOR CONTROLS</v>
          </cell>
          <cell r="C1825" t="str">
            <v>0G6-GAS STORAGE</v>
          </cell>
        </row>
        <row r="1826">
          <cell r="A1826">
            <v>19804</v>
          </cell>
          <cell r="B1826" t="str">
            <v>CENTRALIA - REPL GAS COOLING FAN</v>
          </cell>
          <cell r="C1826" t="str">
            <v>0G6-GAS STORAGE</v>
          </cell>
        </row>
        <row r="1827">
          <cell r="A1827">
            <v>19805</v>
          </cell>
          <cell r="B1827" t="str">
            <v>CENTRALIA - REPL MOTOR STARTERS</v>
          </cell>
          <cell r="C1827" t="str">
            <v>0G6-GAS STORAGE</v>
          </cell>
        </row>
        <row r="1828">
          <cell r="A1828">
            <v>19806</v>
          </cell>
          <cell r="B1828" t="str">
            <v>CENTRALIA - INSTALL GAS GENERATOR</v>
          </cell>
          <cell r="C1828" t="str">
            <v>0G6-GAS STORAGE</v>
          </cell>
        </row>
        <row r="1829">
          <cell r="A1829">
            <v>19807</v>
          </cell>
          <cell r="B1829" t="str">
            <v>HOOKDALE - STORAGE BLDG ADDITION</v>
          </cell>
          <cell r="C1829" t="str">
            <v>0G6-GAS STORAGE</v>
          </cell>
        </row>
        <row r="1830">
          <cell r="A1830">
            <v>19808</v>
          </cell>
          <cell r="B1830" t="str">
            <v>New CTG Gas SCADA</v>
          </cell>
          <cell r="C1830" t="str">
            <v>361-AUDRAIN CTG</v>
          </cell>
        </row>
        <row r="1831">
          <cell r="A1831">
            <v>19809</v>
          </cell>
          <cell r="B1831" t="str">
            <v>REPAIRS - PIPELINE INTEG - IP</v>
          </cell>
          <cell r="C1831" t="str">
            <v>0G5-GAS TECH SERVICES - IPC</v>
          </cell>
        </row>
        <row r="1832">
          <cell r="A1832">
            <v>19827</v>
          </cell>
          <cell r="B1832" t="str">
            <v>REPAIRS - PIPELINE INTEG - UE</v>
          </cell>
          <cell r="C1832" t="str">
            <v>0G3-GAS TECH SERVICES - UEC</v>
          </cell>
        </row>
        <row r="1833">
          <cell r="A1833">
            <v>19828</v>
          </cell>
          <cell r="B1833" t="str">
            <v>REPAIRS - PIPELINE INTEG - CIPS</v>
          </cell>
          <cell r="C1833" t="str">
            <v>0G1-GAS TECH SERVICES - CIP</v>
          </cell>
        </row>
        <row r="1834">
          <cell r="A1834">
            <v>19829</v>
          </cell>
          <cell r="B1834" t="str">
            <v>INSTALL TRANS BLOW DOWN VALVES CIP</v>
          </cell>
          <cell r="C1834" t="str">
            <v>0G1-GAS TECH SERVICES - CIP</v>
          </cell>
        </row>
        <row r="1835">
          <cell r="A1835">
            <v>19838</v>
          </cell>
          <cell r="B1835" t="str">
            <v>REPAIRS - PIPELINE INTEG - CILCO</v>
          </cell>
          <cell r="C1835" t="str">
            <v>0G4-GAS TECH SERVICES - CIL</v>
          </cell>
        </row>
        <row r="1836">
          <cell r="A1836">
            <v>19839</v>
          </cell>
          <cell r="B1836" t="str">
            <v>INSTALL TRANS BLOW DOWN VALVES CIL</v>
          </cell>
          <cell r="C1836" t="str">
            <v>0G4-GAS TECH SERVICES - CIL</v>
          </cell>
        </row>
        <row r="1837">
          <cell r="A1837">
            <v>19841</v>
          </cell>
          <cell r="B1837" t="str">
            <v>ODORIZER ENCLOSURES</v>
          </cell>
          <cell r="C1837" t="str">
            <v>0G4-GAS TECH SERVICES - CIL</v>
          </cell>
        </row>
        <row r="1838">
          <cell r="A1838">
            <v>19843</v>
          </cell>
          <cell r="B1838" t="str">
            <v>MoDot Bridge Replacement Iron Co.</v>
          </cell>
          <cell r="C1838" t="str">
            <v>0PT-POTOSI</v>
          </cell>
        </row>
        <row r="1839">
          <cell r="A1839">
            <v>19844</v>
          </cell>
          <cell r="B1839" t="str">
            <v>MoDot Bridge Replacement Wash Co.</v>
          </cell>
          <cell r="C1839" t="str">
            <v>0PT-POTOSI</v>
          </cell>
        </row>
        <row r="1840">
          <cell r="A1840">
            <v>19852</v>
          </cell>
          <cell r="B1840" t="str">
            <v>Route 29 Improvement</v>
          </cell>
          <cell r="C1840" t="str">
            <v>618-CENTRAL ELECTRIC</v>
          </cell>
        </row>
        <row r="1841">
          <cell r="A1841">
            <v>19853</v>
          </cell>
          <cell r="B1841" t="str">
            <v>CHAIN OF ROCKS LEVEE - VEN-76</v>
          </cell>
          <cell r="C1841" t="str">
            <v>015-ILLINOIS DISTRICT-E. ST. LOUIS</v>
          </cell>
        </row>
        <row r="1842">
          <cell r="A1842">
            <v>19859</v>
          </cell>
          <cell r="B1842" t="str">
            <v>EDE U3 ID Fan Damper Drives</v>
          </cell>
          <cell r="C1842" t="str">
            <v>62A-EDWARDS PLANT GENERAL</v>
          </cell>
        </row>
        <row r="1843">
          <cell r="A1843">
            <v>19864</v>
          </cell>
          <cell r="B1843" t="str">
            <v>RELOC 4 IN PIPE RT 159 RICHLAND SUB</v>
          </cell>
          <cell r="C1843" t="str">
            <v>0G5-GAS TECH SERVICES - IPC</v>
          </cell>
        </row>
        <row r="1844">
          <cell r="A1844">
            <v>19867</v>
          </cell>
          <cell r="B1844" t="str">
            <v>CNV-E1830 - E GALESBURG - REPLACE</v>
          </cell>
          <cell r="C1844" t="str">
            <v>09E-ELECTRICAL ENGINEERING</v>
          </cell>
        </row>
        <row r="1845">
          <cell r="A1845">
            <v>19877</v>
          </cell>
          <cell r="B1845" t="str">
            <v>CNV-LILLY - CKT 260LINE 3390</v>
          </cell>
          <cell r="C1845" t="str">
            <v>09E-ELECTRICAL ENGINEERING</v>
          </cell>
        </row>
        <row r="1846">
          <cell r="A1846">
            <v>19878</v>
          </cell>
          <cell r="B1846" t="str">
            <v>CNV-3359 AND 3360 - UPGRADES</v>
          </cell>
          <cell r="C1846" t="str">
            <v>09E-ELECTRICAL ENGINEERING</v>
          </cell>
        </row>
        <row r="1847">
          <cell r="A1847">
            <v>19882</v>
          </cell>
          <cell r="B1847" t="str">
            <v>SL - Osage Property</v>
          </cell>
          <cell r="C1847" t="str">
            <v>061-REAL ESTATE</v>
          </cell>
        </row>
        <row r="1848">
          <cell r="A1848">
            <v>19883</v>
          </cell>
          <cell r="B1848" t="str">
            <v>HAZELWOOD COMMERCE OH</v>
          </cell>
          <cell r="C1848" t="str">
            <v>055-BERKELEY</v>
          </cell>
        </row>
        <row r="1849">
          <cell r="A1849">
            <v>19884</v>
          </cell>
          <cell r="B1849" t="str">
            <v>URBANA PERKINS RD SUB-ADD CKT SWCH</v>
          </cell>
          <cell r="C1849" t="str">
            <v>09E-ELECTRICAL ENGINEERING</v>
          </cell>
        </row>
        <row r="1850">
          <cell r="A1850">
            <v>19902</v>
          </cell>
          <cell r="B1850" t="str">
            <v>CNV-SELL OF DECATUR HEADQUARTERS</v>
          </cell>
          <cell r="C1850" t="str">
            <v>061-REAL ESTATE</v>
          </cell>
        </row>
        <row r="1851">
          <cell r="A1851">
            <v>19905</v>
          </cell>
          <cell r="B1851" t="str">
            <v>INTERCTY MAIN RPL NORTH OF MATTOON</v>
          </cell>
          <cell r="C1851" t="str">
            <v>0G1-GAS TECH SERVICES - CIP</v>
          </cell>
        </row>
        <row r="1852">
          <cell r="A1852">
            <v>19918</v>
          </cell>
          <cell r="B1852" t="str">
            <v>CNV-2890 - COLLINSVILLE FAIRMOUNT</v>
          </cell>
          <cell r="C1852" t="str">
            <v>91A-IL OPS ADMIN</v>
          </cell>
        </row>
        <row r="1853">
          <cell r="A1853">
            <v>19919</v>
          </cell>
          <cell r="B1853" t="str">
            <v>CNV-HAVANA STA UPGRADE OCB 1422BRK</v>
          </cell>
          <cell r="C1853" t="str">
            <v>09E-ELECTRICAL ENGINEERING</v>
          </cell>
        </row>
        <row r="1854">
          <cell r="A1854">
            <v>19921</v>
          </cell>
          <cell r="B1854" t="str">
            <v>CNV-RELOCATE 8 IN. STEEL GAS MAIN</v>
          </cell>
          <cell r="C1854" t="str">
            <v>91A-IL OPS ADMIN</v>
          </cell>
        </row>
        <row r="1855">
          <cell r="A1855">
            <v>19923</v>
          </cell>
          <cell r="B1855" t="str">
            <v>CNV-BUILD NEW GAS DIST. STATION</v>
          </cell>
          <cell r="C1855" t="str">
            <v>91A-IL OPS ADMIN</v>
          </cell>
        </row>
        <row r="1856">
          <cell r="A1856">
            <v>19924</v>
          </cell>
          <cell r="B1856" t="str">
            <v>CNV-WEDRON SUB - ADD CAP BANK</v>
          </cell>
          <cell r="C1856" t="str">
            <v>09E-ELECTRICAL ENGINEERING</v>
          </cell>
        </row>
        <row r="1857">
          <cell r="A1857">
            <v>19932</v>
          </cell>
          <cell r="B1857" t="str">
            <v>CNV-BLOOM NORMAL EAST - SPCC</v>
          </cell>
          <cell r="C1857" t="str">
            <v>91A-IL OPS ADMIN</v>
          </cell>
        </row>
        <row r="1858">
          <cell r="A1858">
            <v>19934</v>
          </cell>
          <cell r="B1858" t="str">
            <v>CNV-E. BELLEVILLE (2844) SPCC</v>
          </cell>
          <cell r="C1858" t="str">
            <v>91A-IL OPS ADMIN</v>
          </cell>
        </row>
        <row r="1859">
          <cell r="A1859">
            <v>19938</v>
          </cell>
          <cell r="B1859" t="str">
            <v>CNV-BRUSH COLLEGE (2798) SPCC</v>
          </cell>
          <cell r="C1859" t="str">
            <v>09E-ELECTRICAL ENGINEERING</v>
          </cell>
        </row>
        <row r="1860">
          <cell r="A1860">
            <v>19939</v>
          </cell>
          <cell r="B1860" t="str">
            <v>CNV-CHAMPAIGN OAK ST (2021) - UPGR</v>
          </cell>
          <cell r="C1860" t="str">
            <v>09E-ELECTRICAL ENGINEERING</v>
          </cell>
        </row>
        <row r="1861">
          <cell r="A1861">
            <v>19940</v>
          </cell>
          <cell r="B1861" t="str">
            <v>CNV-GALVA SUB (2060) - REPL REGS</v>
          </cell>
          <cell r="C1861" t="str">
            <v>09E-ELECTRICAL ENGINEERING</v>
          </cell>
        </row>
        <row r="1862">
          <cell r="A1862">
            <v>19941</v>
          </cell>
          <cell r="B1862" t="str">
            <v>CNV-WAMAC SWAN - INCREASE CAPACITY</v>
          </cell>
          <cell r="C1862" t="str">
            <v>09E-ELECTRICAL ENGINEERING</v>
          </cell>
        </row>
        <row r="1863">
          <cell r="A1863">
            <v>19984</v>
          </cell>
          <cell r="B1863" t="str">
            <v>CNV-S PLEASANT (2019) - REPL REGS</v>
          </cell>
          <cell r="C1863" t="str">
            <v>09E-ELECTRICAL ENGINEERING</v>
          </cell>
        </row>
        <row r="1864">
          <cell r="A1864">
            <v>19990</v>
          </cell>
          <cell r="B1864" t="str">
            <v>CITY OF VALLEY PARK 0006-01-4</v>
          </cell>
          <cell r="C1864" t="str">
            <v>027-DORSETT</v>
          </cell>
        </row>
        <row r="1865">
          <cell r="A1865">
            <v>20007</v>
          </cell>
          <cell r="B1865" t="str">
            <v>Champaign Kirby Ave-Rpl Hookstick</v>
          </cell>
          <cell r="C1865" t="str">
            <v>09E-ELECTRICAL ENGINEERING</v>
          </cell>
        </row>
        <row r="1866">
          <cell r="A1866">
            <v>20008</v>
          </cell>
          <cell r="B1866" t="str">
            <v>Urbana Goodwin Ave-Rpl Hookstick</v>
          </cell>
          <cell r="C1866" t="str">
            <v>09E-ELECTRICAL ENGINEERING</v>
          </cell>
        </row>
        <row r="1867">
          <cell r="A1867">
            <v>20009</v>
          </cell>
          <cell r="B1867" t="str">
            <v>Urbana Philo Road-Rpl Hookstick</v>
          </cell>
          <cell r="C1867" t="str">
            <v>09E-ELECTRICAL ENGINEERING</v>
          </cell>
        </row>
        <row r="1868">
          <cell r="A1868">
            <v>20013</v>
          </cell>
          <cell r="B1868" t="str">
            <v>RELOCATE ,GREEN MOUNT RD &amp; RTE#161</v>
          </cell>
          <cell r="C1868" t="str">
            <v>93B-BELLEVILLE</v>
          </cell>
        </row>
        <row r="1869">
          <cell r="A1869">
            <v>20015</v>
          </cell>
          <cell r="B1869" t="str">
            <v>LBD STATOR LEAK MON SYS AND CT REPL</v>
          </cell>
          <cell r="C1869" t="str">
            <v>09M-GENERATION PROJECT ENGINEERING</v>
          </cell>
        </row>
        <row r="1870">
          <cell r="A1870">
            <v>20017</v>
          </cell>
          <cell r="B1870" t="str">
            <v>SL - WASHINGTON SUB</v>
          </cell>
          <cell r="C1870" t="str">
            <v>061-REAL ESTATE</v>
          </cell>
        </row>
        <row r="1871">
          <cell r="A1871">
            <v>20018</v>
          </cell>
          <cell r="B1871" t="str">
            <v>IDOT 310 WOLF ROAD RELOCATIONS</v>
          </cell>
          <cell r="C1871" t="str">
            <v>014-ALTON DISTRICT</v>
          </cell>
        </row>
        <row r="1872">
          <cell r="A1872">
            <v>20019</v>
          </cell>
          <cell r="B1872" t="str">
            <v>Tennessee - IL 336 Road Improvement</v>
          </cell>
          <cell r="C1872" t="str">
            <v>8MS-DIVISION II SUPPORT STAFF</v>
          </cell>
        </row>
        <row r="1873">
          <cell r="A1873">
            <v>20020</v>
          </cell>
          <cell r="B1873" t="str">
            <v>SLU HIGH SCHOOL RELOCATIONS</v>
          </cell>
          <cell r="C1873" t="str">
            <v>056-GERALDINE</v>
          </cell>
        </row>
        <row r="1874">
          <cell r="A1874">
            <v>20021</v>
          </cell>
          <cell r="B1874" t="str">
            <v>Replace 6 in steel main Madden Crk</v>
          </cell>
          <cell r="C1874" t="str">
            <v>0G5-GAS TECH SERVICES - IPC</v>
          </cell>
        </row>
        <row r="1875">
          <cell r="A1875">
            <v>20022</v>
          </cell>
          <cell r="B1875" t="str">
            <v>CIL Storm 3-12,13-06 Springfld- Gas</v>
          </cell>
          <cell r="C1875" t="str">
            <v>608-SPFLD GAS CONSTRUCTION</v>
          </cell>
        </row>
        <row r="1876">
          <cell r="A1876">
            <v>20023</v>
          </cell>
          <cell r="B1876" t="str">
            <v>Danville Alcoa Oil Spill Containmnt</v>
          </cell>
          <cell r="C1876" t="str">
            <v>09E-ELECTRICAL ENGINEERING</v>
          </cell>
        </row>
        <row r="1877">
          <cell r="A1877">
            <v>20028</v>
          </cell>
          <cell r="B1877" t="str">
            <v>TRUMAN PARKWAY RELOCATIONS, PHASE I</v>
          </cell>
          <cell r="C1877" t="str">
            <v>036-UNDERGROUND</v>
          </cell>
        </row>
        <row r="1878">
          <cell r="A1878">
            <v>20030</v>
          </cell>
          <cell r="B1878" t="str">
            <v>TILDEN - BUILDING ADDITION</v>
          </cell>
          <cell r="C1878" t="str">
            <v>0G6-GAS STORAGE</v>
          </cell>
        </row>
        <row r="1879">
          <cell r="A1879">
            <v>20031</v>
          </cell>
          <cell r="B1879" t="str">
            <v>NEWTON PERMITS &amp; WATER SOURCE OPTNS</v>
          </cell>
          <cell r="C1879" t="str">
            <v>09V-NEW GEN &amp; ENV PROJECTS</v>
          </cell>
        </row>
        <row r="1880">
          <cell r="A1880">
            <v>20042</v>
          </cell>
          <cell r="B1880" t="str">
            <v>CHAMP-URB SETTLEMENT TRACKING</v>
          </cell>
          <cell r="C1880" t="str">
            <v>91L-CHAMPAIGN/URBANA GAS OPS</v>
          </cell>
        </row>
        <row r="1881">
          <cell r="A1881">
            <v>20043</v>
          </cell>
          <cell r="B1881" t="str">
            <v>DUCK CREEK FUEL FLEX PH. 3</v>
          </cell>
          <cell r="C1881" t="str">
            <v>09M-GENERATION PROJECT ENGINEERING</v>
          </cell>
        </row>
        <row r="1882">
          <cell r="A1882">
            <v>20044</v>
          </cell>
          <cell r="B1882" t="str">
            <v>STONEWATER PHS 1 - 124 LOTS</v>
          </cell>
          <cell r="C1882" t="str">
            <v>070-JEFFERSON</v>
          </cell>
        </row>
        <row r="1883">
          <cell r="A1883">
            <v>20048</v>
          </cell>
          <cell r="B1883" t="str">
            <v>Champaign Miller Ave-Rpl 4kV Brks</v>
          </cell>
          <cell r="C1883" t="str">
            <v>09E-ELECTRICAL ENGINEERING</v>
          </cell>
        </row>
        <row r="1884">
          <cell r="A1884">
            <v>20051</v>
          </cell>
          <cell r="B1884" t="str">
            <v>Champaign Walnut St-Rpl Xfmr #1</v>
          </cell>
          <cell r="C1884" t="str">
            <v>09E-ELECTRICAL ENGINEERING</v>
          </cell>
        </row>
        <row r="1885">
          <cell r="A1885">
            <v>20057</v>
          </cell>
          <cell r="B1885" t="str">
            <v>Meramec Unit 3 TSI</v>
          </cell>
          <cell r="C1885" t="str">
            <v>09M-GENERATION PROJECT ENGINEERING</v>
          </cell>
        </row>
        <row r="1886">
          <cell r="A1886">
            <v>20059</v>
          </cell>
          <cell r="B1886" t="str">
            <v>APC Labs-34-12kV, 14MVA Cust Sub</v>
          </cell>
          <cell r="C1886" t="str">
            <v>09E-ELECTRICAL ENGINEERING</v>
          </cell>
        </row>
        <row r="1887">
          <cell r="A1887">
            <v>20060</v>
          </cell>
          <cell r="B1887" t="str">
            <v>AUDRAIN CTG DAHS REPLACEMENT</v>
          </cell>
          <cell r="C1887" t="str">
            <v>09M-GENERATION PROJECT ENGINEERING</v>
          </cell>
        </row>
        <row r="1888">
          <cell r="A1888">
            <v>20061</v>
          </cell>
          <cell r="B1888" t="str">
            <v>GOOSE CTG DAHS REPLACEMENT</v>
          </cell>
          <cell r="C1888" t="str">
            <v>09M-GENERATION PROJECT ENGINEERING</v>
          </cell>
        </row>
        <row r="1889">
          <cell r="A1889">
            <v>20062</v>
          </cell>
          <cell r="B1889" t="str">
            <v>RACCOON CTG DAHSCEMS REPLACEMENT</v>
          </cell>
          <cell r="C1889" t="str">
            <v>09M-GENERATION PROJECT ENGINEERING</v>
          </cell>
        </row>
        <row r="1890">
          <cell r="A1890">
            <v>20064</v>
          </cell>
          <cell r="B1890" t="str">
            <v>Attingham Park Subdivision Phase 1</v>
          </cell>
          <cell r="C1890" t="str">
            <v>617-NORTHERN ELECTRIC</v>
          </cell>
        </row>
        <row r="1891">
          <cell r="A1891">
            <v>20065</v>
          </cell>
          <cell r="B1891" t="str">
            <v>REPLACE REG STATION EH-006</v>
          </cell>
          <cell r="C1891" t="str">
            <v>0G5-GAS TECH SERVICES - IPC</v>
          </cell>
        </row>
        <row r="1892">
          <cell r="A1892">
            <v>20072</v>
          </cell>
          <cell r="B1892" t="str">
            <v>SIOUX CONTROL-EXCITER ROOM HVAC</v>
          </cell>
          <cell r="C1892" t="str">
            <v>09M-GENERATION PROJECT ENGINEERING</v>
          </cell>
        </row>
        <row r="1893">
          <cell r="A1893">
            <v>20073</v>
          </cell>
          <cell r="B1893" t="str">
            <v>IDOT - RTE 89 RR BRIDGE</v>
          </cell>
          <cell r="C1893" t="str">
            <v>92D-LASALLE</v>
          </cell>
        </row>
        <row r="1894">
          <cell r="A1894">
            <v>20074</v>
          </cell>
          <cell r="B1894" t="str">
            <v>CITY OF SPARTA EXT 3 PH TO SEWER PL</v>
          </cell>
          <cell r="C1894" t="str">
            <v>93W-SPARTA - LOCAL PRESENCE</v>
          </cell>
        </row>
        <row r="1895">
          <cell r="A1895">
            <v>20080</v>
          </cell>
          <cell r="B1895" t="str">
            <v>Meramec-Repl.Rel. 2-138 Term-TAMS06</v>
          </cell>
          <cell r="C1895" t="str">
            <v>09E-ELECTRICAL ENGINEERING</v>
          </cell>
        </row>
        <row r="1896">
          <cell r="A1896">
            <v>20082</v>
          </cell>
          <cell r="B1896" t="str">
            <v>Install Reg Sta #CH-042 Maryville</v>
          </cell>
          <cell r="C1896" t="str">
            <v>0G5-GAS TECH SERVICES - IPC</v>
          </cell>
        </row>
        <row r="1897">
          <cell r="A1897">
            <v>20083</v>
          </cell>
          <cell r="B1897" t="str">
            <v>Spare 345kV, 3000A Breaker - UEC</v>
          </cell>
          <cell r="C1897" t="str">
            <v>09E-ELECTRICAL ENGINEERING</v>
          </cell>
        </row>
        <row r="1898">
          <cell r="A1898">
            <v>20084</v>
          </cell>
          <cell r="B1898" t="str">
            <v>MSD COLDWATER CREEK</v>
          </cell>
          <cell r="C1898" t="str">
            <v>055-BERKELEY</v>
          </cell>
        </row>
        <row r="1899">
          <cell r="A1899">
            <v>20087</v>
          </cell>
          <cell r="B1899" t="str">
            <v>TENNESSEE - IDOT RELOCATION PROJECT</v>
          </cell>
          <cell r="C1899" t="str">
            <v>8MS-DIVISION II SUPPORT STAFF</v>
          </cell>
        </row>
        <row r="1900">
          <cell r="A1900">
            <v>20088</v>
          </cell>
          <cell r="B1900" t="str">
            <v xml:space="preserve">MCLEAN COUNTY HIGHWAY 53_x000D_
</v>
          </cell>
          <cell r="C1900" t="str">
            <v>92E-BLOOMINGTON/NORMAL ELEC OPS</v>
          </cell>
        </row>
        <row r="1901">
          <cell r="A1901">
            <v>20091</v>
          </cell>
          <cell r="B1901" t="str">
            <v>DUCK CREEK  SCR UPGRADES</v>
          </cell>
          <cell r="C1901" t="str">
            <v>09V-NEW GEN &amp; ENV PROJECTS</v>
          </cell>
        </row>
        <row r="1902">
          <cell r="A1902">
            <v>20092</v>
          </cell>
          <cell r="B1902" t="str">
            <v>DUCK CREEK ESP UPGRADES</v>
          </cell>
          <cell r="C1902" t="str">
            <v>09V-NEW GEN &amp; ENV PROJECTS</v>
          </cell>
        </row>
        <row r="1903">
          <cell r="A1903">
            <v>20094</v>
          </cell>
          <cell r="B1903" t="str">
            <v>RADNER #7 EXTENSION</v>
          </cell>
          <cell r="C1903" t="str">
            <v>617-NORTHERN ELECTRIC</v>
          </cell>
        </row>
        <row r="1904">
          <cell r="A1904">
            <v>20095</v>
          </cell>
          <cell r="B1904" t="str">
            <v>Illinois Building</v>
          </cell>
          <cell r="C1904" t="str">
            <v>061-REAL ESTATE</v>
          </cell>
        </row>
        <row r="1905">
          <cell r="A1905">
            <v>20096</v>
          </cell>
          <cell r="B1905" t="str">
            <v>Tuscany Trails Subd</v>
          </cell>
          <cell r="C1905" t="str">
            <v>92J-MARYVILLE</v>
          </cell>
        </row>
        <row r="1906">
          <cell r="A1906">
            <v>20097</v>
          </cell>
          <cell r="B1906" t="str">
            <v>REL 6 IN PIPE SYS 3066 GTS-0054</v>
          </cell>
          <cell r="C1906" t="str">
            <v>0G5-GAS TECH SERVICES - IPC</v>
          </cell>
        </row>
        <row r="1907">
          <cell r="A1907">
            <v>20098</v>
          </cell>
          <cell r="B1907" t="str">
            <v>REL 6 IN PIPE SYS 3066 GTS-0053</v>
          </cell>
          <cell r="C1907" t="str">
            <v>0G5-GAS TECH SERVICES - IPC</v>
          </cell>
        </row>
        <row r="1908">
          <cell r="A1908">
            <v>20106</v>
          </cell>
          <cell r="B1908" t="str">
            <v>Bartonville Lafayette Avenue</v>
          </cell>
          <cell r="C1908" t="str">
            <v>628-PEORIA GAS CONSTRUCTION</v>
          </cell>
        </row>
        <row r="1909">
          <cell r="A1909">
            <v>20107</v>
          </cell>
          <cell r="B1909" t="str">
            <v>MEREDOSIA - BLR 4 FD FAN ROTOR</v>
          </cell>
          <cell r="C1909" t="str">
            <v>09M-GENERATION PROJECT ENGINEERING</v>
          </cell>
        </row>
        <row r="1910">
          <cell r="A1910">
            <v>20110</v>
          </cell>
          <cell r="B1910" t="str">
            <v>CANTON ETHANOL PLANT GAS MAIN EXT</v>
          </cell>
          <cell r="C1910" t="str">
            <v>0G1-GAS TECH SERVICES - CIP</v>
          </cell>
        </row>
        <row r="1911">
          <cell r="A1911">
            <v>20111</v>
          </cell>
          <cell r="B1911" t="str">
            <v>Dupo Ferry-Selma -Tap- River Cement</v>
          </cell>
          <cell r="C1911" t="str">
            <v>09E-ELECTRICAL ENGINEERING</v>
          </cell>
        </row>
        <row r="1912">
          <cell r="A1912">
            <v>20112</v>
          </cell>
          <cell r="B1912" t="str">
            <v>NEW FLORENCE - HWY 19 WIDENING</v>
          </cell>
          <cell r="C1912" t="str">
            <v>4MX-LITTLE DIXIE SUPPORT STAFF</v>
          </cell>
        </row>
        <row r="1913">
          <cell r="A1913">
            <v>20116</v>
          </cell>
          <cell r="B1913" t="str">
            <v>Carthage - IDOT Relocation</v>
          </cell>
          <cell r="C1913" t="str">
            <v>8MS-DIVISION II SUPPORT STAFF</v>
          </cell>
        </row>
        <row r="1914">
          <cell r="A1914">
            <v>20117</v>
          </cell>
          <cell r="B1914" t="str">
            <v>MEREDOSIA - UNIT 3 BOILERS UPGRADE</v>
          </cell>
          <cell r="C1914" t="str">
            <v>09M-GENERATION PROJECT ENGINEERING</v>
          </cell>
        </row>
        <row r="1915">
          <cell r="A1915">
            <v>20118</v>
          </cell>
          <cell r="B1915" t="str">
            <v>CFN - REPLACE 480V BUS 2C &amp; 2D</v>
          </cell>
          <cell r="C1915" t="str">
            <v>09M-GENERATION PROJECT ENGINEERING</v>
          </cell>
        </row>
        <row r="1916">
          <cell r="A1916">
            <v>20121</v>
          </cell>
          <cell r="B1916" t="str">
            <v>RI U2 LP TURB A&amp;B RETROFIT</v>
          </cell>
          <cell r="C1916" t="str">
            <v>09M-GENERATION PROJECT ENGINEERING</v>
          </cell>
        </row>
        <row r="1917">
          <cell r="A1917">
            <v>20124</v>
          </cell>
          <cell r="B1917" t="str">
            <v>LAB U2 LP TURB A&amp;B RETROFIT</v>
          </cell>
          <cell r="C1917" t="str">
            <v>09M-GENERATION PROJECT ENGINEERING</v>
          </cell>
        </row>
        <row r="1918">
          <cell r="A1918">
            <v>20125</v>
          </cell>
          <cell r="B1918" t="str">
            <v>RI U1 LP TURB A&amp;B RETROFIT</v>
          </cell>
          <cell r="C1918" t="str">
            <v>09M-GENERATION PROJECT ENGINEERING</v>
          </cell>
        </row>
        <row r="1919">
          <cell r="A1919">
            <v>20126</v>
          </cell>
          <cell r="B1919" t="str">
            <v>LAB U1 LP TURB A&amp;B RETROFIT</v>
          </cell>
          <cell r="C1919" t="str">
            <v>09M-GENERATION PROJECT ENGINEERING</v>
          </cell>
        </row>
        <row r="1920">
          <cell r="A1920">
            <v>20131</v>
          </cell>
          <cell r="B1920" t="str">
            <v>Fargo-Replace Relays on L1347</v>
          </cell>
          <cell r="C1920" t="str">
            <v>09E-ELECTRICAL ENGINEERING</v>
          </cell>
        </row>
        <row r="1921">
          <cell r="A1921">
            <v>20132</v>
          </cell>
          <cell r="B1921" t="str">
            <v>Pioneer-Replace Relays on L1347</v>
          </cell>
          <cell r="C1921" t="str">
            <v>09E-ELECTRICAL ENGINEERING</v>
          </cell>
        </row>
        <row r="1922">
          <cell r="A1922">
            <v>20133</v>
          </cell>
          <cell r="B1922" t="str">
            <v>RI Bottom Ash Piping Replacement</v>
          </cell>
          <cell r="C1922" t="str">
            <v>09M-GENERATION PROJECT ENGINEERING</v>
          </cell>
        </row>
        <row r="1923">
          <cell r="A1923">
            <v>20134</v>
          </cell>
          <cell r="B1923" t="str">
            <v>MODOT I-64 6th STREET OFF-RAMP</v>
          </cell>
          <cell r="C1923" t="str">
            <v>056-GERALDINE</v>
          </cell>
        </row>
        <row r="1924">
          <cell r="A1924">
            <v>20136</v>
          </cell>
          <cell r="B1924" t="str">
            <v>ESTR-73-Star to Richwoods</v>
          </cell>
          <cell r="C1924" t="str">
            <v>0CS-SEMO SUPPORT STAFF</v>
          </cell>
        </row>
        <row r="1925">
          <cell r="A1925">
            <v>20142</v>
          </cell>
          <cell r="B1925" t="str">
            <v>ESTR-73 Reconductor w954aa</v>
          </cell>
          <cell r="C1925" t="str">
            <v>0CS-SEMO SUPPORT STAFF</v>
          </cell>
        </row>
        <row r="1926">
          <cell r="A1926">
            <v>20158</v>
          </cell>
          <cell r="B1926" t="str">
            <v>REG CTG PLANTS - SWGR UPGRADES</v>
          </cell>
          <cell r="C1926" t="str">
            <v>09M-GENERATION PROJECT ENGINEERING</v>
          </cell>
        </row>
        <row r="1927">
          <cell r="A1927">
            <v>20166</v>
          </cell>
          <cell r="B1927" t="str">
            <v>DUCK CREEK - AUX POWER UPGRADE</v>
          </cell>
          <cell r="C1927" t="str">
            <v>09M-GENERATION PROJECT ENGINEERING</v>
          </cell>
        </row>
        <row r="1928">
          <cell r="A1928">
            <v>20167</v>
          </cell>
          <cell r="B1928" t="str">
            <v>NEWTON U1 SCR</v>
          </cell>
          <cell r="C1928" t="str">
            <v>09V-NEW GEN &amp; ENV PROJECTS</v>
          </cell>
        </row>
        <row r="1929">
          <cell r="A1929">
            <v>20168</v>
          </cell>
          <cell r="B1929" t="str">
            <v>DUCK CREEK U1 LP TURBINE RETROFIT</v>
          </cell>
          <cell r="C1929" t="str">
            <v>09M-GENERATION PROJECT ENGINEERING</v>
          </cell>
        </row>
        <row r="1930">
          <cell r="A1930">
            <v>20169</v>
          </cell>
          <cell r="B1930" t="str">
            <v>NEWTON U1 LP TURBINE RETROFIT</v>
          </cell>
          <cell r="C1930" t="str">
            <v>09M-GENERATION PROJECT ENGINEERING</v>
          </cell>
        </row>
        <row r="1931">
          <cell r="A1931">
            <v>20170</v>
          </cell>
          <cell r="B1931" t="str">
            <v>DUCK CREEK U1 BFP TURBINE UPGRADE</v>
          </cell>
          <cell r="C1931" t="str">
            <v>09M-GENERATION PROJECT ENGINEERING</v>
          </cell>
        </row>
        <row r="1932">
          <cell r="A1932">
            <v>20172</v>
          </cell>
          <cell r="B1932" t="str">
            <v>DUCK CREEK BOTTOM ASH HOPPER RPL</v>
          </cell>
          <cell r="C1932" t="str">
            <v>09M-GENERATION PROJECT ENGINEERING</v>
          </cell>
        </row>
        <row r="1933">
          <cell r="A1933">
            <v>20173</v>
          </cell>
          <cell r="B1933" t="str">
            <v>SIOUX CHAR HOPPER IMPROVEMENT</v>
          </cell>
          <cell r="C1933" t="str">
            <v>09M-GENERATION PROJECT ENGINEERING</v>
          </cell>
        </row>
        <row r="1934">
          <cell r="A1934">
            <v>20175</v>
          </cell>
          <cell r="B1934" t="str">
            <v>MERAMEC - MTCE POWER SUBSTATION</v>
          </cell>
          <cell r="C1934" t="str">
            <v>09M-GENERATION PROJECT ENGINEERING</v>
          </cell>
        </row>
        <row r="1935">
          <cell r="A1935">
            <v>20176</v>
          </cell>
          <cell r="B1935" t="str">
            <v>RI - MTCE POWER SUBSTATION PHASE 1</v>
          </cell>
          <cell r="C1935" t="str">
            <v>09M-GENERATION PROJECT ENGINEERING</v>
          </cell>
        </row>
        <row r="1936">
          <cell r="A1936">
            <v>20181</v>
          </cell>
          <cell r="B1936" t="str">
            <v>COFFEEN  U2 ESP NEW CHAMBER ADDS</v>
          </cell>
          <cell r="C1936" t="str">
            <v>09V-NEW GEN &amp; ENV PROJECTS</v>
          </cell>
        </row>
        <row r="1937">
          <cell r="A1937">
            <v>20183</v>
          </cell>
          <cell r="B1937" t="str">
            <v>EDWARDS  U2 ESP NEW CHAMBER ADDS</v>
          </cell>
          <cell r="C1937" t="str">
            <v>09V-NEW GEN &amp; ENV PROJECTS</v>
          </cell>
        </row>
        <row r="1938">
          <cell r="A1938">
            <v>20184</v>
          </cell>
          <cell r="B1938" t="str">
            <v>EDWARDS  U1 ESP NEW CHAMBER ADDS</v>
          </cell>
          <cell r="C1938" t="str">
            <v>09V-NEW GEN &amp; ENV PROJECTS</v>
          </cell>
        </row>
        <row r="1939">
          <cell r="A1939">
            <v>20187</v>
          </cell>
          <cell r="B1939" t="str">
            <v>OSAGE REPLACE HEADWORKS COVERS</v>
          </cell>
          <cell r="C1939" t="str">
            <v>09M-GENERATION PROJECT ENGINEERING</v>
          </cell>
        </row>
        <row r="1940">
          <cell r="A1940">
            <v>20194</v>
          </cell>
          <cell r="B1940" t="str">
            <v>SIOUX WFGD SWITCHYARD MODS</v>
          </cell>
          <cell r="C1940" t="str">
            <v>09V-NEW GEN &amp; ENV PROJECTS</v>
          </cell>
        </row>
        <row r="1941">
          <cell r="A1941">
            <v>20195</v>
          </cell>
          <cell r="B1941" t="str">
            <v>SIOUX WFGD MALINE MODS</v>
          </cell>
          <cell r="C1941" t="str">
            <v>09V-NEW GEN &amp; ENV PROJECTS</v>
          </cell>
        </row>
        <row r="1942">
          <cell r="A1942">
            <v>20209</v>
          </cell>
          <cell r="B1942" t="str">
            <v>Meramec Unit 4 UPS Replacement</v>
          </cell>
          <cell r="C1942" t="str">
            <v>09M-GENERATION PROJECT ENGINEERING</v>
          </cell>
        </row>
        <row r="1943">
          <cell r="A1943">
            <v>20211</v>
          </cell>
          <cell r="B1943" t="str">
            <v>SRC CONSTRUCT OFFICES IN AUDITORIUM</v>
          </cell>
          <cell r="C1943" t="str">
            <v>09M-GENERATION PROJECT ENGINEERING</v>
          </cell>
        </row>
        <row r="1944">
          <cell r="A1944">
            <v>20213</v>
          </cell>
          <cell r="B1944" t="str">
            <v>CFN - REPLACE 480V BUS 2E &amp; 2F</v>
          </cell>
          <cell r="C1944" t="str">
            <v>09M-GENERATION PROJECT ENGINEERING</v>
          </cell>
        </row>
        <row r="1945">
          <cell r="A1945">
            <v>20214</v>
          </cell>
          <cell r="B1945" t="str">
            <v>Tyson-Oil Spill Control</v>
          </cell>
          <cell r="C1945" t="str">
            <v>09E-ELECTRICAL ENGINEERING</v>
          </cell>
        </row>
        <row r="1946">
          <cell r="A1946">
            <v>20215</v>
          </cell>
          <cell r="B1946" t="str">
            <v>Tazewell-Oil Spill Control</v>
          </cell>
          <cell r="C1946" t="str">
            <v>09E-ELECTRICAL ENGINEERING</v>
          </cell>
        </row>
        <row r="1947">
          <cell r="A1947">
            <v>20216</v>
          </cell>
          <cell r="B1947" t="str">
            <v>Neoga South - Oil Spill Control</v>
          </cell>
          <cell r="C1947" t="str">
            <v>09E-ELECTRICAL ENGINEERING</v>
          </cell>
        </row>
        <row r="1948">
          <cell r="A1948">
            <v>20218</v>
          </cell>
          <cell r="B1948" t="str">
            <v>NWT U1 ISOPHASE BUS DUCT COOL</v>
          </cell>
          <cell r="C1948" t="str">
            <v>09M-GENERATION PROJECT ENGINEERING</v>
          </cell>
        </row>
        <row r="1949">
          <cell r="A1949">
            <v>20219</v>
          </cell>
          <cell r="B1949" t="str">
            <v>Labadie Fly Ash Rail Silo</v>
          </cell>
          <cell r="C1949" t="str">
            <v>087-FOSSIL FUELS</v>
          </cell>
        </row>
        <row r="1950">
          <cell r="A1950">
            <v>20223</v>
          </cell>
          <cell r="B1950" t="str">
            <v>KEOKUK 2 MVA EMERG DIESEL GENERATOR</v>
          </cell>
          <cell r="C1950" t="str">
            <v>09M-GENERATION PROJECT ENGINEERING</v>
          </cell>
        </row>
        <row r="1951">
          <cell r="A1951">
            <v>20234</v>
          </cell>
          <cell r="B1951" t="str">
            <v>GIB CITY U1&amp;2 PARTIAL DISCHARGE MON</v>
          </cell>
          <cell r="C1951" t="str">
            <v>09M-GENERATION PROJECT ENGINEERING</v>
          </cell>
        </row>
        <row r="1952">
          <cell r="A1952">
            <v>20235</v>
          </cell>
          <cell r="B1952" t="str">
            <v>MEREDOSIA 2 MVA EMERG DIESEL GEN</v>
          </cell>
          <cell r="C1952" t="str">
            <v>09M-GENERATION PROJECT ENGINEERING</v>
          </cell>
        </row>
        <row r="1953">
          <cell r="A1953">
            <v>20239</v>
          </cell>
          <cell r="B1953" t="str">
            <v>MOON BROTHERS LOFT NEW SERVICE</v>
          </cell>
          <cell r="C1953" t="str">
            <v>056-GERALDINE</v>
          </cell>
        </row>
        <row r="1954">
          <cell r="A1954">
            <v>20258</v>
          </cell>
          <cell r="B1954" t="str">
            <v>DUCK CREEK GENERATOR REWIND</v>
          </cell>
          <cell r="C1954" t="str">
            <v>09M-GENERATION PROJECT ENGINEERING</v>
          </cell>
        </row>
        <row r="1955">
          <cell r="A1955">
            <v>20264</v>
          </cell>
          <cell r="B1955" t="str">
            <v>BALLAS 145-56 REROUTE</v>
          </cell>
          <cell r="C1955" t="str">
            <v>027-DORSETT</v>
          </cell>
        </row>
        <row r="1956">
          <cell r="A1956">
            <v>20266</v>
          </cell>
          <cell r="B1956" t="str">
            <v>CITY OF LADUE WARSON ROAD WIDENING</v>
          </cell>
          <cell r="C1956" t="str">
            <v>027-DORSETT</v>
          </cell>
        </row>
        <row r="1957">
          <cell r="A1957">
            <v>20272</v>
          </cell>
          <cell r="B1957" t="str">
            <v>Herrin - Stotlar St OH Relocation</v>
          </cell>
          <cell r="C1957" t="str">
            <v>4MS-DIVISION VII SUPPORT STAFF</v>
          </cell>
        </row>
        <row r="1958">
          <cell r="A1958">
            <v>20274</v>
          </cell>
          <cell r="B1958" t="str">
            <v>Baldwin - Swyd. Upgrades - Phase 4</v>
          </cell>
          <cell r="C1958" t="str">
            <v>09E-ELECTRICAL ENGINEERING</v>
          </cell>
        </row>
        <row r="1959">
          <cell r="A1959">
            <v>20280</v>
          </cell>
          <cell r="B1959" t="str">
            <v>MURRAY ROAD-RANTOUL RELOCATION</v>
          </cell>
          <cell r="C1959" t="str">
            <v>2MS-DIVISION IV SUPPORT STAFF</v>
          </cell>
        </row>
        <row r="1960">
          <cell r="A1960">
            <v>20282</v>
          </cell>
          <cell r="B1960" t="str">
            <v>LABADIE UTILITY WASTE LANDFILL</v>
          </cell>
          <cell r="C1960" t="str">
            <v>09V-NEW GEN &amp; ENV PROJECTS</v>
          </cell>
        </row>
        <row r="1961">
          <cell r="A1961">
            <v>20283</v>
          </cell>
          <cell r="B1961" t="str">
            <v>MERAMEC UTILITY WASTE LANDFILL</v>
          </cell>
          <cell r="C1961" t="str">
            <v>09V-NEW GEN &amp; ENV PROJECTS</v>
          </cell>
        </row>
        <row r="1962">
          <cell r="A1962">
            <v>20284</v>
          </cell>
          <cell r="B1962" t="str">
            <v>RELOCATE 6 IN PIPE NE OF ABINGDON</v>
          </cell>
          <cell r="C1962" t="str">
            <v>0G5-GAS TECH SERVICES - IPC</v>
          </cell>
        </row>
        <row r="1963">
          <cell r="A1963">
            <v>20285</v>
          </cell>
          <cell r="B1963" t="str">
            <v>RUSH ISLAND UTILITY WASTE LANDFILL</v>
          </cell>
          <cell r="C1963" t="str">
            <v>09V-NEW GEN &amp; ENV PROJECTS</v>
          </cell>
        </row>
        <row r="1964">
          <cell r="A1964">
            <v>20286</v>
          </cell>
          <cell r="B1964" t="str">
            <v>NEWTON UTILITY WASTE LANDFILL</v>
          </cell>
          <cell r="C1964" t="str">
            <v>09V-NEW GEN &amp; ENV PROJECTS</v>
          </cell>
        </row>
        <row r="1965">
          <cell r="A1965">
            <v>20289</v>
          </cell>
          <cell r="B1965" t="str">
            <v>RELOCATE 16 IN DEPUE MAIN</v>
          </cell>
          <cell r="C1965" t="str">
            <v>0G5-GAS TECH SERVICES - IPC</v>
          </cell>
        </row>
        <row r="1966">
          <cell r="A1966">
            <v>20291</v>
          </cell>
          <cell r="B1966" t="str">
            <v>GLASFORD - INSTALL CHROMATOGRAPH</v>
          </cell>
          <cell r="C1966" t="str">
            <v>0G6-GAS STORAGE</v>
          </cell>
        </row>
        <row r="1967">
          <cell r="A1967">
            <v>20292</v>
          </cell>
          <cell r="B1967" t="str">
            <v>EDWARDS U1 OFA</v>
          </cell>
          <cell r="C1967" t="str">
            <v>09V-NEW GEN &amp; ENV PROJECTS</v>
          </cell>
        </row>
        <row r="1968">
          <cell r="A1968">
            <v>20298</v>
          </cell>
          <cell r="B1968" t="str">
            <v>REL GAS FAC. ON SPRING ST</v>
          </cell>
          <cell r="C1968" t="str">
            <v>92J-MARYVILLE</v>
          </cell>
        </row>
        <row r="1969">
          <cell r="A1969">
            <v>20313</v>
          </cell>
          <cell r="B1969" t="str">
            <v>MJMEUC 69 KV EXTENSION</v>
          </cell>
          <cell r="C1969" t="str">
            <v>4MX-LITTLE DIXIE SUPPORT STAFF</v>
          </cell>
        </row>
        <row r="1970">
          <cell r="A1970">
            <v>20314</v>
          </cell>
          <cell r="B1970" t="str">
            <v>Mariosa Delta-Security Improvements</v>
          </cell>
          <cell r="C1970" t="str">
            <v>09E-ELECTRICAL ENGINEERING</v>
          </cell>
        </row>
        <row r="1971">
          <cell r="A1971">
            <v>20319</v>
          </cell>
          <cell r="B1971" t="str">
            <v>GEN DAHS upgrades to StackVision</v>
          </cell>
          <cell r="C1971" t="str">
            <v>09M-GENERATION PROJECT ENGINEERING</v>
          </cell>
        </row>
        <row r="1972">
          <cell r="A1972">
            <v>20320</v>
          </cell>
          <cell r="B1972" t="str">
            <v>UEC DAHS upgrades to StackVision</v>
          </cell>
          <cell r="C1972" t="str">
            <v>09M-GENERATION PROJECT ENGINEERING</v>
          </cell>
        </row>
        <row r="1973">
          <cell r="A1973">
            <v>20326</v>
          </cell>
          <cell r="B1973" t="str">
            <v>CFN U2 ISOPHASE BUS DUCT COOL</v>
          </cell>
          <cell r="C1973" t="str">
            <v>09M-GENERATION PROJECT ENGINEERING</v>
          </cell>
        </row>
        <row r="1974">
          <cell r="A1974">
            <v>20352</v>
          </cell>
          <cell r="B1974" t="str">
            <v>Hutsonv.-Mered.Transmission Study</v>
          </cell>
          <cell r="C1974" t="str">
            <v>09E-ELECTRICAL ENGINEERING</v>
          </cell>
        </row>
        <row r="1975">
          <cell r="A1975">
            <v>20353</v>
          </cell>
          <cell r="B1975" t="str">
            <v>MODot HYW 50 RELOCATION</v>
          </cell>
          <cell r="C1975" t="str">
            <v>5JS-CAPITAL DIST SUPPORT</v>
          </cell>
        </row>
        <row r="1976">
          <cell r="A1976">
            <v>20357</v>
          </cell>
          <cell r="B1976" t="str">
            <v>SL - Piedmont Tower Site</v>
          </cell>
          <cell r="C1976" t="str">
            <v>061-REAL ESTATE</v>
          </cell>
        </row>
        <row r="1977">
          <cell r="A1977">
            <v>20360</v>
          </cell>
          <cell r="B1977" t="str">
            <v>Purchase Land at Discharge Manholes</v>
          </cell>
          <cell r="C1977" t="str">
            <v>8FB-NUCL - RAD PROTECTION - OPS</v>
          </cell>
        </row>
        <row r="1978">
          <cell r="A1978">
            <v>20385</v>
          </cell>
          <cell r="B1978" t="str">
            <v>KEOKUK PURCHASE CREST GATES IN 2006</v>
          </cell>
          <cell r="C1978" t="str">
            <v>09H-DAM SAFETY &amp; HYDRO ENGINEERING</v>
          </cell>
        </row>
        <row r="1979">
          <cell r="A1979">
            <v>20388</v>
          </cell>
          <cell r="B1979" t="str">
            <v>Loose Creek-Security Improvements</v>
          </cell>
          <cell r="C1979" t="str">
            <v>09E-ELECTRICAL ENGINEERING</v>
          </cell>
        </row>
        <row r="1980">
          <cell r="A1980">
            <v>20389</v>
          </cell>
          <cell r="B1980" t="str">
            <v>STUDY FOR ADDTIONAL GENERATION</v>
          </cell>
          <cell r="C1980" t="str">
            <v>8AA-NUCL - ENG PROJ - PROJECTS</v>
          </cell>
        </row>
        <row r="1981">
          <cell r="A1981">
            <v>20393</v>
          </cell>
          <cell r="B1981" t="str">
            <v>NEWTON BURGETT LAKE DAM</v>
          </cell>
          <cell r="C1981" t="str">
            <v>09H-DAM SAFETY &amp; HYDRO ENGINEERING</v>
          </cell>
        </row>
        <row r="1982">
          <cell r="A1982">
            <v>20399</v>
          </cell>
          <cell r="B1982" t="str">
            <v>RELOC  165 FT 2 IN MAIN RT 159 IDOT</v>
          </cell>
          <cell r="C1982" t="str">
            <v>0G5-GAS TECH SERVICES - IPC</v>
          </cell>
        </row>
        <row r="1983">
          <cell r="A1983">
            <v>20401</v>
          </cell>
          <cell r="B1983" t="str">
            <v>EDE U3 Replace Burners</v>
          </cell>
          <cell r="C1983" t="str">
            <v>09V-NEW GEN &amp; ENV PROJECTS</v>
          </cell>
        </row>
        <row r="1984">
          <cell r="A1984">
            <v>20416</v>
          </cell>
          <cell r="B1984" t="str">
            <v>G.O.B.-Security Improvements</v>
          </cell>
          <cell r="C1984" t="str">
            <v>09E-ELECTRICAL ENGINEERING</v>
          </cell>
        </row>
        <row r="1985">
          <cell r="A1985">
            <v>20419</v>
          </cell>
          <cell r="B1985" t="str">
            <v>Duck Crk-Tazew.-By-Pass UG With OH</v>
          </cell>
          <cell r="C1985" t="str">
            <v>09E-ELECTRICAL ENGINEERING</v>
          </cell>
        </row>
        <row r="1986">
          <cell r="A1986">
            <v>20421</v>
          </cell>
          <cell r="B1986" t="str">
            <v>FOUNTAIN PLACE ADDITION</v>
          </cell>
          <cell r="C1986" t="str">
            <v>92J-MARYVILLE</v>
          </cell>
        </row>
        <row r="1987">
          <cell r="A1987">
            <v>20459</v>
          </cell>
          <cell r="B1987" t="str">
            <v>NEWTON U2 LP TURBINE RETROFIT</v>
          </cell>
          <cell r="C1987" t="str">
            <v>09M-GENERATION PROJECT ENGINEERING</v>
          </cell>
        </row>
        <row r="1988">
          <cell r="A1988">
            <v>20468</v>
          </cell>
          <cell r="B1988" t="str">
            <v>Montgomery-Security Improvements</v>
          </cell>
          <cell r="C1988" t="str">
            <v>09E-ELECTRICAL ENGINEERING</v>
          </cell>
        </row>
        <row r="1989">
          <cell r="A1989">
            <v>20471</v>
          </cell>
          <cell r="B1989" t="str">
            <v>St. Francois-Security Improvements</v>
          </cell>
          <cell r="C1989" t="str">
            <v>09E-ELECTRICAL ENGINEERING</v>
          </cell>
        </row>
        <row r="1990">
          <cell r="A1990">
            <v>20483</v>
          </cell>
          <cell r="B1990" t="str">
            <v>ASHMORE REBOILER #1 REPLACEMENT</v>
          </cell>
          <cell r="C1990" t="str">
            <v>0G6-GAS STORAGE</v>
          </cell>
        </row>
        <row r="1991">
          <cell r="A1991">
            <v>20487</v>
          </cell>
          <cell r="B1991" t="str">
            <v>LINCOLN AFTERCOOLER #3</v>
          </cell>
          <cell r="C1991" t="str">
            <v>0G6-GAS STORAGE</v>
          </cell>
        </row>
        <row r="1992">
          <cell r="A1992">
            <v>20488</v>
          </cell>
          <cell r="B1992" t="str">
            <v>GLASFORD MOTOR CONTROL (MCC)</v>
          </cell>
          <cell r="C1992" t="str">
            <v>0G6-GAS STORAGE</v>
          </cell>
        </row>
        <row r="1993">
          <cell r="A1993">
            <v>20489</v>
          </cell>
          <cell r="B1993" t="str">
            <v>LINCOLN GATHERING LINE</v>
          </cell>
          <cell r="C1993" t="str">
            <v>0G6-GAS STORAGE</v>
          </cell>
        </row>
        <row r="1994">
          <cell r="A1994">
            <v>20490</v>
          </cell>
          <cell r="B1994" t="str">
            <v>HILLSBORO CHROMATOGRAPH</v>
          </cell>
          <cell r="C1994" t="str">
            <v>0G6-GAS STORAGE</v>
          </cell>
        </row>
        <row r="1995">
          <cell r="A1995">
            <v>20491</v>
          </cell>
          <cell r="B1995" t="str">
            <v>TILDEN CHROMATOGRAPH</v>
          </cell>
          <cell r="C1995" t="str">
            <v>0G6-GAS STORAGE</v>
          </cell>
        </row>
        <row r="1996">
          <cell r="A1996">
            <v>20498</v>
          </cell>
          <cell r="B1996" t="str">
            <v>SHANGHAI DISPOSAL SYSTEM</v>
          </cell>
          <cell r="C1996" t="str">
            <v>0G6-GAS STORAGE</v>
          </cell>
        </row>
        <row r="1997">
          <cell r="A1997">
            <v>20515</v>
          </cell>
          <cell r="B1997" t="str">
            <v>ASHMORE REBOILER #2</v>
          </cell>
          <cell r="C1997" t="str">
            <v>0G6-GAS STORAGE</v>
          </cell>
        </row>
        <row r="1998">
          <cell r="A1998">
            <v>20539</v>
          </cell>
          <cell r="B1998" t="str">
            <v>OLD HAWTHORNE MAIN EXT - COLUMBIA</v>
          </cell>
          <cell r="C1998" t="str">
            <v>4MX-LITTLE DIXIE SUPPORT STAFF</v>
          </cell>
        </row>
        <row r="1999">
          <cell r="A1999">
            <v>20575</v>
          </cell>
          <cell r="B1999" t="str">
            <v>HARRISBURG IL RT 13 IDOT RELOCATION</v>
          </cell>
          <cell r="C1999" t="str">
            <v>4MS-DIVISION VII SUPPORT STAFF</v>
          </cell>
        </row>
        <row r="2000">
          <cell r="A2000">
            <v>20580</v>
          </cell>
          <cell r="B2000" t="str">
            <v>NEWTON UNIT 1 EMULATOR</v>
          </cell>
          <cell r="C2000" t="str">
            <v>81D-GEN PERF MONITOR &amp; ASSESS</v>
          </cell>
        </row>
        <row r="2001">
          <cell r="A2001">
            <v>20582</v>
          </cell>
          <cell r="B2001" t="str">
            <v>PI VALVE AND BLOWDOWN MODIFICATION</v>
          </cell>
          <cell r="C2001" t="str">
            <v>0G4-GAS TECH SERVICES - CIL</v>
          </cell>
        </row>
        <row r="2002">
          <cell r="A2002">
            <v>20583</v>
          </cell>
          <cell r="B2002" t="str">
            <v>DUCK CREEK HEATING BOILER</v>
          </cell>
          <cell r="C2002" t="str">
            <v>09M-GENERATION PROJECT ENGINEERING</v>
          </cell>
        </row>
        <row r="2003">
          <cell r="A2003">
            <v>20585</v>
          </cell>
          <cell r="B2003" t="str">
            <v>PI MAIN REPAIR AND REPLACEMENT- IP</v>
          </cell>
          <cell r="C2003" t="str">
            <v>0G5-GAS TECH SERVICES - IPC</v>
          </cell>
        </row>
        <row r="2004">
          <cell r="A2004">
            <v>20590</v>
          </cell>
          <cell r="B2004" t="str">
            <v>PI MAIN REPAIR AND REPLACEMENT- CIL</v>
          </cell>
          <cell r="C2004" t="str">
            <v>0G4-GAS TECH SERVICES - CIL</v>
          </cell>
        </row>
        <row r="2005">
          <cell r="A2005">
            <v>20628</v>
          </cell>
          <cell r="B2005" t="str">
            <v>UG ELEC SIU-E EVERGREEN HALL</v>
          </cell>
          <cell r="C2005" t="str">
            <v>92J-MARYVILLE</v>
          </cell>
        </row>
        <row r="2006">
          <cell r="A2006">
            <v>20660</v>
          </cell>
          <cell r="B2006" t="str">
            <v>2007 ETHANOL PLNT SYS MODIFICATION</v>
          </cell>
          <cell r="C2006" t="str">
            <v>0G4-GAS TECH SERVICES - CIL</v>
          </cell>
        </row>
        <row r="2007">
          <cell r="A2007">
            <v>20672</v>
          </cell>
          <cell r="B2007" t="str">
            <v>2007 ETHANOL PLANT MODIFICATIONS</v>
          </cell>
          <cell r="C2007" t="str">
            <v>0G1-GAS TECH SERVICES - CIP</v>
          </cell>
        </row>
        <row r="2008">
          <cell r="A2008">
            <v>20699</v>
          </cell>
          <cell r="B2008" t="str">
            <v>2007 ETHANOL PLANTS</v>
          </cell>
          <cell r="C2008" t="str">
            <v>0G5-GAS TECH SERVICES - IPC</v>
          </cell>
        </row>
        <row r="2009">
          <cell r="A2009">
            <v>20701</v>
          </cell>
          <cell r="B2009" t="str">
            <v>INSTALL 4 IN MAIN BRISTOL VILLAGE</v>
          </cell>
          <cell r="C2009" t="str">
            <v>0G5-GAS TECH SERVICES - IPC</v>
          </cell>
        </row>
        <row r="2010">
          <cell r="A2010">
            <v>20702</v>
          </cell>
          <cell r="B2010" t="str">
            <v>INSTALL 8 IN STEEL FRUIT ROAD</v>
          </cell>
          <cell r="C2010" t="str">
            <v>0G5-GAS TECH SERVICES - IPC</v>
          </cell>
        </row>
        <row r="2011">
          <cell r="A2011">
            <v>20703</v>
          </cell>
          <cell r="B2011" t="str">
            <v>INST 4 IN MAIN CARLYLE &amp; BARTELSO</v>
          </cell>
          <cell r="C2011" t="str">
            <v>0G5-GAS TECH SERVICES - IPC</v>
          </cell>
        </row>
        <row r="2012">
          <cell r="A2012">
            <v>20704</v>
          </cell>
          <cell r="B2012" t="str">
            <v>INST 4 IN MAIN STONE CREEK ESTS</v>
          </cell>
          <cell r="C2012" t="str">
            <v>0G5-GAS TECH SERVICES - IPC</v>
          </cell>
        </row>
        <row r="2013">
          <cell r="A2013">
            <v>20705</v>
          </cell>
          <cell r="B2013" t="str">
            <v>INST REG STATION AT TROY</v>
          </cell>
          <cell r="C2013" t="str">
            <v>0G5-GAS TECH SERVICES - IPC</v>
          </cell>
        </row>
        <row r="2014">
          <cell r="A2014">
            <v>20706</v>
          </cell>
          <cell r="B2014" t="str">
            <v>HENNEPIN ETHANOL PLANT</v>
          </cell>
          <cell r="C2014" t="str">
            <v>0G5-GAS TECH SERVICES - IPC</v>
          </cell>
        </row>
        <row r="2015">
          <cell r="A2015">
            <v>20707</v>
          </cell>
          <cell r="B2015" t="str">
            <v>REBUILD REG STAT CH-038</v>
          </cell>
          <cell r="C2015" t="str">
            <v>0G5-GAS TECH SERVICES - IPC</v>
          </cell>
        </row>
        <row r="2016">
          <cell r="A2016">
            <v>20769</v>
          </cell>
          <cell r="B2016" t="str">
            <v>Casino Queen- 34-4kV, 7MVA Cust.Sub</v>
          </cell>
          <cell r="C2016" t="str">
            <v>09E-ELECTRICAL ENGINEERING</v>
          </cell>
        </row>
        <row r="2017">
          <cell r="A2017">
            <v>20775</v>
          </cell>
          <cell r="B2017" t="str">
            <v>Lafarge-Joppa 161kV Supply Line</v>
          </cell>
          <cell r="C2017" t="str">
            <v>09E-ELECTRICAL ENGINEERING</v>
          </cell>
        </row>
        <row r="2018">
          <cell r="A2018">
            <v>20796</v>
          </cell>
          <cell r="B2018" t="str">
            <v>Hennepin Ethanol Plant</v>
          </cell>
          <cell r="C2018" t="str">
            <v>669-DIVISION I SUPPORT STAFF</v>
          </cell>
        </row>
        <row r="2019">
          <cell r="A2019">
            <v>20808</v>
          </cell>
          <cell r="B2019" t="str">
            <v>Granville Sub Cir 172 Rebuild</v>
          </cell>
          <cell r="C2019" t="str">
            <v>669-DIVISION I SUPPORT STAFF</v>
          </cell>
        </row>
        <row r="2020">
          <cell r="A2020">
            <v>20848</v>
          </cell>
          <cell r="B2020" t="str">
            <v>Williamsfield Xfmr Replacement</v>
          </cell>
          <cell r="C2020" t="str">
            <v>09E-ELECTRICAL ENGINEERING</v>
          </cell>
        </row>
        <row r="2021">
          <cell r="A2021">
            <v>20854</v>
          </cell>
          <cell r="B2021" t="str">
            <v>MEREDOSIA U3  FABRIC FILTER</v>
          </cell>
          <cell r="C2021" t="str">
            <v>09V-NEW GEN &amp; ENV PROJECTS</v>
          </cell>
        </row>
        <row r="2022">
          <cell r="A2022">
            <v>20881</v>
          </cell>
          <cell r="B2022" t="str">
            <v>UG ELEC, PRAIRIE TRAILS ESTATES</v>
          </cell>
          <cell r="C2022" t="str">
            <v>92J-MARYVILLE</v>
          </cell>
        </row>
        <row r="2023">
          <cell r="A2023">
            <v>20898</v>
          </cell>
          <cell r="B2023" t="str">
            <v>ANDERSON ETHANOL EASEMENT OPTIONS</v>
          </cell>
          <cell r="C2023" t="str">
            <v>0G5-GAS TECH SERVICES - IPC</v>
          </cell>
        </row>
        <row r="2024">
          <cell r="A2024">
            <v>20899</v>
          </cell>
          <cell r="B2024" t="str">
            <v>Saddle Creek-10mi Ckt 138-34kV</v>
          </cell>
          <cell r="C2024" t="str">
            <v>09E-ELECTRICAL ENGINEERING</v>
          </cell>
        </row>
        <row r="2025">
          <cell r="A2025">
            <v>20905</v>
          </cell>
          <cell r="B2025" t="str">
            <v>OFALLON OBERNEFEMANN RD WIDENING</v>
          </cell>
          <cell r="C2025" t="str">
            <v>93B-BELLEVILLE</v>
          </cell>
        </row>
        <row r="2026">
          <cell r="A2026">
            <v>20906</v>
          </cell>
          <cell r="B2026" t="str">
            <v>Lutesville V5 Breaker Replacement</v>
          </cell>
          <cell r="C2026" t="str">
            <v>09E-ELECTRICAL ENGINEERING</v>
          </cell>
        </row>
        <row r="2027">
          <cell r="A2027">
            <v>20915</v>
          </cell>
          <cell r="B2027" t="str">
            <v>Berkeley-Repl 138kV BusTie 1-4, Rly</v>
          </cell>
          <cell r="C2027" t="str">
            <v>09E-ELECTRICAL ENGINEERING</v>
          </cell>
        </row>
        <row r="2028">
          <cell r="A2028">
            <v>20916</v>
          </cell>
          <cell r="B2028" t="str">
            <v>Berkeley-Repl Page-Berk-1 OCB, Rly</v>
          </cell>
          <cell r="C2028" t="str">
            <v>09E-ELECTRICAL ENGINEERING</v>
          </cell>
        </row>
        <row r="2029">
          <cell r="A2029">
            <v>20931</v>
          </cell>
          <cell r="B2029" t="str">
            <v>FOUNTAIN PLACE 3RD PHASE</v>
          </cell>
          <cell r="C2029" t="str">
            <v>92J-MARYVILLE</v>
          </cell>
        </row>
        <row r="2030">
          <cell r="A2030">
            <v>20933</v>
          </cell>
          <cell r="B2030" t="str">
            <v>Prairie Dell 138kV-Critical ROW Pch</v>
          </cell>
          <cell r="C2030" t="str">
            <v>09E-ELECTRICAL ENGINEERING</v>
          </cell>
        </row>
        <row r="2031">
          <cell r="A2031">
            <v>20935</v>
          </cell>
          <cell r="B2031" t="str">
            <v>St. Clare Cust. Sub-34-4kV-2-7MVA</v>
          </cell>
          <cell r="C2031" t="str">
            <v>09E-ELECTRICAL ENGINEERING</v>
          </cell>
        </row>
        <row r="2032">
          <cell r="A2032">
            <v>20937</v>
          </cell>
          <cell r="B2032" t="str">
            <v>TRANS PIPELINE RT 10 TO ANDERSONS</v>
          </cell>
          <cell r="C2032" t="str">
            <v>0G5-GAS TECH SERVICES - IPC</v>
          </cell>
        </row>
        <row r="2033">
          <cell r="A2033">
            <v>20939</v>
          </cell>
          <cell r="B2033" t="str">
            <v>Tilton F Street-69kV Brkr Ln Term</v>
          </cell>
          <cell r="C2033" t="str">
            <v>09E-ELECTRICAL ENGINEERING</v>
          </cell>
        </row>
        <row r="2034">
          <cell r="A2034">
            <v>20944</v>
          </cell>
          <cell r="B2034" t="str">
            <v>Rush Island -Replace ATB Pos V7</v>
          </cell>
          <cell r="C2034" t="str">
            <v>09E-ELECTRICAL ENGINEERING</v>
          </cell>
        </row>
        <row r="2035">
          <cell r="A2035">
            <v>20946</v>
          </cell>
          <cell r="B2035" t="str">
            <v xml:space="preserve">Coffeen-Upgr. 345kV Pana Terminal </v>
          </cell>
          <cell r="C2035" t="str">
            <v>09E-ELECTRICAL ENGINEERING</v>
          </cell>
        </row>
        <row r="2036">
          <cell r="A2036">
            <v>20950</v>
          </cell>
          <cell r="B2036" t="str">
            <v>Sioux-Repl Relays Sx-MASN-7 -TAM07</v>
          </cell>
          <cell r="C2036" t="str">
            <v>09E-ELECTRICAL ENGINEERING</v>
          </cell>
        </row>
        <row r="2037">
          <cell r="A2037">
            <v>20958</v>
          </cell>
          <cell r="B2037" t="str">
            <v>Mobile S Substation, 34-12kV, 14MVA</v>
          </cell>
          <cell r="C2037" t="str">
            <v>09E-ELECTRICAL ENGINEERING</v>
          </cell>
        </row>
        <row r="2038">
          <cell r="A2038">
            <v>20961</v>
          </cell>
          <cell r="B2038" t="str">
            <v>Farmington Sub New RTU (SCADA)</v>
          </cell>
          <cell r="C2038" t="str">
            <v>09E-ELECTRICAL ENGINEERING</v>
          </cell>
        </row>
        <row r="2039">
          <cell r="A2039">
            <v>20963</v>
          </cell>
          <cell r="B2039" t="str">
            <v>Aldine Switchgear W Replace</v>
          </cell>
          <cell r="C2039" t="str">
            <v>09E-ELECTRICAL ENGINEERING</v>
          </cell>
        </row>
        <row r="2040">
          <cell r="A2040">
            <v>20967</v>
          </cell>
          <cell r="B2040" t="str">
            <v>Fairgrounds Sub (SCADA)</v>
          </cell>
          <cell r="C2040" t="str">
            <v>09E-ELECTRICAL ENGINEERING</v>
          </cell>
        </row>
        <row r="2041">
          <cell r="A2041">
            <v>20971</v>
          </cell>
          <cell r="B2041" t="str">
            <v>OFallon 7 Hills - Install Cap Bank</v>
          </cell>
          <cell r="C2041" t="str">
            <v>09E-ELECTRICAL ENGINEERING</v>
          </cell>
        </row>
        <row r="2042">
          <cell r="A2042">
            <v>20980</v>
          </cell>
          <cell r="B2042" t="str">
            <v>L1342-Tap to New Monsanto-REIMB</v>
          </cell>
          <cell r="C2042" t="str">
            <v>09E-ELECTRICAL ENGINEERING</v>
          </cell>
        </row>
        <row r="2043">
          <cell r="A2043">
            <v>20989</v>
          </cell>
          <cell r="B2043" t="str">
            <v>Illiopolis Monsanto-New 138-12kVsub</v>
          </cell>
          <cell r="C2043" t="str">
            <v>09E-ELECTRICAL ENGINEERING</v>
          </cell>
        </row>
        <row r="2044">
          <cell r="A2044">
            <v>20990</v>
          </cell>
          <cell r="B2044" t="str">
            <v>MERCURY CEMS TEST INSTALLATION-UEC</v>
          </cell>
          <cell r="C2044" t="str">
            <v>09V-NEW GEN &amp; ENV PROJECTS</v>
          </cell>
        </row>
        <row r="2045">
          <cell r="A2045">
            <v>20991</v>
          </cell>
          <cell r="B2045" t="str">
            <v>MERCURY CEMS TEST INSTALLATION-GEN</v>
          </cell>
          <cell r="C2045" t="str">
            <v>09V-NEW GEN &amp; ENV PROJECTS</v>
          </cell>
        </row>
        <row r="2046">
          <cell r="A2046">
            <v>20992</v>
          </cell>
          <cell r="B2046" t="str">
            <v>MERCURY CEMS TEST INSTALLATION-ARG</v>
          </cell>
          <cell r="C2046" t="str">
            <v>09V-NEW GEN &amp; ENV PROJECTS</v>
          </cell>
        </row>
        <row r="2047">
          <cell r="A2047">
            <v>20994</v>
          </cell>
          <cell r="B2047" t="str">
            <v>LIVINGSTON CO HWY 3&amp;9 12KV RELO</v>
          </cell>
          <cell r="C2047" t="str">
            <v>2MS-DIVISION IV SUPPORT STAFF</v>
          </cell>
        </row>
        <row r="2048">
          <cell r="A2048">
            <v>20995</v>
          </cell>
          <cell r="B2048" t="str">
            <v>Conoco Sub 138kV Supply - REIMB</v>
          </cell>
          <cell r="C2048" t="str">
            <v>09E-ELECTRICAL ENGINEERING</v>
          </cell>
        </row>
        <row r="2049">
          <cell r="A2049">
            <v>21000</v>
          </cell>
          <cell r="B2049" t="str">
            <v>LOU JUAN HILLS STATION EH-039</v>
          </cell>
          <cell r="C2049" t="str">
            <v>0G5-GAS TECH SERVICES - IPC</v>
          </cell>
        </row>
        <row r="2050">
          <cell r="A2050">
            <v>21001</v>
          </cell>
          <cell r="B2050" t="str">
            <v>SL - Montgomery City Storage</v>
          </cell>
          <cell r="C2050" t="str">
            <v>061-REAL ESTATE</v>
          </cell>
        </row>
        <row r="2051">
          <cell r="A2051">
            <v>21007</v>
          </cell>
          <cell r="B2051" t="str">
            <v>DE-REG CTG PLANTS - SWGR UPGRADES</v>
          </cell>
          <cell r="C2051" t="str">
            <v>09M-GENERATION PROJECT ENGINEERING</v>
          </cell>
        </row>
        <row r="2052">
          <cell r="A2052">
            <v>21030</v>
          </cell>
          <cell r="B2052" t="str">
            <v>Page - Repl. 2-34kV Brkrs, 6-2007</v>
          </cell>
          <cell r="C2052" t="str">
            <v>09E-ELECTRICAL ENGINEERING</v>
          </cell>
        </row>
        <row r="2053">
          <cell r="A2053">
            <v>21031</v>
          </cell>
          <cell r="B2053" t="str">
            <v>Page - Repl. 2-34kV Brkrs, 12-2007</v>
          </cell>
          <cell r="C2053" t="str">
            <v>09E-ELECTRICAL ENGINEERING</v>
          </cell>
        </row>
        <row r="2054">
          <cell r="A2054">
            <v>21032</v>
          </cell>
          <cell r="B2054" t="str">
            <v>Watson-Repl. 3-34kV Brkrs, 6-2007</v>
          </cell>
          <cell r="C2054" t="str">
            <v>09E-ELECTRICAL ENGINEERING</v>
          </cell>
        </row>
        <row r="2055">
          <cell r="A2055">
            <v>21033</v>
          </cell>
          <cell r="B2055" t="str">
            <v>Watson-Repl. 2-34kV Brkrs, 12-2007</v>
          </cell>
          <cell r="C2055" t="str">
            <v>09E-ELECTRICAL ENGINEERING</v>
          </cell>
        </row>
        <row r="2056">
          <cell r="A2056">
            <v>21034</v>
          </cell>
          <cell r="B2056" t="str">
            <v>Pana N-Upgr. 345kV Coffeen Terminal</v>
          </cell>
          <cell r="C2056" t="str">
            <v>09E-ELECTRICAL ENGINEERING</v>
          </cell>
        </row>
        <row r="2057">
          <cell r="A2057">
            <v>21036</v>
          </cell>
          <cell r="B2057" t="str">
            <v>Edwards DAHS upgrade to StackVision</v>
          </cell>
          <cell r="C2057" t="str">
            <v>09M-GENERATION PROJECT ENGINEERING</v>
          </cell>
        </row>
        <row r="2058">
          <cell r="A2058">
            <v>21037</v>
          </cell>
          <cell r="B2058" t="str">
            <v>Danville Renovations</v>
          </cell>
          <cell r="C2058" t="str">
            <v>90L-BUILDING SERVICES-IPC</v>
          </cell>
        </row>
        <row r="2059">
          <cell r="A2059">
            <v>21039</v>
          </cell>
          <cell r="B2059" t="str">
            <v>Elec relocate of Frank Scott Pkwy</v>
          </cell>
          <cell r="C2059" t="str">
            <v>93B-BELLEVILLE</v>
          </cell>
        </row>
        <row r="2060">
          <cell r="A2060">
            <v>21040</v>
          </cell>
          <cell r="B2060" t="str">
            <v>UG ELEC, HUNTERS RIDGE, 1RST ADD</v>
          </cell>
          <cell r="C2060" t="str">
            <v>91L-CHAMPAIGN/URBANA GAS OPS</v>
          </cell>
        </row>
        <row r="2061">
          <cell r="A2061">
            <v>21041</v>
          </cell>
          <cell r="B2061" t="str">
            <v>RELOCATE L3484 FOR TOWN OF NORMAL</v>
          </cell>
          <cell r="C2061" t="str">
            <v>92E-BLOOMINGTON/NORMAL ELEC OPS</v>
          </cell>
        </row>
        <row r="2062">
          <cell r="A2062">
            <v>21045</v>
          </cell>
          <cell r="B2062" t="str">
            <v>CONOCO 34KV RELIABILITY &amp; MAINT</v>
          </cell>
          <cell r="C2062" t="str">
            <v>014-ALTON DISTRICT</v>
          </cell>
        </row>
        <row r="2063">
          <cell r="A2063">
            <v>21046</v>
          </cell>
          <cell r="B2063" t="str">
            <v>Patoka Chicap-Modify Bus Cst Connec</v>
          </cell>
          <cell r="C2063" t="str">
            <v>09E-ELECTRICAL ENGINEERING</v>
          </cell>
        </row>
        <row r="2064">
          <cell r="A2064">
            <v>21047</v>
          </cell>
          <cell r="B2064" t="str">
            <v>RELOCATE ELEC FAC, NORMAL</v>
          </cell>
          <cell r="C2064" t="str">
            <v>92E-BLOOMINGTON/NORMAL ELEC OPS</v>
          </cell>
        </row>
        <row r="2065">
          <cell r="A2065">
            <v>21058</v>
          </cell>
          <cell r="B2065" t="str">
            <v>Mueller Plt #4 Add 5th Xfmr-REIMB</v>
          </cell>
          <cell r="C2065" t="str">
            <v>09E-ELECTRICAL ENGINEERING</v>
          </cell>
        </row>
        <row r="2066">
          <cell r="A2066">
            <v>21060</v>
          </cell>
          <cell r="B2066" t="str">
            <v xml:space="preserve">ELEC EXT FOR BELLEVILLE CROSSINGS_x000D_
</v>
          </cell>
          <cell r="C2066" t="str">
            <v>93B-BELLEVILLE</v>
          </cell>
        </row>
        <row r="2067">
          <cell r="A2067">
            <v>21061</v>
          </cell>
          <cell r="B2067" t="str">
            <v xml:space="preserve"> TAUM SAUK PENSTOCK LINER</v>
          </cell>
          <cell r="C2067" t="str">
            <v>09H-DAM SAFETY &amp; HYDRO ENGINEERING</v>
          </cell>
        </row>
        <row r="2068">
          <cell r="A2068">
            <v>21068</v>
          </cell>
          <cell r="B2068" t="str">
            <v>MODOT J6U0808 CLAYTON RD STAGE 2</v>
          </cell>
          <cell r="C2068" t="str">
            <v>053-ELLISVILLE DISTRICT</v>
          </cell>
        </row>
        <row r="2069">
          <cell r="A2069">
            <v>21069</v>
          </cell>
          <cell r="B2069" t="str">
            <v>ASHTON WOODS SUBDIVISION RELOCATION</v>
          </cell>
          <cell r="C2069" t="str">
            <v>053-ELLISVILLE DISTRICT</v>
          </cell>
        </row>
        <row r="2070">
          <cell r="A2070">
            <v>21086</v>
          </cell>
          <cell r="B2070" t="str">
            <v>L1512 - Relocate for Marquis Energy</v>
          </cell>
          <cell r="C2070" t="str">
            <v>91H-TRANSMISSION - IPC</v>
          </cell>
        </row>
        <row r="2071">
          <cell r="A2071">
            <v>21114</v>
          </cell>
          <cell r="B2071" t="str">
            <v>Y-230 AVENTINE DRY MASH ETHANOL PLT</v>
          </cell>
          <cell r="C2071" t="str">
            <v>0G4-GAS TECH SERVICES - CIL</v>
          </cell>
        </row>
        <row r="2072">
          <cell r="A2072">
            <v>21118</v>
          </cell>
          <cell r="B2072" t="str">
            <v>COFFEEN COOLING SYSTEM UPGRADES</v>
          </cell>
          <cell r="C2072" t="str">
            <v>09M-GENERATION PROJECT ENGINEERING</v>
          </cell>
        </row>
        <row r="2073">
          <cell r="A2073">
            <v>21127</v>
          </cell>
          <cell r="B2073" t="str">
            <v>COFFEEN INTAKE STRUCTURE RESTORATIO</v>
          </cell>
          <cell r="C2073" t="str">
            <v>09H-DAM SAFETY &amp; HYDRO ENGINEERING</v>
          </cell>
        </row>
        <row r="2074">
          <cell r="A2074">
            <v>21128</v>
          </cell>
          <cell r="B2074" t="str">
            <v>WALMART ON SEMINARY ST</v>
          </cell>
          <cell r="C2074" t="str">
            <v>91V-GALESBURG</v>
          </cell>
        </row>
        <row r="2075">
          <cell r="A2075">
            <v>21129</v>
          </cell>
          <cell r="B2075" t="str">
            <v>EDWARDS - BLACK START</v>
          </cell>
          <cell r="C2075" t="str">
            <v>09M-GENERATION PROJECT ENGINEERING</v>
          </cell>
        </row>
        <row r="2076">
          <cell r="A2076">
            <v>21212</v>
          </cell>
          <cell r="B2076" t="str">
            <v>L3428-NORMAL HOTEL/CONFERENCE CENTE</v>
          </cell>
          <cell r="C2076" t="str">
            <v>667-DIVISION III SUPPORT STAFF</v>
          </cell>
        </row>
        <row r="2077">
          <cell r="A2077">
            <v>21216</v>
          </cell>
          <cell r="B2077" t="str">
            <v>IDOT - RT 67 OVER CARTER CREEK</v>
          </cell>
          <cell r="C2077" t="str">
            <v>8MS-DIVISION II SUPPORT STAFF</v>
          </cell>
        </row>
        <row r="2078">
          <cell r="A2078">
            <v>21229</v>
          </cell>
          <cell r="B2078" t="str">
            <v xml:space="preserve">MILBURN SCHOOL RD 6"PL MAIN _x000D_
</v>
          </cell>
          <cell r="C2078" t="str">
            <v>92J-MARYVILLE</v>
          </cell>
        </row>
        <row r="2079">
          <cell r="A2079">
            <v>21236</v>
          </cell>
          <cell r="B2079" t="str">
            <v>MORGAN-71 34.5 KV REMOVAL</v>
          </cell>
          <cell r="C2079" t="str">
            <v>4MX-LITTLE DIXIE SUPPORT STAFF</v>
          </cell>
        </row>
        <row r="2080">
          <cell r="A2080">
            <v>21238</v>
          </cell>
          <cell r="B2080" t="str">
            <v>Replace Plant Discharge Line</v>
          </cell>
          <cell r="C2080" t="str">
            <v>8AA-NUCL - ENG PROJ - PROJECTS</v>
          </cell>
        </row>
        <row r="2081">
          <cell r="A2081">
            <v>21239</v>
          </cell>
          <cell r="B2081" t="str">
            <v>Olympian Dr.  8 in Main Ext G32271</v>
          </cell>
          <cell r="C2081" t="str">
            <v>0G5-GAS TECH SERVICES - IPC</v>
          </cell>
        </row>
        <row r="2082">
          <cell r="A2082">
            <v>21244</v>
          </cell>
          <cell r="B2082" t="str">
            <v>North Peoria Lift Station</v>
          </cell>
          <cell r="C2082" t="str">
            <v>617-NORTHERN ELECTRIC</v>
          </cell>
        </row>
        <row r="2083">
          <cell r="A2083">
            <v>21248</v>
          </cell>
          <cell r="B2083" t="str">
            <v>N.Decatur - Relay Panel, Wave Trap</v>
          </cell>
          <cell r="C2083" t="str">
            <v>09E-ELECTRICAL ENGINEERING</v>
          </cell>
        </row>
        <row r="2084">
          <cell r="A2084">
            <v>21258</v>
          </cell>
          <cell r="B2084" t="str">
            <v>U2 CRIBHOUSE EQUIPMENT REPLACEMENT</v>
          </cell>
          <cell r="C2084" t="str">
            <v>09M-GENERATION PROJECT ENGINEERING</v>
          </cell>
        </row>
        <row r="2085">
          <cell r="A2085">
            <v>21262</v>
          </cell>
          <cell r="B2085" t="str">
            <v>WPC 2005, CKT 843, REBUILD</v>
          </cell>
          <cell r="C2085" t="str">
            <v>92T-HILLSBORO</v>
          </cell>
        </row>
        <row r="2086">
          <cell r="A2086">
            <v>21263</v>
          </cell>
          <cell r="B2086" t="str">
            <v xml:space="preserve">BLOOMINGTON, FOX CR RD RELOCATE_x000D_
</v>
          </cell>
          <cell r="C2086" t="str">
            <v>92E-BLOOMINGTON/NORMAL ELEC OPS</v>
          </cell>
        </row>
        <row r="2087">
          <cell r="A2087">
            <v>21265</v>
          </cell>
          <cell r="B2087" t="str">
            <v>RUSH ISLAND - U1 345KV GEN BKR V4</v>
          </cell>
          <cell r="C2087" t="str">
            <v>09M-GENERATION PROJECT ENGINEERING</v>
          </cell>
        </row>
        <row r="2088">
          <cell r="A2088">
            <v>21266</v>
          </cell>
          <cell r="B2088" t="str">
            <v xml:space="preserve">THF REALTY - Wal-mart and Lowes_x000D_
</v>
          </cell>
          <cell r="C2088" t="str">
            <v>93B-BELLEVILLE</v>
          </cell>
        </row>
        <row r="2089">
          <cell r="A2089">
            <v>21268</v>
          </cell>
          <cell r="B2089" t="str">
            <v>DUCK CREEK CONSTRUCTION ACTIVITIES</v>
          </cell>
          <cell r="C2089" t="str">
            <v>09M-GENERATION PROJECT ENGINEERING</v>
          </cell>
        </row>
        <row r="2090">
          <cell r="A2090">
            <v>21269</v>
          </cell>
          <cell r="B2090" t="str">
            <v>ESIC DR,GOVENORS PKWY,EDWARDSVILLE</v>
          </cell>
          <cell r="C2090" t="str">
            <v>92J-MARYVILLE</v>
          </cell>
        </row>
        <row r="2091">
          <cell r="A2091">
            <v>21270</v>
          </cell>
          <cell r="B2091" t="str">
            <v>SADDLE CREEK</v>
          </cell>
          <cell r="C2091" t="str">
            <v>070-JEFFERSON</v>
          </cell>
        </row>
        <row r="2092">
          <cell r="A2092">
            <v>21271</v>
          </cell>
          <cell r="B2092" t="str">
            <v>SIX FLAGS CABLE REPLACEMENT</v>
          </cell>
          <cell r="C2092" t="str">
            <v>053-ELLISVILLE DISTRICT</v>
          </cell>
        </row>
        <row r="2093">
          <cell r="A2093">
            <v>21272</v>
          </cell>
          <cell r="B2093" t="str">
            <v>EASTLAKE MANAGEMENT &amp; DEVELOPMENT C</v>
          </cell>
          <cell r="C2093" t="str">
            <v>92Q-DECATUR</v>
          </cell>
        </row>
        <row r="2094">
          <cell r="A2094">
            <v>21273</v>
          </cell>
          <cell r="B2094" t="str">
            <v>Page Frequency Change Building Demo</v>
          </cell>
          <cell r="C2094" t="str">
            <v>49B-ESH - WASTE</v>
          </cell>
        </row>
        <row r="2095">
          <cell r="A2095">
            <v>21277</v>
          </cell>
          <cell r="B2095" t="str">
            <v>CNV-ACQUIR LAND ADJ TO WOODRVR SUB</v>
          </cell>
          <cell r="C2095" t="str">
            <v>92B-SUB MTCE &amp; CONST-IL SOUTH</v>
          </cell>
        </row>
        <row r="2096">
          <cell r="A2096">
            <v>21281</v>
          </cell>
          <cell r="B2096" t="str">
            <v>HANCOCK COUNTY - RT 336 RELOCATION</v>
          </cell>
          <cell r="C2096" t="str">
            <v>8MS-DIVISION II SUPPORT STAFF</v>
          </cell>
        </row>
        <row r="2097">
          <cell r="A2097">
            <v>21282</v>
          </cell>
          <cell r="B2097" t="str">
            <v>BELLEVILLE CROSSING LIGHTS</v>
          </cell>
          <cell r="C2097" t="str">
            <v>91U-DIVISION VI SUPPORT STAFF</v>
          </cell>
        </row>
        <row r="2098">
          <cell r="A2098">
            <v>21283</v>
          </cell>
          <cell r="B2098" t="str">
            <v>SAFB, PATRIOTS LANDING, GAS MAIN</v>
          </cell>
          <cell r="C2098" t="str">
            <v>91U-DIVISION VI SUPPORT STAFF</v>
          </cell>
        </row>
        <row r="2099">
          <cell r="A2099">
            <v>21284</v>
          </cell>
          <cell r="B2099" t="str">
            <v xml:space="preserve">PARCS AT ARBOR GREEN SUBDIVISION_x000D_
</v>
          </cell>
          <cell r="C2099" t="str">
            <v>91U-DIVISION VI SUPPORT STAFF</v>
          </cell>
        </row>
        <row r="2100">
          <cell r="A2100">
            <v>21286</v>
          </cell>
          <cell r="B2100" t="str">
            <v>COFFEEN COAL BLENDING OPTION DEVL</v>
          </cell>
          <cell r="C2100" t="str">
            <v>09M-GENERATION PROJECT ENGINEERING</v>
          </cell>
        </row>
        <row r="2101">
          <cell r="A2101">
            <v>21288</v>
          </cell>
          <cell r="B2101" t="str">
            <v>REBUILD STATION #129 - MASCOUTAH</v>
          </cell>
          <cell r="C2101" t="str">
            <v>0G5-GAS TECH SERVICES - IPC</v>
          </cell>
        </row>
        <row r="2102">
          <cell r="A2102">
            <v>21289</v>
          </cell>
          <cell r="B2102" t="str">
            <v>ADM BIODIESEL PLANT MAIN EXTENSION</v>
          </cell>
          <cell r="C2102" t="str">
            <v>4MX-LITTLE DIXIE SUPPORT STAFF</v>
          </cell>
        </row>
        <row r="2103">
          <cell r="A2103">
            <v>21290</v>
          </cell>
          <cell r="B2103" t="str">
            <v>SL - St. Francois Winch Property</v>
          </cell>
          <cell r="C2103" t="str">
            <v>061-REAL ESTATE</v>
          </cell>
        </row>
        <row r="2104">
          <cell r="A2104">
            <v>21291</v>
          </cell>
          <cell r="B2104" t="str">
            <v>NORTHPOINTE SUB NBO MAIN EXT</v>
          </cell>
          <cell r="C2104" t="str">
            <v>608-SPFLD GAS CONSTRUCTION</v>
          </cell>
        </row>
        <row r="2105">
          <cell r="A2105">
            <v>21293</v>
          </cell>
          <cell r="B2105" t="str">
            <v>Rivermines -Spare Xfmr Fdn-SECURITY</v>
          </cell>
          <cell r="C2105" t="str">
            <v>09E-ELECTRICAL ENGINEERING</v>
          </cell>
        </row>
        <row r="2106">
          <cell r="A2106">
            <v>21294</v>
          </cell>
          <cell r="B2106" t="str">
            <v>REL MAIN BIKE TRAIL RT 157 &amp; RT 162</v>
          </cell>
          <cell r="C2106" t="str">
            <v>0G5-GAS TECH SERVICES - IPC</v>
          </cell>
        </row>
        <row r="2107">
          <cell r="A2107">
            <v>21295</v>
          </cell>
          <cell r="B2107" t="str">
            <v>COFFEEN CONSTRUCTION ACTIVITIES</v>
          </cell>
          <cell r="C2107" t="str">
            <v>09M-GENERATION PROJECT ENGINEERING</v>
          </cell>
        </row>
        <row r="2108">
          <cell r="A2108">
            <v>21296</v>
          </cell>
          <cell r="B2108" t="str">
            <v>Champaign Mattis - Repl. Cap Bank</v>
          </cell>
          <cell r="C2108" t="str">
            <v>09E-ELECTRICAL ENGINEERING</v>
          </cell>
        </row>
        <row r="2109">
          <cell r="A2109">
            <v>21300</v>
          </cell>
          <cell r="B2109" t="str">
            <v>TOWNE CENTRE DR MSD RELOCATION</v>
          </cell>
          <cell r="C2109" t="str">
            <v>052-MACKENZIE</v>
          </cell>
        </row>
        <row r="2110">
          <cell r="A2110">
            <v>21302</v>
          </cell>
          <cell r="B2110" t="str">
            <v>MODOT J2P0747 KIRKSVILLE HWY 63</v>
          </cell>
          <cell r="C2110" t="str">
            <v>7KS-GREEN HILLS DIST SUPPORT</v>
          </cell>
        </row>
        <row r="2111">
          <cell r="A2111">
            <v>21303</v>
          </cell>
          <cell r="B2111" t="str">
            <v>BAILEY STATION PHASE 7</v>
          </cell>
          <cell r="C2111" t="str">
            <v>070-JEFFERSON</v>
          </cell>
        </row>
        <row r="2112">
          <cell r="A2112">
            <v>21304</v>
          </cell>
          <cell r="B2112" t="str">
            <v>BRICKYARD ESTATES PHS 1</v>
          </cell>
          <cell r="C2112" t="str">
            <v>070-JEFFERSON</v>
          </cell>
        </row>
        <row r="2113">
          <cell r="A2113">
            <v>21308</v>
          </cell>
          <cell r="B2113" t="str">
            <v>Relocate 3 structures for Rt 336</v>
          </cell>
          <cell r="C2113" t="str">
            <v>03C-TRANSMISSION-CIPS</v>
          </cell>
        </row>
        <row r="2114">
          <cell r="A2114">
            <v>21309</v>
          </cell>
          <cell r="B2114" t="str">
            <v>INSTALL LINE TO SM-12 WELL SCIOTA</v>
          </cell>
          <cell r="C2114" t="str">
            <v>0G6-GAS STORAGE</v>
          </cell>
        </row>
        <row r="2115">
          <cell r="A2115">
            <v>21310</v>
          </cell>
          <cell r="B2115" t="str">
            <v>L3348 REBUILD FOR CITY OF HIGHLAND</v>
          </cell>
          <cell r="C2115" t="str">
            <v>3MS-DIVISION V SUPPORT STAFF</v>
          </cell>
        </row>
        <row r="2116">
          <cell r="A2116">
            <v>21311</v>
          </cell>
          <cell r="B2116" t="str">
            <v>COUNTRY RIDGE 5</v>
          </cell>
          <cell r="C2116" t="str">
            <v>2MS-DIVISION IV SUPPORT STAFF</v>
          </cell>
        </row>
        <row r="2117">
          <cell r="A2117">
            <v>21315</v>
          </cell>
          <cell r="B2117" t="str">
            <v>COLUMBIA 2006 CI - NE SYSTEM</v>
          </cell>
          <cell r="C2117" t="str">
            <v>4MX-LITTLE DIXIE SUPPORT STAFF</v>
          </cell>
        </row>
        <row r="2118">
          <cell r="A2118">
            <v>21316</v>
          </cell>
          <cell r="B2118" t="str">
            <v>THE FOUNTAINS RELOCATIONS</v>
          </cell>
          <cell r="C2118" t="str">
            <v>036-UNDERGROUND</v>
          </cell>
        </row>
        <row r="2119">
          <cell r="A2119">
            <v>21320</v>
          </cell>
          <cell r="B2119" t="str">
            <v>BARNES-JEWISH SCHOOL OF NURSING OH</v>
          </cell>
          <cell r="C2119" t="str">
            <v>056-GERALDINE</v>
          </cell>
        </row>
        <row r="2120">
          <cell r="A2120">
            <v>21327</v>
          </cell>
          <cell r="B2120" t="str">
            <v>Lutesville Repl Wavetrap V8 - REIMB</v>
          </cell>
          <cell r="C2120" t="str">
            <v>09E-ELECTRICAL ENGINEERING</v>
          </cell>
        </row>
        <row r="2121">
          <cell r="A2121">
            <v>21328</v>
          </cell>
          <cell r="B2121" t="str">
            <v>REPAIR 10 IN LINE - SCIOTA</v>
          </cell>
          <cell r="C2121" t="str">
            <v>0G6-GAS STORAGE</v>
          </cell>
        </row>
        <row r="2122">
          <cell r="A2122">
            <v>21330</v>
          </cell>
          <cell r="B2122" t="str">
            <v>Hunters Trail Estates</v>
          </cell>
          <cell r="C2122" t="str">
            <v>669-DIVISION I SUPPORT STAFF</v>
          </cell>
        </row>
        <row r="2123">
          <cell r="A2123">
            <v>21332</v>
          </cell>
          <cell r="B2123" t="str">
            <v>Stonehenge Subdivision</v>
          </cell>
          <cell r="C2123" t="str">
            <v>669-DIVISION I SUPPORT STAFF</v>
          </cell>
        </row>
        <row r="2124">
          <cell r="A2124">
            <v>21336</v>
          </cell>
          <cell r="B2124" t="str">
            <v>REWORK TRUITT #1 WELL HILLSBORO</v>
          </cell>
          <cell r="C2124" t="str">
            <v>0G6-GAS STORAGE</v>
          </cell>
        </row>
        <row r="2125">
          <cell r="A2125">
            <v>21337</v>
          </cell>
          <cell r="B2125" t="str">
            <v>GAS MAIN EXT, BELLEVILLE CROSSINGS</v>
          </cell>
          <cell r="C2125" t="str">
            <v>91U-DIVISION VI SUPPORT STAFF</v>
          </cell>
        </row>
        <row r="2126">
          <cell r="A2126">
            <v>21339</v>
          </cell>
          <cell r="B2126" t="str">
            <v xml:space="preserve">SPRADLIN HOMES, PRAIRIE KNOLLS_x000D_
</v>
          </cell>
          <cell r="C2126" t="str">
            <v>8MS-DIVISION II SUPPORT STAFF</v>
          </cell>
        </row>
        <row r="2127">
          <cell r="A2127">
            <v>21340</v>
          </cell>
          <cell r="B2127" t="str">
            <v>STL COUNTY - BIG BEND RD PHASE 1</v>
          </cell>
          <cell r="C2127" t="str">
            <v>053-ELLISVILLE DISTRICT</v>
          </cell>
        </row>
        <row r="2128">
          <cell r="A2128">
            <v>21341</v>
          </cell>
          <cell r="B2128" t="str">
            <v>THE ESTS AT WLMS CREEK PH 1 &amp; 2</v>
          </cell>
          <cell r="C2128" t="str">
            <v>052-MACKENZIE</v>
          </cell>
        </row>
        <row r="2129">
          <cell r="A2129">
            <v>21342</v>
          </cell>
          <cell r="B2129" t="str">
            <v>2006 Ashland-PVC Main-Eastside Dr</v>
          </cell>
          <cell r="C2129" t="str">
            <v>5JS-CAPITAL DIST SUPPORT</v>
          </cell>
        </row>
        <row r="2130">
          <cell r="A2130">
            <v>21345</v>
          </cell>
          <cell r="B2130" t="str">
            <v>BANDWIDTH EXCHANGE ADDITIONAL SERVI</v>
          </cell>
          <cell r="C2130" t="str">
            <v>036-UNDERGROUND</v>
          </cell>
        </row>
        <row r="2131">
          <cell r="A2131">
            <v>21346</v>
          </cell>
          <cell r="B2131" t="str">
            <v>RETIRE RICHWOOD GAS STORAGE FIELD</v>
          </cell>
          <cell r="C2131" t="str">
            <v>0G6-GAS STORAGE</v>
          </cell>
        </row>
        <row r="2132">
          <cell r="A2132">
            <v>21348</v>
          </cell>
          <cell r="B2132" t="str">
            <v>MODOT CLAYTON RD STAGE 3 WEST</v>
          </cell>
          <cell r="C2132" t="str">
            <v>053-ELLISVILLE DISTRICT</v>
          </cell>
        </row>
        <row r="2133">
          <cell r="A2133">
            <v>21352</v>
          </cell>
          <cell r="B2133" t="str">
            <v>VENICE - U2 BLACKSTART UPGRADES</v>
          </cell>
          <cell r="C2133" t="str">
            <v>09M-GENERATION PROJECT ENGINEERING</v>
          </cell>
        </row>
        <row r="2134">
          <cell r="A2134">
            <v>21353</v>
          </cell>
          <cell r="B2134" t="str">
            <v>MERAMEC - CTG 1&amp;2 BLACKSTART</v>
          </cell>
          <cell r="C2134" t="str">
            <v>09M-GENERATION PROJECT ENGINEERING</v>
          </cell>
        </row>
        <row r="2135">
          <cell r="A2135">
            <v>21355</v>
          </cell>
          <cell r="B2135" t="str">
            <v>Loose Creek -HWY 50 Relocation</v>
          </cell>
          <cell r="C2135" t="str">
            <v>5JS-CAPITAL DIST SUPPORT</v>
          </cell>
        </row>
        <row r="2136">
          <cell r="A2136">
            <v>21358</v>
          </cell>
          <cell r="B2136" t="str">
            <v>PINNACLE CASINO AT LACLEDES LANDIN</v>
          </cell>
          <cell r="C2136" t="str">
            <v>056-GERALDINE</v>
          </cell>
        </row>
        <row r="2137">
          <cell r="A2137">
            <v>21360</v>
          </cell>
          <cell r="B2137" t="str">
            <v>RI U1 SLAG FLOW DIVERTER</v>
          </cell>
          <cell r="C2137" t="str">
            <v>09M-GENERATION PROJECT ENGINEERING</v>
          </cell>
        </row>
        <row r="2138">
          <cell r="A2138">
            <v>21361</v>
          </cell>
          <cell r="B2138" t="str">
            <v>SIOUX CONSTRUCTION ACTIVITIES</v>
          </cell>
          <cell r="C2138" t="str">
            <v>09M-GENERATION PROJECT ENGINEERING</v>
          </cell>
        </row>
        <row r="2139">
          <cell r="A2139">
            <v>21362</v>
          </cell>
          <cell r="B2139" t="str">
            <v>SL - Tolono Sub</v>
          </cell>
          <cell r="C2139" t="str">
            <v>061-REAL ESTATE</v>
          </cell>
        </row>
        <row r="2140">
          <cell r="A2140">
            <v>21363</v>
          </cell>
          <cell r="B2140" t="str">
            <v>SL - Fairbury Storeroom</v>
          </cell>
          <cell r="C2140" t="str">
            <v>061-REAL ESTATE</v>
          </cell>
        </row>
        <row r="2141">
          <cell r="A2141">
            <v>21364</v>
          </cell>
          <cell r="B2141" t="str">
            <v>Mineral Install Transfer Trip-REIMB</v>
          </cell>
          <cell r="C2141" t="str">
            <v>09E-ELECTRICAL ENGINEERING</v>
          </cell>
        </row>
        <row r="2142">
          <cell r="A2142">
            <v>21365</v>
          </cell>
          <cell r="B2142" t="str">
            <v>E Kewanee Install Xfr Trip-REIMB</v>
          </cell>
          <cell r="C2142" t="str">
            <v>09E-ELECTRICAL ENGINEERING</v>
          </cell>
        </row>
        <row r="2143">
          <cell r="A2143">
            <v>21366</v>
          </cell>
          <cell r="B2143" t="str">
            <v>Castle Property Purchase</v>
          </cell>
          <cell r="C2143" t="str">
            <v>49B-ESH - WASTE</v>
          </cell>
        </row>
        <row r="2144">
          <cell r="A2144">
            <v>21367</v>
          </cell>
          <cell r="B2144" t="str">
            <v>HERITAGE ESTATES 3RD ADDITION</v>
          </cell>
          <cell r="C2144" t="str">
            <v>2MS-DIVISION IV SUPPORT STAFF</v>
          </cell>
        </row>
        <row r="2145">
          <cell r="A2145">
            <v>21369</v>
          </cell>
          <cell r="B2145" t="str">
            <v>SL - GALLATIN MINERAL RIGHTS</v>
          </cell>
          <cell r="C2145" t="str">
            <v>061-REAL ESTATE</v>
          </cell>
        </row>
        <row r="2146">
          <cell r="A2146">
            <v>21370</v>
          </cell>
          <cell r="B2146" t="str">
            <v>SL - State Street Sub Site</v>
          </cell>
          <cell r="C2146" t="str">
            <v>061-REAL ESTATE</v>
          </cell>
        </row>
        <row r="2147">
          <cell r="A2147">
            <v>21371</v>
          </cell>
          <cell r="B2147" t="str">
            <v>SL - Tuscola Office Building</v>
          </cell>
          <cell r="C2147" t="str">
            <v>061-REAL ESTATE</v>
          </cell>
        </row>
        <row r="2148">
          <cell r="A2148">
            <v>21373</v>
          </cell>
          <cell r="B2148" t="str">
            <v>HOWARD BEND - BLACKSTART UPGRADES</v>
          </cell>
          <cell r="C2148" t="str">
            <v>09M-GENERATION PROJECT ENGINEERING</v>
          </cell>
        </row>
        <row r="2149">
          <cell r="A2149">
            <v>21374</v>
          </cell>
          <cell r="B2149" t="str">
            <v>Route 40 Line Relocate</v>
          </cell>
          <cell r="C2149" t="str">
            <v>669-DIVISION I SUPPORT STAFF</v>
          </cell>
        </row>
        <row r="2150">
          <cell r="A2150">
            <v>21378</v>
          </cell>
          <cell r="B2150" t="str">
            <v>Continental Cement Customer Sub.</v>
          </cell>
          <cell r="C2150" t="str">
            <v>09E-ELECTRICAL ENGINEERING</v>
          </cell>
        </row>
        <row r="2151">
          <cell r="A2151">
            <v>21380</v>
          </cell>
          <cell r="B2151" t="str">
            <v>Duck Creek -Repl.-345kV Ckt #4552</v>
          </cell>
          <cell r="C2151" t="str">
            <v>09E-ELECTRICAL ENGINEERING</v>
          </cell>
        </row>
        <row r="2152">
          <cell r="A2152">
            <v>21382</v>
          </cell>
          <cell r="B2152" t="str">
            <v>SL - St. Francois Banks Property</v>
          </cell>
          <cell r="C2152" t="str">
            <v>061-REAL ESTATE</v>
          </cell>
        </row>
        <row r="2153">
          <cell r="A2153">
            <v>21383</v>
          </cell>
          <cell r="B2153" t="str">
            <v xml:space="preserve">AIR QUALITY MINE LINE EXT_x000D_
</v>
          </cell>
          <cell r="C2153" t="str">
            <v>2MS-DIVISION IV SUPPORT STAFF</v>
          </cell>
        </row>
        <row r="2154">
          <cell r="A2154">
            <v>21384</v>
          </cell>
          <cell r="B2154" t="str">
            <v>CTG MONITORING &amp; AUTOMATION-REG</v>
          </cell>
          <cell r="C2154" t="str">
            <v>09M-GENERATION PROJECT ENGINEERING</v>
          </cell>
        </row>
        <row r="2155">
          <cell r="A2155">
            <v>21386</v>
          </cell>
          <cell r="B2155" t="str">
            <v>THORNEWOOD NORTH PHASE 1</v>
          </cell>
          <cell r="C2155" t="str">
            <v>2MS-DIVISION IV SUPPORT STAFF</v>
          </cell>
        </row>
        <row r="2156">
          <cell r="A2156">
            <v>21387</v>
          </cell>
          <cell r="B2156" t="str">
            <v>LIBERTY ON THE LAKES SUBD, ELEC EXT</v>
          </cell>
          <cell r="C2156" t="str">
            <v>2MS-DIVISION IV SUPPORT STAFF</v>
          </cell>
        </row>
        <row r="2157">
          <cell r="A2157">
            <v>21388</v>
          </cell>
          <cell r="B2157" t="str">
            <v>LIBERTY ON THE LAKES CONDO COMPLEX</v>
          </cell>
          <cell r="C2157" t="str">
            <v>2MS-DIVISION IV SUPPORT STAFF</v>
          </cell>
        </row>
        <row r="2158">
          <cell r="A2158">
            <v>21393</v>
          </cell>
          <cell r="B2158" t="str">
            <v xml:space="preserve">GREENMOUNT FREEDOM HOMES EAST_x000D_
</v>
          </cell>
          <cell r="C2158" t="str">
            <v>91U-DIVISION VI SUPPORT STAFF</v>
          </cell>
        </row>
        <row r="2159">
          <cell r="A2159">
            <v>21394</v>
          </cell>
          <cell r="B2159" t="str">
            <v>MARYVILLE OLD TOWN ROADWAY IMPROVEM</v>
          </cell>
          <cell r="C2159" t="str">
            <v>3MS-DIVISION V SUPPORT STAFF</v>
          </cell>
        </row>
        <row r="2160">
          <cell r="A2160">
            <v>21395</v>
          </cell>
          <cell r="B2160" t="str">
            <v>Carthage</v>
          </cell>
          <cell r="C2160" t="str">
            <v>8MS-DIVISION II SUPPORT STAFF</v>
          </cell>
        </row>
        <row r="2161">
          <cell r="A2161">
            <v>21398</v>
          </cell>
          <cell r="B2161" t="str">
            <v>Mer 4 feedwater control upgrade</v>
          </cell>
          <cell r="C2161" t="str">
            <v>09M-GENERATION PROJECT ENGINEERING</v>
          </cell>
        </row>
        <row r="2162">
          <cell r="A2162">
            <v>21399</v>
          </cell>
          <cell r="B2162" t="str">
            <v xml:space="preserve">SCHREIBER FARMS LLC_x000D_
</v>
          </cell>
          <cell r="C2162" t="str">
            <v>3MS-DIVISION V SUPPORT STAFF</v>
          </cell>
        </row>
        <row r="2163">
          <cell r="A2163">
            <v>21401</v>
          </cell>
          <cell r="B2163" t="str">
            <v>Spare Breakers-Dorsett &amp; Jeff City</v>
          </cell>
          <cell r="C2163" t="str">
            <v>09E-ELECTRICAL ENGINEERING</v>
          </cell>
        </row>
        <row r="2164">
          <cell r="A2164">
            <v>21402</v>
          </cell>
          <cell r="B2164" t="str">
            <v>Spare Breaker-Peoria or Springfield</v>
          </cell>
          <cell r="C2164" t="str">
            <v>09E-ELECTRICAL ENGINEERING</v>
          </cell>
        </row>
        <row r="2165">
          <cell r="A2165">
            <v>21403</v>
          </cell>
          <cell r="B2165" t="str">
            <v>Spare Breaker-Mattoon</v>
          </cell>
          <cell r="C2165" t="str">
            <v>09E-ELECTRICAL ENGINEERING</v>
          </cell>
        </row>
        <row r="2166">
          <cell r="A2166">
            <v>21404</v>
          </cell>
          <cell r="B2166" t="str">
            <v>Alton Memorial Hospital Cust Sub</v>
          </cell>
          <cell r="C2166" t="str">
            <v>09E-ELECTRICAL ENGINEERING</v>
          </cell>
        </row>
        <row r="2167">
          <cell r="A2167">
            <v>21405</v>
          </cell>
          <cell r="B2167" t="str">
            <v xml:space="preserve">THE TRAILS AT ABBEY FIELDS_x000D_
</v>
          </cell>
          <cell r="C2167" t="str">
            <v>2MS-DIVISION IV SUPPORT STAFF</v>
          </cell>
        </row>
        <row r="2168">
          <cell r="A2168">
            <v>21406</v>
          </cell>
          <cell r="B2168" t="str">
            <v xml:space="preserve">THE TRAILS AT ABBEY FIELDS_x000D_
</v>
          </cell>
          <cell r="C2168" t="str">
            <v>2MS-DIVISION IV SUPPORT STAFF</v>
          </cell>
        </row>
        <row r="2169">
          <cell r="A2169">
            <v>21407</v>
          </cell>
          <cell r="B2169" t="str">
            <v xml:space="preserve">CONWAY FARMS PHASE II,MAHOMET_x000D_
</v>
          </cell>
          <cell r="C2169" t="str">
            <v>2MS-DIVISION IV SUPPORT STAFF</v>
          </cell>
        </row>
        <row r="2170">
          <cell r="A2170">
            <v>21408</v>
          </cell>
          <cell r="B2170" t="str">
            <v xml:space="preserve">SUN COKE_x000D_
</v>
          </cell>
          <cell r="C2170" t="str">
            <v>3MS-DIVISION V SUPPORT STAFF</v>
          </cell>
        </row>
        <row r="2171">
          <cell r="A2171">
            <v>21409</v>
          </cell>
          <cell r="B2171" t="str">
            <v>New Str. 1418 SubT-Hills</v>
          </cell>
          <cell r="C2171" t="str">
            <v>037-TRANSMISSION</v>
          </cell>
        </row>
        <row r="2172">
          <cell r="A2172">
            <v>21412</v>
          </cell>
          <cell r="B2172" t="str">
            <v>HAMPTON GLEN SUBDIVISION, TROY</v>
          </cell>
          <cell r="C2172" t="str">
            <v>3MS-DIVISION V SUPPORT STAFF</v>
          </cell>
        </row>
        <row r="2173">
          <cell r="A2173" t="str">
            <v>A0001</v>
          </cell>
          <cell r="B2173" t="str">
            <v>MAINTAIN GEN'L BOOKS&amp;FIN'L RECORDS</v>
          </cell>
          <cell r="C2173" t="str">
            <v>004-ACCOUNTING</v>
          </cell>
        </row>
        <row r="2174">
          <cell r="A2174" t="str">
            <v>A0002</v>
          </cell>
          <cell r="B2174" t="str">
            <v>PROCESS/PAY INVOICES&amp;DISB REQUESTS</v>
          </cell>
          <cell r="C2174" t="str">
            <v>004-ACCOUNTING</v>
          </cell>
        </row>
        <row r="2175">
          <cell r="A2175" t="str">
            <v>A0004</v>
          </cell>
          <cell r="B2175" t="str">
            <v>CONTROLLERS FUNCTIONAL INDIRECT</v>
          </cell>
          <cell r="C2175" t="str">
            <v>004-ACCOUNTING</v>
          </cell>
        </row>
        <row r="2176">
          <cell r="A2176" t="str">
            <v>A0005</v>
          </cell>
          <cell r="B2176" t="str">
            <v>MAINTAIN UE ACCOUNTING RECORDS</v>
          </cell>
          <cell r="C2176" t="str">
            <v>004-ACCOUNTING</v>
          </cell>
        </row>
        <row r="2177">
          <cell r="A2177" t="str">
            <v>A0006</v>
          </cell>
          <cell r="B2177" t="str">
            <v>CIPS ACCTG RECORDS-GENERAL ACCTG</v>
          </cell>
          <cell r="C2177" t="str">
            <v>004-ACCOUNTING</v>
          </cell>
        </row>
        <row r="2178">
          <cell r="A2178" t="str">
            <v>A0007</v>
          </cell>
          <cell r="B2178" t="str">
            <v>MAINTAIN CIC ACCOUNTING RECORDS</v>
          </cell>
          <cell r="C2178" t="str">
            <v>004-ACCOUNTING</v>
          </cell>
        </row>
        <row r="2179">
          <cell r="A2179" t="str">
            <v>A0008</v>
          </cell>
          <cell r="B2179" t="str">
            <v>MAINTAIN UEDC ACCOUNTING RECORDS</v>
          </cell>
          <cell r="C2179" t="str">
            <v>004-ACCOUNTING</v>
          </cell>
        </row>
        <row r="2180">
          <cell r="A2180" t="str">
            <v>A0009</v>
          </cell>
          <cell r="B2180" t="str">
            <v>MAINTAIN AMC ACCOUNTING RECORDS</v>
          </cell>
          <cell r="C2180" t="str">
            <v>004-ACCOUNTING</v>
          </cell>
        </row>
        <row r="2181">
          <cell r="A2181" t="str">
            <v>A0012</v>
          </cell>
          <cell r="B2181" t="str">
            <v>MAINTAIN AEC ACCTG RECORDS</v>
          </cell>
          <cell r="C2181" t="str">
            <v>004-ACCOUNTING</v>
          </cell>
        </row>
        <row r="2182">
          <cell r="A2182" t="str">
            <v>A0016</v>
          </cell>
          <cell r="B2182" t="str">
            <v>MAINTAIN ERC ACCOUNTING RECORDS</v>
          </cell>
          <cell r="C2182" t="str">
            <v>004-ACCOUNTING</v>
          </cell>
        </row>
        <row r="2183">
          <cell r="A2183" t="str">
            <v>A0018</v>
          </cell>
          <cell r="B2183" t="str">
            <v>MAINTAIN AME ACCOUNTING RECORDS</v>
          </cell>
          <cell r="C2183" t="str">
            <v>004-ACCOUNTING</v>
          </cell>
        </row>
        <row r="2184">
          <cell r="A2184" t="str">
            <v>A0021</v>
          </cell>
          <cell r="B2184" t="str">
            <v>INVSTR RELS / EXTERN FINANCIAL RPTG</v>
          </cell>
          <cell r="C2184" t="str">
            <v>04C-FINANCIAL COMMUNICATIONS</v>
          </cell>
        </row>
        <row r="2185">
          <cell r="A2185" t="str">
            <v>A0022</v>
          </cell>
          <cell r="B2185" t="str">
            <v>FEDEX CORP BILLING</v>
          </cell>
          <cell r="C2185" t="str">
            <v>092-SPECIAL ITEMS-ACCOUNTING DEPT</v>
          </cell>
        </row>
        <row r="2186">
          <cell r="A2186" t="str">
            <v>A0051</v>
          </cell>
          <cell r="B2186" t="str">
            <v>MAINTAIN CORP MODEL-BUDGET SYSTEM</v>
          </cell>
          <cell r="C2186" t="str">
            <v>05B-CONTROLLERS BUDGETING</v>
          </cell>
        </row>
        <row r="2187">
          <cell r="A2187" t="str">
            <v>A0075</v>
          </cell>
          <cell r="B2187" t="str">
            <v>MTCE OF PROJECTS &amp; ASSETS SYSTEMS</v>
          </cell>
          <cell r="C2187" t="str">
            <v>004-ACCOUNTING</v>
          </cell>
        </row>
        <row r="2188">
          <cell r="A2188" t="str">
            <v>A0077</v>
          </cell>
          <cell r="B2188" t="str">
            <v>MAINTAIN CIP ASSETRECS(ELEC/GAS IL)</v>
          </cell>
          <cell r="C2188" t="str">
            <v>004-ACCOUNTING</v>
          </cell>
        </row>
        <row r="2189">
          <cell r="A2189" t="str">
            <v>A0078</v>
          </cell>
          <cell r="B2189" t="str">
            <v>MAINTAIN UE ASSET RECORDS</v>
          </cell>
          <cell r="C2189" t="str">
            <v>004-ACCOUNTING</v>
          </cell>
        </row>
        <row r="2190">
          <cell r="A2190" t="str">
            <v>A0079</v>
          </cell>
          <cell r="B2190" t="str">
            <v>MAINTAIN AMS ASSETS &amp; REPORTING</v>
          </cell>
          <cell r="C2190" t="str">
            <v>004-ACCOUNTING</v>
          </cell>
        </row>
        <row r="2191">
          <cell r="A2191" t="str">
            <v>A0080</v>
          </cell>
          <cell r="B2191" t="str">
            <v>CIPS REGULATORY RPTG (ELEC/GAS IL)</v>
          </cell>
          <cell r="C2191" t="str">
            <v>004-ACCOUNTING</v>
          </cell>
        </row>
        <row r="2192">
          <cell r="A2192" t="str">
            <v>A0081</v>
          </cell>
          <cell r="B2192" t="str">
            <v>UE REGLATORY RPTG (E/G)</v>
          </cell>
          <cell r="C2192" t="str">
            <v>004-ACCOUNTING</v>
          </cell>
        </row>
        <row r="2193">
          <cell r="A2193" t="str">
            <v>A0083</v>
          </cell>
          <cell r="B2193" t="str">
            <v>AUDIT SVC VENDOR-BCS</v>
          </cell>
          <cell r="C2193" t="str">
            <v>4PL-PLANT ACCOUNTING</v>
          </cell>
        </row>
        <row r="2194">
          <cell r="A2194" t="str">
            <v>A0084</v>
          </cell>
          <cell r="B2194" t="str">
            <v>AMS PC'S &amp; REPRODUCTION EQUIP DEPR</v>
          </cell>
          <cell r="C2194" t="str">
            <v>004-ACCOUNTING</v>
          </cell>
        </row>
        <row r="2195">
          <cell r="A2195" t="str">
            <v>A0101</v>
          </cell>
          <cell r="B2195" t="str">
            <v>AUDIT OF CIPS DISTRICT OPERATIONS</v>
          </cell>
          <cell r="C2195" t="str">
            <v>05A-INTERNAL AUDIT</v>
          </cell>
        </row>
        <row r="2196">
          <cell r="A2196" t="str">
            <v>A0102</v>
          </cell>
          <cell r="B2196" t="str">
            <v>RISK MANAGEMENT - AMEREN/UE</v>
          </cell>
          <cell r="C2196" t="str">
            <v>07Q-CORPORATE RISK MGMT</v>
          </cell>
        </row>
        <row r="2197">
          <cell r="A2197" t="str">
            <v>A0103</v>
          </cell>
          <cell r="B2197" t="str">
            <v>METER READING SUPPORT-MANAGERIAL</v>
          </cell>
          <cell r="C2197" t="str">
            <v>03A-METER READING-AMS</v>
          </cell>
        </row>
        <row r="2198">
          <cell r="A2198" t="str">
            <v>A0104</v>
          </cell>
          <cell r="B2198" t="str">
            <v>AUDIT OF UE POWER PLANT OPERATIONS</v>
          </cell>
          <cell r="C2198" t="str">
            <v>05A-INTERNAL AUDIT</v>
          </cell>
        </row>
        <row r="2199">
          <cell r="A2199" t="str">
            <v>A0106</v>
          </cell>
          <cell r="B2199" t="str">
            <v>BPS - AMEREN/CIPS</v>
          </cell>
          <cell r="C2199" t="str">
            <v>060-SCP - PLANNING</v>
          </cell>
        </row>
        <row r="2200">
          <cell r="A2200" t="str">
            <v>A0108</v>
          </cell>
          <cell r="B2200" t="str">
            <v>CORP PLANNING SUPPORT FOR AME</v>
          </cell>
          <cell r="C2200" t="str">
            <v>012-CORPORATE PLANNING</v>
          </cell>
        </row>
        <row r="2201">
          <cell r="A2201" t="str">
            <v>A0109</v>
          </cell>
          <cell r="B2201" t="str">
            <v>AUDIT OF GENCO POWER PLANT OPS</v>
          </cell>
          <cell r="C2201" t="str">
            <v>05A-INTERNAL AUDIT</v>
          </cell>
        </row>
        <row r="2202">
          <cell r="A2202" t="str">
            <v>A0110</v>
          </cell>
          <cell r="B2202" t="str">
            <v>GENERATION / TRANSM. COORD. &amp; DISPA</v>
          </cell>
          <cell r="C2202" t="str">
            <v>042-TRANSMISSION OPERATIONS</v>
          </cell>
        </row>
        <row r="2203">
          <cell r="A2203" t="str">
            <v>A0111</v>
          </cell>
          <cell r="B2203" t="str">
            <v>AUDIT OF UE CONTINUOUS EMIS MONITOR</v>
          </cell>
          <cell r="C2203" t="str">
            <v>05A-INTERNAL AUDIT</v>
          </cell>
        </row>
        <row r="2204">
          <cell r="A2204" t="str">
            <v>A0112</v>
          </cell>
          <cell r="B2204" t="str">
            <v>NETWORK METER READING - AMEREN UE</v>
          </cell>
          <cell r="C2204" t="str">
            <v>03A-METER READING-AMS</v>
          </cell>
        </row>
        <row r="2205">
          <cell r="A2205" t="str">
            <v>A0113</v>
          </cell>
          <cell r="B2205" t="str">
            <v>METER READING MV-90 SUPPORT - UEC</v>
          </cell>
          <cell r="C2205" t="str">
            <v>03A-METER READING-AMS</v>
          </cell>
        </row>
        <row r="2206">
          <cell r="A2206" t="str">
            <v>A0114</v>
          </cell>
          <cell r="B2206" t="str">
            <v>GENERATION/TRANSM. COORD. &amp; DISPATC</v>
          </cell>
          <cell r="C2206" t="str">
            <v>042-TRANSMISSION OPERATIONS</v>
          </cell>
        </row>
        <row r="2207">
          <cell r="A2207" t="str">
            <v>A0115</v>
          </cell>
          <cell r="B2207" t="str">
            <v>ELECTRIC METER SUPPORT (UE)</v>
          </cell>
          <cell r="C2207" t="str">
            <v>0G2-GAS TECH SERVICES - AMS</v>
          </cell>
        </row>
        <row r="2208">
          <cell r="A2208" t="str">
            <v>A0116</v>
          </cell>
          <cell r="B2208" t="str">
            <v>AUDIT OF GEN CONTINUOUS EMISMONITOR</v>
          </cell>
          <cell r="C2208" t="str">
            <v>05A-INTERNAL AUDIT</v>
          </cell>
        </row>
        <row r="2209">
          <cell r="A2209" t="str">
            <v>A0117</v>
          </cell>
          <cell r="B2209" t="str">
            <v>TRANSM COORD &amp; DISPATCH FOR AMEREN/</v>
          </cell>
          <cell r="C2209" t="str">
            <v>042-TRANSMISSION OPERATIONS</v>
          </cell>
        </row>
        <row r="2210">
          <cell r="A2210" t="str">
            <v>A0118</v>
          </cell>
          <cell r="B2210" t="str">
            <v>AUDIT OF UE STORES &amp; INVENTORY OPS</v>
          </cell>
          <cell r="C2210" t="str">
            <v>05A-INTERNAL AUDIT</v>
          </cell>
        </row>
        <row r="2211">
          <cell r="A2211" t="str">
            <v>A0119</v>
          </cell>
          <cell r="B2211" t="str">
            <v>AUDIT OF CIP STORES &amp; INVENTORY OPS</v>
          </cell>
          <cell r="C2211" t="str">
            <v>05A-INTERNAL AUDIT</v>
          </cell>
        </row>
        <row r="2212">
          <cell r="A2212" t="str">
            <v>A0120</v>
          </cell>
          <cell r="B2212" t="str">
            <v>AUDIT OF FORESTRY OPERATIONS</v>
          </cell>
          <cell r="C2212" t="str">
            <v>05A-INTERNAL AUDIT</v>
          </cell>
        </row>
        <row r="2213">
          <cell r="A2213" t="str">
            <v>A0121</v>
          </cell>
          <cell r="B2213" t="str">
            <v>AUDIT OF RELAY OPERATIONS</v>
          </cell>
          <cell r="C2213" t="str">
            <v>05A-INTERNAL AUDIT</v>
          </cell>
        </row>
        <row r="2214">
          <cell r="A2214" t="str">
            <v>A0122</v>
          </cell>
          <cell r="B2214" t="str">
            <v>AUDIT OF SERVICE TEST OPERATIONS</v>
          </cell>
          <cell r="C2214" t="str">
            <v>05A-INTERNAL AUDIT</v>
          </cell>
        </row>
        <row r="2215">
          <cell r="A2215" t="str">
            <v>A0124</v>
          </cell>
          <cell r="B2215" t="str">
            <v>SUPV CUSTOMER SERVICE - AMEREN UE</v>
          </cell>
          <cell r="C2215" t="str">
            <v>03W-CUSTOMER SERVICE-AMS</v>
          </cell>
        </row>
        <row r="2216">
          <cell r="A2216" t="str">
            <v>A0125</v>
          </cell>
          <cell r="B2216" t="str">
            <v>BPS - INDIRECT FUNCTIONAL</v>
          </cell>
          <cell r="C2216" t="str">
            <v>060-SCP - PLANNING</v>
          </cell>
        </row>
        <row r="2217">
          <cell r="A2217" t="str">
            <v>A0126</v>
          </cell>
          <cell r="B2217" t="str">
            <v>BPS - AMEREN/UE</v>
          </cell>
          <cell r="C2217" t="str">
            <v>060-SCP - PLANNING</v>
          </cell>
        </row>
        <row r="2218">
          <cell r="A2218" t="str">
            <v>A0127</v>
          </cell>
          <cell r="B2218" t="str">
            <v>AUDITS OF DATA SECURITY</v>
          </cell>
          <cell r="C2218" t="str">
            <v>05A-INTERNAL AUDIT</v>
          </cell>
        </row>
        <row r="2219">
          <cell r="A2219" t="str">
            <v>A0128</v>
          </cell>
          <cell r="B2219" t="str">
            <v>AUDIT OF STORES OPERATIONS</v>
          </cell>
          <cell r="C2219" t="str">
            <v>05A-INTERNAL AUDIT</v>
          </cell>
        </row>
        <row r="2220">
          <cell r="A2220" t="str">
            <v>A0129</v>
          </cell>
          <cell r="B2220" t="str">
            <v>CALLAWAY PLT 1998 VEG MONITRNG PROG</v>
          </cell>
          <cell r="C2220" t="str">
            <v>803-NUCL-PROBABILISTIC RISK ASSESSM</v>
          </cell>
        </row>
        <row r="2221">
          <cell r="A2221" t="str">
            <v>A0130</v>
          </cell>
          <cell r="B2221" t="str">
            <v>AUDIT OF SUBSTATIONS OPERATIONS</v>
          </cell>
          <cell r="C2221" t="str">
            <v>05A-INTERNAL AUDIT</v>
          </cell>
        </row>
        <row r="2222">
          <cell r="A2222" t="str">
            <v>A0131</v>
          </cell>
          <cell r="B2222" t="str">
            <v>STORES ADMIN SUPPORT TO UE</v>
          </cell>
          <cell r="C2222" t="str">
            <v>05M-STOREROOMS-AMS</v>
          </cell>
        </row>
        <row r="2223">
          <cell r="A2223" t="str">
            <v>A0132</v>
          </cell>
          <cell r="B2223" t="str">
            <v>DATAOPS-LAN/WAN SUPPORT</v>
          </cell>
          <cell r="C2223" t="str">
            <v>06H-NEO - ENTERPRISE NETWORKING</v>
          </cell>
        </row>
        <row r="2224">
          <cell r="A2224" t="str">
            <v>A0133</v>
          </cell>
          <cell r="B2224" t="str">
            <v>STORES ADMIN SUPPORT OF CIPS (IL)</v>
          </cell>
          <cell r="C2224" t="str">
            <v>05M-STOREROOMS-AMS</v>
          </cell>
        </row>
        <row r="2225">
          <cell r="A2225" t="str">
            <v>A0134</v>
          </cell>
          <cell r="B2225" t="str">
            <v>STORES ADMIN SUPPORT (MO/IL EL/GAS)</v>
          </cell>
          <cell r="C2225" t="str">
            <v>05M-STOREROOMS-AMS</v>
          </cell>
        </row>
        <row r="2226">
          <cell r="A2226" t="str">
            <v>A0138</v>
          </cell>
          <cell r="B2226" t="str">
            <v>STORES MGMT OF AMERENUE(MO)</v>
          </cell>
          <cell r="C2226" t="str">
            <v>05M-STOREROOMS-AMS</v>
          </cell>
        </row>
        <row r="2227">
          <cell r="A2227" t="str">
            <v>A0139</v>
          </cell>
          <cell r="B2227" t="str">
            <v>STORES MGMT OF CIPS (ELEC/GAS IL)</v>
          </cell>
          <cell r="C2227" t="str">
            <v>05M-STOREROOMS-AMS</v>
          </cell>
        </row>
        <row r="2228">
          <cell r="A2228" t="str">
            <v>A0140</v>
          </cell>
          <cell r="B2228" t="str">
            <v>STORES MANAGEMENT (ELEC/GAS MO/IL)</v>
          </cell>
          <cell r="C2228" t="str">
            <v>05M-STOREROOMS-AMS</v>
          </cell>
        </row>
        <row r="2229">
          <cell r="A2229" t="str">
            <v>A0141</v>
          </cell>
          <cell r="B2229" t="str">
            <v>BUSINESS PLANNING SUPPORT FOR AMC</v>
          </cell>
          <cell r="C2229" t="str">
            <v>012-CORPORATE PLANNING</v>
          </cell>
        </row>
        <row r="2230">
          <cell r="A2230" t="str">
            <v>A0142</v>
          </cell>
          <cell r="B2230" t="str">
            <v>ADMIN AND SECRETARIAL SUPPORT</v>
          </cell>
          <cell r="C2230" t="str">
            <v>012-CORPORATE PLANNING</v>
          </cell>
        </row>
        <row r="2231">
          <cell r="A2231" t="str">
            <v>A0143</v>
          </cell>
          <cell r="B2231" t="str">
            <v>DOJM PROJECT MANAGER - AMEREN/UE</v>
          </cell>
          <cell r="C2231" t="str">
            <v>08C-CUSTOMER SERVICE SYSTEM</v>
          </cell>
        </row>
        <row r="2232">
          <cell r="A2232" t="str">
            <v>A0144</v>
          </cell>
          <cell r="B2232" t="str">
            <v>SUPV CUSTOMER SERVICE - AMEREN CIPS</v>
          </cell>
          <cell r="C2232" t="str">
            <v>03W-CUSTOMER SERVICE-AMS</v>
          </cell>
        </row>
        <row r="2233">
          <cell r="A2233" t="str">
            <v>A0146</v>
          </cell>
          <cell r="B2233" t="str">
            <v>ECON DEVELOPMENT SERVICES-COMMON</v>
          </cell>
          <cell r="C2233" t="str">
            <v>016-ECONOMIC DEVELOPMENT</v>
          </cell>
        </row>
        <row r="2234">
          <cell r="A2234" t="str">
            <v>A0149</v>
          </cell>
          <cell r="B2234" t="str">
            <v>ADMIN/GEN OFFICE/SUPPLIES-ECO DEV</v>
          </cell>
          <cell r="C2234" t="str">
            <v>016-ECONOMIC DEVELOPMENT</v>
          </cell>
        </row>
        <row r="2235">
          <cell r="A2235" t="str">
            <v>A0151</v>
          </cell>
          <cell r="B2235" t="str">
            <v>GEN OFF SUPPORT, SUPPLIES  EMPL BEN</v>
          </cell>
          <cell r="C2235" t="str">
            <v>017-EMPLOYEE BENEFITS</v>
          </cell>
        </row>
        <row r="2236">
          <cell r="A2236" t="str">
            <v>A0152</v>
          </cell>
          <cell r="B2236" t="str">
            <v>TRAIN, CONSULT&amp;DEVELOP-UE GEN</v>
          </cell>
          <cell r="C2236" t="str">
            <v>02T-HR - ORGANIZATION EFFECTIVENESS</v>
          </cell>
        </row>
        <row r="2237">
          <cell r="A2237" t="str">
            <v>A0153</v>
          </cell>
          <cell r="B2237" t="str">
            <v>BUILDING SERVICES LABOR - AMEREN/UE</v>
          </cell>
          <cell r="C2237" t="str">
            <v>07V-BUILDING SERVICES-AMS</v>
          </cell>
        </row>
        <row r="2238">
          <cell r="A2238" t="str">
            <v>A0154</v>
          </cell>
          <cell r="B2238" t="str">
            <v>HR/IR SUPPORT FOR UE</v>
          </cell>
          <cell r="C2238" t="str">
            <v>057-LABOR STRATEGY</v>
          </cell>
        </row>
        <row r="2239">
          <cell r="A2239" t="str">
            <v>A0155</v>
          </cell>
          <cell r="B2239" t="str">
            <v>BUILDING SERVICES LABOR-AMEREN/CIPS</v>
          </cell>
          <cell r="C2239" t="str">
            <v>07V-BUILDING SERVICES-AMS</v>
          </cell>
        </row>
        <row r="2240">
          <cell r="A2240" t="str">
            <v>A0156</v>
          </cell>
          <cell r="B2240" t="str">
            <v>TRAIN, CONSULT &amp; DEVELOP-NUCLEAR</v>
          </cell>
          <cell r="C2240" t="str">
            <v>02T-HR - ORGANIZATION EFFECTIVENESS</v>
          </cell>
        </row>
        <row r="2241">
          <cell r="A2241" t="str">
            <v>A0157</v>
          </cell>
          <cell r="B2241" t="str">
            <v>IR SUPPORT FOR CIPS</v>
          </cell>
          <cell r="C2241" t="str">
            <v>057-LABOR STRATEGY</v>
          </cell>
        </row>
        <row r="2242">
          <cell r="A2242" t="str">
            <v>A0158</v>
          </cell>
          <cell r="B2242" t="str">
            <v>TRAIN, CONSULT &amp; DEVELOP-CORP</v>
          </cell>
          <cell r="C2242" t="str">
            <v>02T-HR - ORGANIZATION EFFECTIVENESS</v>
          </cell>
        </row>
        <row r="2243">
          <cell r="A2243" t="str">
            <v>A0160</v>
          </cell>
          <cell r="B2243" t="str">
            <v>ADV AND PR UE (ELEC GAS)</v>
          </cell>
          <cell r="C2243" t="str">
            <v>001-CORPORATE COMMUNICATIONS</v>
          </cell>
        </row>
        <row r="2244">
          <cell r="A2244" t="str">
            <v>A0161</v>
          </cell>
          <cell r="B2244" t="str">
            <v>IT DEVELOPMENT COST NUM OF EES</v>
          </cell>
          <cell r="C2244" t="str">
            <v>201-DEV - BUS &amp; CORP SVCS</v>
          </cell>
        </row>
        <row r="2245">
          <cell r="A2245" t="str">
            <v>A0162</v>
          </cell>
          <cell r="B2245" t="str">
            <v>IR SUPPORT FOR AMEREN SERVICES</v>
          </cell>
          <cell r="C2245" t="str">
            <v>057-LABOR STRATEGY</v>
          </cell>
        </row>
        <row r="2246">
          <cell r="A2246" t="str">
            <v>A0163</v>
          </cell>
          <cell r="B2246" t="str">
            <v>LABOR &amp; EXPENSES OF AMEREN EMPLYS</v>
          </cell>
          <cell r="C2246" t="str">
            <v>07V-BUILDING SERVICES-AMS</v>
          </cell>
        </row>
        <row r="2247">
          <cell r="A2247" t="str">
            <v>A0164</v>
          </cell>
          <cell r="B2247" t="str">
            <v>ADV AND PR CIPS (ELEC GAS IL)</v>
          </cell>
          <cell r="C2247" t="str">
            <v>001-CORPORATE COMMUNICATIONS</v>
          </cell>
        </row>
        <row r="2248">
          <cell r="A2248" t="str">
            <v>A0166</v>
          </cell>
          <cell r="B2248" t="str">
            <v>IR SUPPORT-ADMN-TRNG-SUPP-OTHR</v>
          </cell>
          <cell r="C2248" t="str">
            <v>057-LABOR STRATEGY</v>
          </cell>
        </row>
        <row r="2249">
          <cell r="A2249" t="str">
            <v>A0168</v>
          </cell>
          <cell r="B2249" t="str">
            <v>IT DEVELOPMENT ALLOCATIONS BY PEAK</v>
          </cell>
          <cell r="C2249" t="str">
            <v>204-DEV - ENERGY DELIVERY</v>
          </cell>
        </row>
        <row r="2250">
          <cell r="A2250" t="str">
            <v>A0169</v>
          </cell>
          <cell r="B2250" t="str">
            <v>EMPRV GENERATION</v>
          </cell>
          <cell r="C2250" t="str">
            <v>202-DEV - OPERATIONS</v>
          </cell>
        </row>
        <row r="2251">
          <cell r="A2251" t="str">
            <v>A0171</v>
          </cell>
          <cell r="B2251" t="str">
            <v>SUBSTATION APPS - UEC</v>
          </cell>
          <cell r="C2251" t="str">
            <v>202-DEV - OPERATIONS</v>
          </cell>
        </row>
        <row r="2252">
          <cell r="A2252" t="str">
            <v>A0175</v>
          </cell>
          <cell r="B2252" t="str">
            <v>DISTRIBUTION ENGRG. SVCS.-ALLOCATED</v>
          </cell>
          <cell r="C2252" t="str">
            <v>028-ED DISTRIBUTION ENGINEERING</v>
          </cell>
        </row>
        <row r="2253">
          <cell r="A2253" t="str">
            <v>A0176</v>
          </cell>
          <cell r="B2253" t="str">
            <v>ED ELECTRIC TRAINING - AMEREN/UEC</v>
          </cell>
          <cell r="C2253" t="str">
            <v>230-DORSETT TRAINING</v>
          </cell>
        </row>
        <row r="2254">
          <cell r="A2254" t="str">
            <v>A0177</v>
          </cell>
          <cell r="B2254" t="str">
            <v>ALLOCATED SAFETY &amp; HEALTH SUPPORT</v>
          </cell>
          <cell r="C2254" t="str">
            <v>49D-ESH - SAFETY &amp; HEALTH</v>
          </cell>
        </row>
        <row r="2255">
          <cell r="A2255" t="str">
            <v>A0178</v>
          </cell>
          <cell r="B2255" t="str">
            <v>UEC - TAX WORK</v>
          </cell>
          <cell r="C2255" t="str">
            <v>05T-TAX</v>
          </cell>
        </row>
        <row r="2256">
          <cell r="A2256" t="str">
            <v>A0179</v>
          </cell>
          <cell r="B2256" t="str">
            <v>ED ELECTRIC TRAINING - AMEREN/CIP</v>
          </cell>
          <cell r="C2256" t="str">
            <v>230-DORSETT TRAINING</v>
          </cell>
        </row>
        <row r="2257">
          <cell r="A2257" t="str">
            <v>A0180</v>
          </cell>
          <cell r="B2257" t="str">
            <v>ED ELECTRICAL TRAINING ALLOCATED</v>
          </cell>
          <cell r="C2257" t="str">
            <v>230-DORSETT TRAINING</v>
          </cell>
        </row>
        <row r="2258">
          <cell r="A2258" t="str">
            <v>A0181</v>
          </cell>
          <cell r="B2258" t="str">
            <v>AMERENCIPS SAFETY &amp; HEALTH SUPPORT</v>
          </cell>
          <cell r="C2258" t="str">
            <v>49D-ESH - SAFETY &amp; HEALTH</v>
          </cell>
        </row>
        <row r="2259">
          <cell r="A2259" t="str">
            <v>A0182</v>
          </cell>
          <cell r="B2259" t="str">
            <v>CSD - ADMINISTRATION - AMEREN/UE</v>
          </cell>
          <cell r="C2259" t="str">
            <v>45C-ED FINANCIAL SUPPORT &amp; ANALYSIS</v>
          </cell>
        </row>
        <row r="2260">
          <cell r="A2260" t="str">
            <v>A0183</v>
          </cell>
          <cell r="B2260" t="str">
            <v>CIPS - TAX WORK</v>
          </cell>
          <cell r="C2260" t="str">
            <v>05T-TAX</v>
          </cell>
        </row>
        <row r="2261">
          <cell r="A2261" t="str">
            <v>A0184</v>
          </cell>
          <cell r="B2261" t="str">
            <v>CIC - TAX WORK</v>
          </cell>
          <cell r="C2261" t="str">
            <v>05T-TAX</v>
          </cell>
        </row>
        <row r="2262">
          <cell r="A2262" t="str">
            <v>A0185</v>
          </cell>
          <cell r="B2262" t="str">
            <v>AMERENUE SAFETY &amp; HEALTH SUPPORT</v>
          </cell>
          <cell r="C2262" t="str">
            <v>49D-ESH - SAFETY &amp; HEALTH</v>
          </cell>
        </row>
        <row r="2263">
          <cell r="A2263" t="str">
            <v>A0189</v>
          </cell>
          <cell r="B2263" t="str">
            <v>ALLOCATED ENV SUPPORT SERV</v>
          </cell>
          <cell r="C2263" t="str">
            <v>049-ESH - GENERAL</v>
          </cell>
        </row>
        <row r="2264">
          <cell r="A2264" t="str">
            <v>A0192</v>
          </cell>
          <cell r="B2264" t="str">
            <v>TAX-DEPARTMENTAL ADMINISTRATION</v>
          </cell>
          <cell r="C2264" t="str">
            <v>05T-TAX</v>
          </cell>
        </row>
        <row r="2265">
          <cell r="A2265" t="str">
            <v>A0193</v>
          </cell>
          <cell r="B2265" t="str">
            <v>ADMIN SECRETARIAL SUPPORT AND OTHER</v>
          </cell>
          <cell r="C2265" t="str">
            <v>049-ESH - GENERAL</v>
          </cell>
        </row>
        <row r="2266">
          <cell r="A2266" t="str">
            <v>A0194</v>
          </cell>
          <cell r="B2266" t="str">
            <v>AMEREN/CIPS ENV SUPPORT SERV</v>
          </cell>
          <cell r="C2266" t="str">
            <v>049-ESH - GENERAL</v>
          </cell>
        </row>
        <row r="2267">
          <cell r="A2267" t="str">
            <v>A0195</v>
          </cell>
          <cell r="B2267" t="str">
            <v>AMERENUE ENV SUPPORT SERV</v>
          </cell>
          <cell r="C2267" t="str">
            <v>049-ESH - GENERAL</v>
          </cell>
        </row>
        <row r="2268">
          <cell r="A2268" t="str">
            <v>A0196</v>
          </cell>
          <cell r="B2268" t="str">
            <v>AMERENUE INVEST &amp; REMEDIATION</v>
          </cell>
          <cell r="C2268" t="str">
            <v>49B-ESH - WASTE</v>
          </cell>
        </row>
        <row r="2269">
          <cell r="A2269" t="str">
            <v>A0197</v>
          </cell>
          <cell r="B2269" t="str">
            <v>AMERENCIPS INVEST &amp; REMEDIATION</v>
          </cell>
          <cell r="C2269" t="str">
            <v>49B-ESH - WASTE</v>
          </cell>
        </row>
        <row r="2270">
          <cell r="A2270" t="str">
            <v>A0199</v>
          </cell>
          <cell r="B2270" t="str">
            <v>SUPV CUSTOMER SERVICE - ALLOC</v>
          </cell>
          <cell r="C2270" t="str">
            <v>03W-CUSTOMER SERVICE-AMS</v>
          </cell>
        </row>
        <row r="2271">
          <cell r="A2271" t="str">
            <v>A0200</v>
          </cell>
          <cell r="B2271" t="str">
            <v>CONSTRUCTION STDS,TOOLS,EQPMT - UEC</v>
          </cell>
          <cell r="C2271" t="str">
            <v>233-ED-ELECTRIC STANDARDS</v>
          </cell>
        </row>
        <row r="2272">
          <cell r="A2272" t="str">
            <v>A0201</v>
          </cell>
          <cell r="B2272" t="str">
            <v>MOTOR TRANS.-CLERICAL SUPPORT -UEC</v>
          </cell>
          <cell r="C2272" t="str">
            <v>07T-FLEET SERVICES - AMS</v>
          </cell>
        </row>
        <row r="2273">
          <cell r="A2273" t="str">
            <v>A0202</v>
          </cell>
          <cell r="B2273" t="str">
            <v>CONSTRUCTION STDS,TOOLS,EQPMT - CIP</v>
          </cell>
          <cell r="C2273" t="str">
            <v>233-ED-ELECTRIC STANDARDS</v>
          </cell>
        </row>
        <row r="2274">
          <cell r="A2274" t="str">
            <v>A0203</v>
          </cell>
          <cell r="B2274" t="str">
            <v>CONSTRUCTION STDS,TOOLS,EQPMT-ALLOC</v>
          </cell>
          <cell r="C2274" t="str">
            <v>233-ED-ELECTRIC STANDARDS</v>
          </cell>
        </row>
        <row r="2275">
          <cell r="A2275" t="str">
            <v>A0208</v>
          </cell>
          <cell r="B2275" t="str">
            <v>CORPORATE ANALYSIS ALLOCATED - GAS</v>
          </cell>
          <cell r="C2275" t="str">
            <v>012-CORPORATE PLANNING</v>
          </cell>
        </row>
        <row r="2276">
          <cell r="A2276" t="str">
            <v>A0209</v>
          </cell>
          <cell r="B2276" t="str">
            <v>AUDIT OF UE SYSTEM METER OPS</v>
          </cell>
          <cell r="C2276" t="str">
            <v>05A-INTERNAL AUDIT</v>
          </cell>
        </row>
        <row r="2277">
          <cell r="A2277" t="str">
            <v>A0210</v>
          </cell>
          <cell r="B2277" t="str">
            <v>AUDIT OF CIPS SYSTEM METER OPS</v>
          </cell>
          <cell r="C2277" t="str">
            <v>05A-INTERNAL AUDIT</v>
          </cell>
        </row>
        <row r="2278">
          <cell r="A2278" t="str">
            <v>A0211</v>
          </cell>
          <cell r="B2278" t="str">
            <v>AUDIT OF UE TROUBLE OPERATIONS</v>
          </cell>
          <cell r="C2278" t="str">
            <v>05A-INTERNAL AUDIT</v>
          </cell>
        </row>
        <row r="2279">
          <cell r="A2279" t="str">
            <v>A0212</v>
          </cell>
          <cell r="B2279" t="str">
            <v>DISTRIBUTION ENGRG. SVCS.- UEC</v>
          </cell>
          <cell r="C2279" t="str">
            <v>028-ED DISTRIBUTION ENGINEERING</v>
          </cell>
        </row>
        <row r="2280">
          <cell r="A2280" t="str">
            <v>A0214</v>
          </cell>
          <cell r="B2280" t="str">
            <v>DISTRIBUTION ENGRG. SVCS.- CIP</v>
          </cell>
          <cell r="C2280" t="str">
            <v>028-ED DISTRIBUTION ENGINEERING</v>
          </cell>
        </row>
        <row r="2281">
          <cell r="A2281" t="str">
            <v>A0215</v>
          </cell>
          <cell r="B2281" t="str">
            <v>CSS PROJECT-FUNCTIONAL INDIRECT</v>
          </cell>
          <cell r="C2281" t="str">
            <v>008-CUSTOMER SERVICE CENTER-MO</v>
          </cell>
        </row>
        <row r="2282">
          <cell r="A2282" t="str">
            <v>A0217</v>
          </cell>
          <cell r="B2282" t="str">
            <v>AUDIT OF NUCLEAR OPERATIONS</v>
          </cell>
          <cell r="C2282" t="str">
            <v>05A-INTERNAL AUDIT</v>
          </cell>
        </row>
        <row r="2283">
          <cell r="A2283" t="str">
            <v>A0218</v>
          </cell>
          <cell r="B2283" t="str">
            <v>AUDIT OF CIPSCO COMPANY</v>
          </cell>
          <cell r="C2283" t="str">
            <v>05A-INTERNAL AUDIT</v>
          </cell>
        </row>
        <row r="2284">
          <cell r="A2284" t="str">
            <v>A0219</v>
          </cell>
          <cell r="B2284" t="str">
            <v>AUDIT OF UE DEVELOPMENT COMPANY</v>
          </cell>
          <cell r="C2284" t="str">
            <v>05A-INTERNAL AUDIT</v>
          </cell>
        </row>
        <row r="2285">
          <cell r="A2285" t="str">
            <v>A0220</v>
          </cell>
          <cell r="B2285" t="str">
            <v>CORP PLANNING SUPPORT FOR UE</v>
          </cell>
          <cell r="C2285" t="str">
            <v>012-CORPORATE PLANNING</v>
          </cell>
        </row>
        <row r="2286">
          <cell r="A2286" t="str">
            <v>A0222</v>
          </cell>
          <cell r="B2286" t="str">
            <v>DATAOPS - FINANCIAL SYS SUPPORT</v>
          </cell>
          <cell r="C2286" t="str">
            <v>06E-SCP - DATA MANAGEMENT</v>
          </cell>
        </row>
        <row r="2287">
          <cell r="A2287" t="str">
            <v>A0223</v>
          </cell>
          <cell r="B2287" t="str">
            <v>DATAOPS - CUSTOMER SYS SUPPORT</v>
          </cell>
          <cell r="C2287" t="str">
            <v>06E-SCP - DATA MANAGEMENT</v>
          </cell>
        </row>
        <row r="2288">
          <cell r="A2288" t="str">
            <v>A0224</v>
          </cell>
          <cell r="B2288" t="str">
            <v>DATAOPS - HR SYS SUPPORT EXCL TRIS</v>
          </cell>
          <cell r="C2288" t="str">
            <v>06E-SCP - DATA MANAGEMENT</v>
          </cell>
        </row>
        <row r="2289">
          <cell r="A2289" t="str">
            <v>A0228</v>
          </cell>
          <cell r="B2289" t="str">
            <v>DATAOPS - POWER PLANT SYS SUPPORT</v>
          </cell>
          <cell r="C2289" t="str">
            <v>06E-SCP - DATA MANAGEMENT</v>
          </cell>
        </row>
        <row r="2290">
          <cell r="A2290" t="str">
            <v>A0230</v>
          </cell>
          <cell r="B2290" t="str">
            <v>DATAOPS - UE</v>
          </cell>
          <cell r="C2290" t="str">
            <v>006-INF - DATA CENTER OPERATIONS</v>
          </cell>
        </row>
        <row r="2291">
          <cell r="A2291" t="str">
            <v>A0231</v>
          </cell>
          <cell r="B2291" t="str">
            <v>DATAOPS - CIPS</v>
          </cell>
          <cell r="C2291" t="str">
            <v>006-INF - DATA CENTER OPERATIONS</v>
          </cell>
        </row>
        <row r="2292">
          <cell r="A2292" t="str">
            <v>A0233</v>
          </cell>
          <cell r="B2292" t="str">
            <v>DATA OPERATIONS - MAINFRAME SUPPORT</v>
          </cell>
          <cell r="C2292" t="str">
            <v>06G-INF - MVS SYSTEMS</v>
          </cell>
        </row>
        <row r="2293">
          <cell r="A2293" t="str">
            <v>A0234</v>
          </cell>
          <cell r="B2293" t="str">
            <v>DATA OPERATIONS - OPEN SYSTEMS SUPP</v>
          </cell>
          <cell r="C2293" t="str">
            <v>06E-SCP - DATA MANAGEMENT</v>
          </cell>
        </row>
        <row r="2294">
          <cell r="A2294" t="str">
            <v>A0235</v>
          </cell>
          <cell r="B2294" t="str">
            <v>LIBRARY SERVICES- ALLOC(ELEC/GAS)</v>
          </cell>
          <cell r="C2294" t="str">
            <v>001-CORPORATE COMMUNICATIONS</v>
          </cell>
        </row>
        <row r="2295">
          <cell r="A2295" t="str">
            <v>A0236</v>
          </cell>
          <cell r="B2295" t="str">
            <v>METER READING MV-90 SUPPORT - CIP</v>
          </cell>
          <cell r="C2295" t="str">
            <v>03A-METER READING-AMS</v>
          </cell>
        </row>
        <row r="2296">
          <cell r="A2296" t="str">
            <v>A0237</v>
          </cell>
          <cell r="B2296" t="str">
            <v>SEC SUP'T, SUPPL&amp;OTHER-COMM/TRN (EL</v>
          </cell>
          <cell r="C2296" t="str">
            <v>02V-EMPLOYEE COMMUNICATIONS</v>
          </cell>
        </row>
        <row r="2297">
          <cell r="A2297" t="str">
            <v>A0238</v>
          </cell>
          <cell r="B2297" t="str">
            <v>COMMUNICATIONS SERVICES - AMEREN/UE</v>
          </cell>
          <cell r="C2297" t="str">
            <v>065-NEO - TELEPHONE SERVICES</v>
          </cell>
        </row>
        <row r="2298">
          <cell r="A2298" t="str">
            <v>A0239</v>
          </cell>
          <cell r="B2298" t="str">
            <v>COMM SVCS - AMEREN CIPS</v>
          </cell>
          <cell r="C2298" t="str">
            <v>065-NEO - TELEPHONE SERVICES</v>
          </cell>
        </row>
        <row r="2299">
          <cell r="A2299" t="str">
            <v>A0240</v>
          </cell>
          <cell r="B2299" t="str">
            <v>TEST/REPAIR METER LAB EQUIP-UEC-MO</v>
          </cell>
          <cell r="C2299" t="str">
            <v>03V-DISTRIBUTION SERVICES-AMS</v>
          </cell>
        </row>
        <row r="2300">
          <cell r="A2300" t="str">
            <v>A0241</v>
          </cell>
          <cell r="B2300" t="str">
            <v>COMMUNICATIONS SERVICES - DDOS</v>
          </cell>
          <cell r="C2300" t="str">
            <v>065-NEO - TELEPHONE SERVICES</v>
          </cell>
        </row>
        <row r="2301">
          <cell r="A2301" t="str">
            <v>A0243</v>
          </cell>
          <cell r="B2301" t="str">
            <v>DATA CENTER -FUNCTIOAL INDIRECT</v>
          </cell>
          <cell r="C2301" t="str">
            <v>006-INF - DATA CENTER OPERATIONS</v>
          </cell>
        </row>
        <row r="2302">
          <cell r="A2302" t="str">
            <v>A0245</v>
          </cell>
          <cell r="B2302" t="str">
            <v>CSD - ADMINISTRATION - AMEREN/CIPS</v>
          </cell>
          <cell r="C2302" t="str">
            <v>45C-ED FINANCIAL SUPPORT &amp; ANALYSIS</v>
          </cell>
        </row>
        <row r="2303">
          <cell r="A2303" t="str">
            <v>A0247</v>
          </cell>
          <cell r="B2303" t="str">
            <v>CSD - ADMINISTRATION - ALLOCATED</v>
          </cell>
          <cell r="C2303" t="str">
            <v>45C-ED FINANCIAL SUPPORT &amp; ANALYSIS</v>
          </cell>
        </row>
        <row r="2304">
          <cell r="A2304" t="str">
            <v>A0248</v>
          </cell>
          <cell r="B2304" t="str">
            <v>METER READING MV-90 SUPPORT</v>
          </cell>
          <cell r="C2304" t="str">
            <v>03A-METER READING-AMS</v>
          </cell>
        </row>
        <row r="2305">
          <cell r="A2305" t="str">
            <v>A0249</v>
          </cell>
          <cell r="B2305" t="str">
            <v>METER READING SUPPORT</v>
          </cell>
          <cell r="C2305" t="str">
            <v>03A-METER READING-AMS</v>
          </cell>
        </row>
        <row r="2306">
          <cell r="A2306" t="str">
            <v>A0250</v>
          </cell>
          <cell r="B2306" t="str">
            <v>CORP ANALYSIS ALLOCATED-ELECTRIC</v>
          </cell>
          <cell r="C2306" t="str">
            <v>012-CORPORATE PLANNING</v>
          </cell>
        </row>
        <row r="2307">
          <cell r="A2307" t="str">
            <v>A0251</v>
          </cell>
          <cell r="B2307" t="str">
            <v>CORPORATE PLANNING SUPPORT FOR CIPS</v>
          </cell>
          <cell r="C2307" t="str">
            <v>012-CORPORATE PLANNING</v>
          </cell>
        </row>
        <row r="2308">
          <cell r="A2308" t="str">
            <v>A0252</v>
          </cell>
          <cell r="B2308" t="str">
            <v>EXEC PAYROLL &amp; CASH BAL ACTVTIES</v>
          </cell>
          <cell r="C2308" t="str">
            <v>02P-HR - TOTAL REWARDS</v>
          </cell>
        </row>
        <row r="2309">
          <cell r="A2309" t="str">
            <v>A0253</v>
          </cell>
          <cell r="B2309" t="str">
            <v>PROVIDE SVCS TO BFT TOTAL CO-AMS</v>
          </cell>
          <cell r="C2309" t="str">
            <v>02E-HR - STAFFING</v>
          </cell>
        </row>
        <row r="2310">
          <cell r="A2310" t="str">
            <v>A0254</v>
          </cell>
          <cell r="B2310" t="str">
            <v>SECRETARIAL, GENL OFC SUPPLIES -OTH</v>
          </cell>
          <cell r="C2310" t="str">
            <v>02E-HR - STAFFING</v>
          </cell>
        </row>
        <row r="2311">
          <cell r="A2311" t="str">
            <v>A0255</v>
          </cell>
          <cell r="B2311" t="str">
            <v>CORP SECRETARYS INDIRECT FUNCTIONAL</v>
          </cell>
          <cell r="C2311" t="str">
            <v>06F-INF - ENTERPRISE STORAGE</v>
          </cell>
        </row>
        <row r="2312">
          <cell r="A2312" t="str">
            <v>A0256</v>
          </cell>
          <cell r="B2312" t="str">
            <v>MAINTAIN AND ADMIN EMPL BEN PLANS</v>
          </cell>
          <cell r="C2312" t="str">
            <v>017-EMPLOYEE BENEFITS</v>
          </cell>
        </row>
        <row r="2313">
          <cell r="A2313" t="str">
            <v>A0259</v>
          </cell>
          <cell r="B2313" t="str">
            <v>CORP SECRETARY'S INDIRECT CORPORATE</v>
          </cell>
          <cell r="C2313" t="str">
            <v>06F-INF - ENTERPRISE STORAGE</v>
          </cell>
        </row>
        <row r="2314">
          <cell r="A2314" t="str">
            <v>A0262</v>
          </cell>
          <cell r="B2314" t="str">
            <v>COMMON STOCK TRANSACTIONS &amp; ACTVS</v>
          </cell>
          <cell r="C2314" t="str">
            <v>075-BANKING AND INVESTOR SERVICES</v>
          </cell>
        </row>
        <row r="2315">
          <cell r="A2315" t="str">
            <v>A0266</v>
          </cell>
          <cell r="B2315" t="str">
            <v>(DND)INSURANCE - AMEREN/UE</v>
          </cell>
          <cell r="C2315" t="str">
            <v>07R-FINANCIAL PLANNING, INS &amp; RISK</v>
          </cell>
        </row>
        <row r="2316">
          <cell r="A2316" t="str">
            <v>A0273</v>
          </cell>
          <cell r="B2316" t="str">
            <v>CORP SECRETARY'S WORK - AMEREN/UE</v>
          </cell>
          <cell r="C2316" t="str">
            <v>06F-INF - ENTERPRISE STORAGE</v>
          </cell>
        </row>
        <row r="2317">
          <cell r="A2317" t="str">
            <v>A0274</v>
          </cell>
          <cell r="B2317" t="str">
            <v>CORP SECRETARY WORK - AMEREN/CIPS</v>
          </cell>
          <cell r="C2317" t="str">
            <v>06F-INF - ENTERPRISE STORAGE</v>
          </cell>
        </row>
        <row r="2318">
          <cell r="A2318" t="str">
            <v>A0275</v>
          </cell>
          <cell r="B2318" t="str">
            <v>CORP SECRETARY WORK - AMEREN CORP</v>
          </cell>
          <cell r="C2318" t="str">
            <v>06F-INF - ENTERPRISE STORAGE</v>
          </cell>
        </row>
        <row r="2319">
          <cell r="A2319" t="str">
            <v>A0276</v>
          </cell>
          <cell r="B2319" t="str">
            <v>CORP SECTRETARY'S WORK-CIPSCO INV</v>
          </cell>
          <cell r="C2319" t="str">
            <v>06F-INF - ENTERPRISE STORAGE</v>
          </cell>
        </row>
        <row r="2320">
          <cell r="A2320" t="str">
            <v>A0277</v>
          </cell>
          <cell r="B2320" t="str">
            <v>CORP SECRETARY'S WORK-UEDC</v>
          </cell>
          <cell r="C2320" t="str">
            <v>06F-INF - ENTERPRISE STORAGE</v>
          </cell>
        </row>
        <row r="2321">
          <cell r="A2321" t="str">
            <v>A0278</v>
          </cell>
          <cell r="B2321" t="str">
            <v>BOARD OF DIRECTORS MEETINGS-UEDC</v>
          </cell>
          <cell r="C2321" t="str">
            <v>06F-INF - ENTERPRISE STORAGE</v>
          </cell>
        </row>
        <row r="2322">
          <cell r="A2322" t="str">
            <v>A0279</v>
          </cell>
          <cell r="B2322" t="str">
            <v>SWO - UEC ACQ PROPERTY RT</v>
          </cell>
          <cell r="C2322" t="str">
            <v>061-REAL ESTATE</v>
          </cell>
        </row>
        <row r="2323">
          <cell r="A2323" t="str">
            <v>A0280</v>
          </cell>
          <cell r="B2323" t="str">
            <v>SWO - CIP ACQ PROPERTY RT</v>
          </cell>
          <cell r="C2323" t="str">
            <v>061-REAL ESTATE</v>
          </cell>
        </row>
        <row r="2324">
          <cell r="A2324" t="str">
            <v>A0281</v>
          </cell>
          <cell r="B2324" t="str">
            <v>SWO - UEC PROP MGMT</v>
          </cell>
          <cell r="C2324" t="str">
            <v>061-REAL ESTATE</v>
          </cell>
        </row>
        <row r="2325">
          <cell r="A2325" t="str">
            <v>A0282</v>
          </cell>
          <cell r="B2325" t="str">
            <v>SWO - CIP PROP MGMT</v>
          </cell>
          <cell r="C2325" t="str">
            <v>061-REAL ESTATE</v>
          </cell>
        </row>
        <row r="2326">
          <cell r="A2326" t="str">
            <v>A0283</v>
          </cell>
          <cell r="B2326" t="str">
            <v>SWO - UEC DISP PROP RT</v>
          </cell>
          <cell r="C2326" t="str">
            <v>061-REAL ESTATE</v>
          </cell>
        </row>
        <row r="2327">
          <cell r="A2327" t="str">
            <v>A0284</v>
          </cell>
          <cell r="B2327" t="str">
            <v>SWO - CIP DISP PROP RT</v>
          </cell>
          <cell r="C2327" t="str">
            <v>061-REAL ESTATE</v>
          </cell>
        </row>
        <row r="2328">
          <cell r="A2328" t="str">
            <v>A0285</v>
          </cell>
          <cell r="B2328" t="str">
            <v>SWO - MAINT PROP RECORDS</v>
          </cell>
          <cell r="C2328" t="str">
            <v>061-REAL ESTATE</v>
          </cell>
        </row>
        <row r="2329">
          <cell r="A2329" t="str">
            <v>A0286</v>
          </cell>
          <cell r="B2329" t="str">
            <v>SWO - ADMIN GEN STENO CLERICAL</v>
          </cell>
          <cell r="C2329" t="str">
            <v>061-REAL ESTATE</v>
          </cell>
        </row>
        <row r="2330">
          <cell r="A2330" t="str">
            <v>A0287</v>
          </cell>
          <cell r="B2330" t="str">
            <v>SWO - MANAGERIAL ADMIN DUTIES</v>
          </cell>
          <cell r="C2330" t="str">
            <v>061-REAL ESTATE</v>
          </cell>
        </row>
        <row r="2331">
          <cell r="A2331" t="str">
            <v>A0288</v>
          </cell>
          <cell r="B2331" t="str">
            <v>COMMUNICATIONS SERVICES - GENERAL</v>
          </cell>
          <cell r="C2331" t="str">
            <v>065-NEO - TELEPHONE SERVICES</v>
          </cell>
        </row>
        <row r="2332">
          <cell r="A2332" t="str">
            <v>A0290</v>
          </cell>
          <cell r="B2332" t="str">
            <v>UE BOND/PREF STOCK TRANSACTS &amp;ACTVS</v>
          </cell>
          <cell r="C2332" t="str">
            <v>075-BANKING AND INVESTOR SERVICES</v>
          </cell>
        </row>
        <row r="2333">
          <cell r="A2333" t="str">
            <v>A0291</v>
          </cell>
          <cell r="B2333" t="str">
            <v>GAS TRAINING (UE)</v>
          </cell>
          <cell r="C2333" t="str">
            <v>0G7-GAS TRAINING</v>
          </cell>
        </row>
        <row r="2334">
          <cell r="A2334" t="str">
            <v>A0292</v>
          </cell>
          <cell r="B2334" t="str">
            <v>GAS TRAINING SUPT(UE/CIPS/CIL/IP)</v>
          </cell>
          <cell r="C2334" t="str">
            <v>0G7-GAS TRAINING</v>
          </cell>
        </row>
        <row r="2335">
          <cell r="A2335" t="str">
            <v>A0293</v>
          </cell>
          <cell r="B2335" t="str">
            <v>GAS CONTROL</v>
          </cell>
          <cell r="C2335" t="str">
            <v>0G2-GAS TECH SERVICES - AMS</v>
          </cell>
        </row>
        <row r="2336">
          <cell r="A2336" t="str">
            <v>A0294</v>
          </cell>
          <cell r="B2336" t="str">
            <v>GAS TRAINING (CIPS)</v>
          </cell>
          <cell r="C2336" t="str">
            <v>0G7-GAS TRAINING</v>
          </cell>
        </row>
        <row r="2337">
          <cell r="A2337" t="str">
            <v>A0296</v>
          </cell>
          <cell r="B2337" t="str">
            <v>CIPS PREF STOCK TRANSACTS &amp; ACTVS</v>
          </cell>
          <cell r="C2337" t="str">
            <v>075-BANKING AND INVESTOR SERVICES</v>
          </cell>
        </row>
        <row r="2338">
          <cell r="A2338" t="str">
            <v>A0297</v>
          </cell>
          <cell r="B2338" t="str">
            <v>END-USER TRANSPORTATION MGT(CIPS)</v>
          </cell>
          <cell r="C2338" t="str">
            <v>0G2-GAS TECH SERVICES - AMS</v>
          </cell>
        </row>
        <row r="2339">
          <cell r="A2339" t="str">
            <v>A0299</v>
          </cell>
          <cell r="B2339" t="str">
            <v>GAS ENG &amp; TECH - AMEREN ILLINOIS</v>
          </cell>
          <cell r="C2339" t="str">
            <v>0G2-GAS TECH SERVICES - AMS</v>
          </cell>
        </row>
        <row r="2340">
          <cell r="A2340" t="str">
            <v>A0300</v>
          </cell>
          <cell r="B2340" t="str">
            <v>GAS ENG &amp; TECH SUPPORT (UE)</v>
          </cell>
          <cell r="C2340" t="str">
            <v>0G2-GAS TECH SERVICES - AMS</v>
          </cell>
        </row>
        <row r="2341">
          <cell r="A2341" t="str">
            <v>A0302</v>
          </cell>
          <cell r="B2341" t="str">
            <v>GAS ENG &amp; TECH SUPPORT (CIPS)</v>
          </cell>
          <cell r="C2341" t="str">
            <v>0G2-GAS TECH SERVICES - AMS</v>
          </cell>
        </row>
        <row r="2342">
          <cell r="A2342" t="str">
            <v>A0305</v>
          </cell>
          <cell r="B2342" t="str">
            <v>POWER QUAL &amp; METER TECH SUPPORT-UEC</v>
          </cell>
          <cell r="C2342" t="str">
            <v>03V-DISTRIBUTION SERVICES-AMS</v>
          </cell>
        </row>
        <row r="2343">
          <cell r="A2343" t="str">
            <v>A0306</v>
          </cell>
          <cell r="B2343" t="str">
            <v>POWER QUAL &amp; METER TECH SUPPORT-CIP</v>
          </cell>
          <cell r="C2343" t="str">
            <v>03V-DISTRIBUTION SERVICES-AMS</v>
          </cell>
        </row>
        <row r="2344">
          <cell r="A2344" t="str">
            <v>A0307</v>
          </cell>
          <cell r="B2344" t="str">
            <v>DEVELOPMENT AND MTCE OF STDS-POLICY</v>
          </cell>
          <cell r="C2344" t="str">
            <v>03V-DISTRIBUTION SERVICES-AMS</v>
          </cell>
        </row>
        <row r="2345">
          <cell r="A2345" t="str">
            <v>A0308</v>
          </cell>
          <cell r="B2345" t="str">
            <v>SUPERVISION OF PERSONNEL- AMEREN/UE</v>
          </cell>
          <cell r="C2345" t="str">
            <v>02F-VEGETATION MGT-IL</v>
          </cell>
        </row>
        <row r="2346">
          <cell r="A2346" t="str">
            <v>A0309</v>
          </cell>
          <cell r="B2346" t="str">
            <v>ADMIN. OF TREE TRIMMING - CIPS</v>
          </cell>
          <cell r="C2346" t="str">
            <v>02F-VEGETATION MGT-IL</v>
          </cell>
        </row>
        <row r="2347">
          <cell r="A2347" t="str">
            <v>A0310</v>
          </cell>
          <cell r="B2347" t="str">
            <v>TREE TRIMMING SCHED, CONTR, BUDGET</v>
          </cell>
          <cell r="C2347" t="str">
            <v>02F-VEGETATION MGT-IL</v>
          </cell>
        </row>
        <row r="2348">
          <cell r="A2348" t="str">
            <v>A0311</v>
          </cell>
          <cell r="B2348" t="str">
            <v>AUDIT OF ENVIRONMENTAL OPERATIONS</v>
          </cell>
          <cell r="C2348" t="str">
            <v>05A-INTERNAL AUDIT</v>
          </cell>
        </row>
        <row r="2349">
          <cell r="A2349" t="str">
            <v>A0312</v>
          </cell>
          <cell r="B2349" t="str">
            <v>BILLING SYSTEM SUPPORT - UE (ELEC/G</v>
          </cell>
          <cell r="C2349" t="str">
            <v>003-CUSTOMER ACCOUNTING</v>
          </cell>
        </row>
        <row r="2350">
          <cell r="A2350" t="str">
            <v>A0314</v>
          </cell>
          <cell r="B2350" t="str">
            <v>BILLING SYSTEM SUPPORT - CIPS (ELEC</v>
          </cell>
          <cell r="C2350" t="str">
            <v>003-CUSTOMER ACCOUNTING</v>
          </cell>
        </row>
        <row r="2351">
          <cell r="A2351" t="str">
            <v>A0315</v>
          </cell>
          <cell r="B2351" t="str">
            <v>BILLING SYSTEM SUPPORT-ALLOCATED (E</v>
          </cell>
          <cell r="C2351" t="str">
            <v>003-CUSTOMER ACCOUNTING</v>
          </cell>
        </row>
        <row r="2352">
          <cell r="A2352" t="str">
            <v>A0316</v>
          </cell>
          <cell r="B2352" t="str">
            <v>OFFICE SUPPLIES &amp; MISC SUPPORT(ELEC</v>
          </cell>
          <cell r="C2352" t="str">
            <v>003-CUSTOMER ACCOUNTING</v>
          </cell>
        </row>
        <row r="2353">
          <cell r="A2353" t="str">
            <v>A0317</v>
          </cell>
          <cell r="B2353" t="str">
            <v>BILLING SYSTEM SUPPORT-MANAGERIAL(E</v>
          </cell>
          <cell r="C2353" t="str">
            <v>003-CUSTOMER ACCOUNTING</v>
          </cell>
        </row>
        <row r="2354">
          <cell r="A2354" t="str">
            <v>A0318</v>
          </cell>
          <cell r="B2354" t="str">
            <v>METER READING SUPPORT - AMEREN/UE</v>
          </cell>
          <cell r="C2354" t="str">
            <v>03A-METER READING-AMS</v>
          </cell>
        </row>
        <row r="2355">
          <cell r="A2355" t="str">
            <v>A0319</v>
          </cell>
          <cell r="B2355" t="str">
            <v>AUDIT OF ACCTS PAY &amp; PURCHASING OPS</v>
          </cell>
          <cell r="C2355" t="str">
            <v>05A-INTERNAL AUDIT</v>
          </cell>
        </row>
        <row r="2356">
          <cell r="A2356" t="str">
            <v>A0320</v>
          </cell>
          <cell r="B2356" t="str">
            <v>METER READING SUPPORT - AMEREN/CIPS</v>
          </cell>
          <cell r="C2356" t="str">
            <v>03A-METER READING-AMS</v>
          </cell>
        </row>
        <row r="2357">
          <cell r="A2357" t="str">
            <v>A0321</v>
          </cell>
          <cell r="B2357" t="str">
            <v>MOTOR TRANS.-CLERICAL SUPPT.-ALLOC.</v>
          </cell>
          <cell r="C2357" t="str">
            <v>07T-FLEET SERVICES - AMS</v>
          </cell>
        </row>
        <row r="2358">
          <cell r="A2358" t="str">
            <v>A0322</v>
          </cell>
          <cell r="B2358" t="str">
            <v>MOTOR TRANS MISC. SUPPLIES - ALLOC.</v>
          </cell>
          <cell r="C2358" t="str">
            <v>07T-FLEET SERVICES - AMS</v>
          </cell>
        </row>
        <row r="2359">
          <cell r="A2359" t="str">
            <v>A0323</v>
          </cell>
          <cell r="B2359" t="str">
            <v>MOTOR TRANS. -ENGR/SUPER SUPPT.-UEC</v>
          </cell>
          <cell r="C2359" t="str">
            <v>07T-FLEET SERVICES - AMS</v>
          </cell>
        </row>
        <row r="2360">
          <cell r="A2360" t="str">
            <v>A0324</v>
          </cell>
          <cell r="B2360" t="str">
            <v>MOTOR TRANS. -ENGR/SUPER SUPPT.-CIP</v>
          </cell>
          <cell r="C2360" t="str">
            <v>07T-FLEET SERVICES - AMS</v>
          </cell>
        </row>
        <row r="2361">
          <cell r="A2361" t="str">
            <v>A0325</v>
          </cell>
          <cell r="B2361" t="str">
            <v>MOTOR TRANS- ENGR/SUPER SUPPT-ALLOC</v>
          </cell>
          <cell r="C2361" t="str">
            <v>07T-FLEET SERVICES - AMS</v>
          </cell>
        </row>
        <row r="2362">
          <cell r="A2362" t="str">
            <v>A0326</v>
          </cell>
          <cell r="B2362" t="str">
            <v>PROVIDE DEPT SUPPORT-INVESTOR SVCS</v>
          </cell>
          <cell r="C2362" t="str">
            <v>075-BANKING AND INVESTOR SERVICES</v>
          </cell>
        </row>
        <row r="2363">
          <cell r="A2363" t="str">
            <v>A0333</v>
          </cell>
          <cell r="B2363" t="str">
            <v>MAINTAIN PERSONNEL RECORDS</v>
          </cell>
          <cell r="C2363" t="str">
            <v>02P-HR - TOTAL REWARDS</v>
          </cell>
        </row>
        <row r="2364">
          <cell r="A2364" t="str">
            <v>A0337</v>
          </cell>
          <cell r="B2364" t="str">
            <v>TRNG VIDEOS &amp; MULTI-MEDIA - PWR PRO</v>
          </cell>
          <cell r="C2364" t="str">
            <v>02V-EMPLOYEE COMMUNICATIONS</v>
          </cell>
        </row>
        <row r="2365">
          <cell r="A2365" t="str">
            <v>A0338</v>
          </cell>
          <cell r="B2365" t="str">
            <v>FRAUD REVIEWS</v>
          </cell>
          <cell r="C2365" t="str">
            <v>05A-INTERNAL AUDIT</v>
          </cell>
        </row>
        <row r="2366">
          <cell r="A2366" t="str">
            <v>A0339</v>
          </cell>
          <cell r="B2366" t="str">
            <v>AUDIT OF GENERAL COUNSEL</v>
          </cell>
          <cell r="C2366" t="str">
            <v>05A-INTERNAL AUDIT</v>
          </cell>
        </row>
        <row r="2367">
          <cell r="A2367" t="str">
            <v>A0340</v>
          </cell>
          <cell r="B2367" t="str">
            <v>AUDIT OF INFORMATION SERVICES</v>
          </cell>
          <cell r="C2367" t="str">
            <v>05A-INTERNAL AUDIT</v>
          </cell>
        </row>
        <row r="2368">
          <cell r="A2368" t="str">
            <v>A0341</v>
          </cell>
          <cell r="B2368" t="str">
            <v>AUDIT OF LABORATORY SERVICES - UE</v>
          </cell>
          <cell r="C2368" t="str">
            <v>05A-INTERNAL AUDIT</v>
          </cell>
        </row>
        <row r="2369">
          <cell r="A2369" t="str">
            <v>A0342</v>
          </cell>
          <cell r="B2369" t="str">
            <v>AUDIT OF TREASURY OPERATIONS</v>
          </cell>
          <cell r="C2369" t="str">
            <v>05A-INTERNAL AUDIT</v>
          </cell>
        </row>
        <row r="2370">
          <cell r="A2370" t="str">
            <v>A0343</v>
          </cell>
          <cell r="B2370" t="str">
            <v>AUDIT OF ACCTS RECVABLE &amp; CUST ACTG</v>
          </cell>
          <cell r="C2370" t="str">
            <v>05A-INTERNAL AUDIT</v>
          </cell>
        </row>
        <row r="2371">
          <cell r="A2371" t="str">
            <v>A0344</v>
          </cell>
          <cell r="B2371" t="str">
            <v>AUDIT OF CREDIT &amp; COLLECTION OPS</v>
          </cell>
          <cell r="C2371" t="str">
            <v>05A-INTERNAL AUDIT</v>
          </cell>
        </row>
        <row r="2372">
          <cell r="A2372" t="str">
            <v>A0345</v>
          </cell>
          <cell r="B2372" t="str">
            <v>TRNG VIDEOS &amp; MULTI-MEDIA-CUST SVC(</v>
          </cell>
          <cell r="C2372" t="str">
            <v>02V-EMPLOYEE COMMUNICATIONS</v>
          </cell>
        </row>
        <row r="2373">
          <cell r="A2373" t="str">
            <v>A0346</v>
          </cell>
          <cell r="B2373" t="str">
            <v>TRNG VIDEOS/MULTI-MEDIA PJCTS-NUCLE</v>
          </cell>
          <cell r="C2373" t="str">
            <v>02V-EMPLOYEE COMMUNICATIONS</v>
          </cell>
        </row>
        <row r="2374">
          <cell r="A2374" t="str">
            <v>A0348</v>
          </cell>
          <cell r="B2374" t="str">
            <v>EMP NEWS VIDEO(I/C) &amp; OTH EMP INFO(</v>
          </cell>
          <cell r="C2374" t="str">
            <v>02V-EMPLOYEE COMMUNICATIONS</v>
          </cell>
        </row>
        <row r="2375">
          <cell r="A2375" t="str">
            <v>A0349</v>
          </cell>
          <cell r="B2375" t="str">
            <v>STAFF TRNG-COMMUNIC SKILLS &amp;THEORY(</v>
          </cell>
          <cell r="C2375" t="str">
            <v>02V-EMPLOYEE COMMUNICATIONS</v>
          </cell>
        </row>
        <row r="2376">
          <cell r="A2376" t="str">
            <v>A0350</v>
          </cell>
          <cell r="B2376" t="str">
            <v>A/V SUPPORT FOR AMS SR MGMT (ELEC/G</v>
          </cell>
          <cell r="C2376" t="str">
            <v>02V-EMPLOYEE COMMUNICATIONS</v>
          </cell>
        </row>
        <row r="2377">
          <cell r="A2377" t="str">
            <v>A0351</v>
          </cell>
          <cell r="B2377" t="str">
            <v>GENL SUPPT/MISC EXP &amp; CLER DUBBING(</v>
          </cell>
          <cell r="C2377" t="str">
            <v>02V-EMPLOYEE COMMUNICATIONS</v>
          </cell>
        </row>
        <row r="2378">
          <cell r="A2378" t="str">
            <v>A0352</v>
          </cell>
          <cell r="B2378" t="str">
            <v>AUDIT OF CUSTOMER BUSINESS OPS-UE</v>
          </cell>
          <cell r="C2378" t="str">
            <v>05A-INTERNAL AUDIT</v>
          </cell>
        </row>
        <row r="2379">
          <cell r="A2379" t="str">
            <v>A0353</v>
          </cell>
          <cell r="B2379" t="str">
            <v>AUDIT OF MARKETING AND SALES OPS</v>
          </cell>
          <cell r="C2379" t="str">
            <v>05A-INTERNAL AUDIT</v>
          </cell>
        </row>
        <row r="2380">
          <cell r="A2380" t="str">
            <v>A0354</v>
          </cell>
          <cell r="B2380" t="str">
            <v>RISK MANAGEMENT - AMEREN/CIPS</v>
          </cell>
          <cell r="C2380" t="str">
            <v>07Q-CORPORATE RISK MGMT</v>
          </cell>
        </row>
        <row r="2381">
          <cell r="A2381" t="str">
            <v>A0355</v>
          </cell>
          <cell r="B2381" t="str">
            <v>DOJM PROJECT MANAGER - ALLOCATED</v>
          </cell>
          <cell r="C2381" t="str">
            <v>08C-CUSTOMER SERVICE SYSTEM</v>
          </cell>
        </row>
        <row r="2382">
          <cell r="A2382" t="str">
            <v>A0356</v>
          </cell>
          <cell r="B2382" t="str">
            <v>AMEREN ERC</v>
          </cell>
          <cell r="C2382" t="str">
            <v>024-LEGAL</v>
          </cell>
        </row>
        <row r="2383">
          <cell r="A2383" t="str">
            <v>A0359</v>
          </cell>
          <cell r="B2383" t="str">
            <v>AMC DIRECTORS FEES &amp; CORPORATE O/H</v>
          </cell>
          <cell r="C2383" t="str">
            <v>06F-INF - ENTERPRISE STORAGE</v>
          </cell>
        </row>
        <row r="2384">
          <cell r="A2384" t="str">
            <v>A0361</v>
          </cell>
          <cell r="B2384" t="str">
            <v>SUBSTATION MTCE &amp; CONST. - ALLOC.</v>
          </cell>
          <cell r="C2384" t="str">
            <v>03M-SUB MTCE &amp; CONST-ENG &amp; ADMIN</v>
          </cell>
        </row>
        <row r="2385">
          <cell r="A2385" t="str">
            <v>A0364</v>
          </cell>
          <cell r="B2385" t="str">
            <v>RISK MANAGEMENT - AMEREN ENERGY</v>
          </cell>
          <cell r="C2385" t="str">
            <v>07Q-CORPORATE RISK MGMT</v>
          </cell>
        </row>
        <row r="2386">
          <cell r="A2386" t="str">
            <v>A0366</v>
          </cell>
          <cell r="B2386" t="str">
            <v>GP SUPPORT FOR POWER PLANTS - ALL</v>
          </cell>
          <cell r="C2386" t="str">
            <v>09M-GENERATION PROJECT ENGINEERING</v>
          </cell>
        </row>
        <row r="2387">
          <cell r="A2387" t="str">
            <v>A0367</v>
          </cell>
          <cell r="B2387" t="str">
            <v>SUPPORT FOR UEC POWER PLANTS-GP-UEC</v>
          </cell>
          <cell r="C2387" t="str">
            <v>09C-EDTS DRAFTING</v>
          </cell>
        </row>
        <row r="2388">
          <cell r="A2388" t="str">
            <v>A0368</v>
          </cell>
          <cell r="B2388" t="str">
            <v>SUPPORT FOR GEN POWER PLANTS-GP-GEN</v>
          </cell>
          <cell r="C2388" t="str">
            <v>09M-GENERATION PROJECT ENGINEERING</v>
          </cell>
        </row>
        <row r="2389">
          <cell r="A2389" t="str">
            <v>A0369</v>
          </cell>
          <cell r="B2389" t="str">
            <v>CONSTRUCTION &amp; SERVICES / 100% UEC</v>
          </cell>
          <cell r="C2389" t="str">
            <v>09C-EDTS DRAFTING</v>
          </cell>
        </row>
        <row r="2390">
          <cell r="A2390" t="str">
            <v>A0370</v>
          </cell>
          <cell r="B2390" t="str">
            <v>CONSTRUCTION &amp; SERVICES / 100% CIP</v>
          </cell>
          <cell r="C2390" t="str">
            <v>09C-EDTS DRAFTING</v>
          </cell>
        </row>
        <row r="2391">
          <cell r="A2391" t="str">
            <v>A0371</v>
          </cell>
          <cell r="B2391" t="str">
            <v>CONST. &amp; SVCS-INDIR.FUNC.SPLIT</v>
          </cell>
          <cell r="C2391" t="str">
            <v>09C-EDTS DRAFTING</v>
          </cell>
        </row>
        <row r="2392">
          <cell r="A2392" t="str">
            <v>A0372</v>
          </cell>
          <cell r="B2392" t="str">
            <v>EE-TECH/MISC.-GEN'L-PEAK LOAD SPLIT</v>
          </cell>
          <cell r="C2392" t="str">
            <v>09E-ELECTRICAL ENGINEERING</v>
          </cell>
        </row>
        <row r="2393">
          <cell r="A2393" t="str">
            <v>A0373</v>
          </cell>
          <cell r="B2393" t="str">
            <v>EE-TECH/MISC.-GEN'L.- FOR CIPS 100%</v>
          </cell>
          <cell r="C2393" t="str">
            <v>09E-ELECTRICAL ENGINEERING</v>
          </cell>
        </row>
        <row r="2394">
          <cell r="A2394" t="str">
            <v>A0374</v>
          </cell>
          <cell r="B2394" t="str">
            <v>EE-TECH/MISC.-GEN'L.- FOR UEC 100%</v>
          </cell>
          <cell r="C2394" t="str">
            <v>09E-ELECTRICAL ENGINEERING</v>
          </cell>
        </row>
        <row r="2395">
          <cell r="A2395" t="str">
            <v>A0375</v>
          </cell>
          <cell r="B2395" t="str">
            <v>AUDIT OF DIV SUPT &amp; ENGINEERING OPS</v>
          </cell>
          <cell r="C2395" t="str">
            <v>05A-INTERNAL AUDIT</v>
          </cell>
        </row>
        <row r="2396">
          <cell r="A2396" t="str">
            <v>A0377</v>
          </cell>
          <cell r="B2396" t="str">
            <v>RESEARCH &amp; DEVELOPMENT / 100% UEC</v>
          </cell>
          <cell r="C2396" t="str">
            <v>047-RESEARCH &amp; DEVELOPMENT</v>
          </cell>
        </row>
        <row r="2397">
          <cell r="A2397" t="str">
            <v>A0378</v>
          </cell>
          <cell r="B2397" t="str">
            <v>RESEARCH &amp; DEV-COMP(SALES/CUST/EMP)</v>
          </cell>
          <cell r="C2397" t="str">
            <v>047-RESEARCH &amp; DEVELOPMENT</v>
          </cell>
        </row>
        <row r="2398">
          <cell r="A2398" t="str">
            <v>A0379</v>
          </cell>
          <cell r="B2398" t="str">
            <v>ADMIN SUPPORT/OFFICE EXPENSES-LEGAL</v>
          </cell>
          <cell r="C2398" t="str">
            <v>024-LEGAL</v>
          </cell>
        </row>
        <row r="2399">
          <cell r="A2399" t="str">
            <v>A0380</v>
          </cell>
          <cell r="B2399" t="str">
            <v>AUDIT OF EMPLOYEE BENEFITS OPS</v>
          </cell>
          <cell r="C2399" t="str">
            <v>05A-INTERNAL AUDIT</v>
          </cell>
        </row>
        <row r="2400">
          <cell r="A2400" t="str">
            <v>A0381</v>
          </cell>
          <cell r="B2400" t="str">
            <v>AUDIT OF EMPLOYEE SERVICE ACCOUNTS</v>
          </cell>
          <cell r="C2400" t="str">
            <v>05A-INTERNAL AUDIT</v>
          </cell>
        </row>
        <row r="2401">
          <cell r="A2401" t="str">
            <v>A0382</v>
          </cell>
          <cell r="B2401" t="str">
            <v>AUDIT OF EMPLOYMENT OPS &amp; PERSONNEL</v>
          </cell>
          <cell r="C2401" t="str">
            <v>05A-INTERNAL AUDIT</v>
          </cell>
        </row>
        <row r="2402">
          <cell r="A2402" t="str">
            <v>A0383</v>
          </cell>
          <cell r="B2402" t="str">
            <v>AUDIT OF EXPENSE ACCTS &amp; TRAVEL OPS</v>
          </cell>
          <cell r="C2402" t="str">
            <v>05A-INTERNAL AUDIT</v>
          </cell>
        </row>
        <row r="2403">
          <cell r="A2403" t="str">
            <v>A0384</v>
          </cell>
          <cell r="B2403" t="str">
            <v>CIPS - ELECTRIC/GAS MO/IL</v>
          </cell>
          <cell r="C2403" t="str">
            <v>024-LEGAL</v>
          </cell>
        </row>
        <row r="2404">
          <cell r="A2404" t="str">
            <v>A0386</v>
          </cell>
          <cell r="B2404" t="str">
            <v>UNION ELECTRIC - ELECTRIC</v>
          </cell>
          <cell r="C2404" t="str">
            <v>024-LEGAL</v>
          </cell>
        </row>
        <row r="2405">
          <cell r="A2405" t="str">
            <v>A0387</v>
          </cell>
          <cell r="B2405" t="str">
            <v>LOBBYING ACTIVITIES FOR AMEREN/UE</v>
          </cell>
          <cell r="C2405" t="str">
            <v>157-GOVERNMENT RELATIONS</v>
          </cell>
        </row>
        <row r="2406">
          <cell r="A2406" t="str">
            <v>A0388</v>
          </cell>
          <cell r="B2406" t="str">
            <v>LOBBYING ACTIVITIES FOR AMEREN/CIPS</v>
          </cell>
          <cell r="C2406" t="str">
            <v>157-GOVERNMENT RELATIONS</v>
          </cell>
        </row>
        <row r="2407">
          <cell r="A2407" t="str">
            <v>A0389</v>
          </cell>
          <cell r="B2407" t="str">
            <v>UNION ELECTRIC DEVELOPMENT</v>
          </cell>
          <cell r="C2407" t="str">
            <v>024-LEGAL</v>
          </cell>
        </row>
        <row r="2408">
          <cell r="A2408" t="str">
            <v>A0390</v>
          </cell>
          <cell r="B2408" t="str">
            <v>CIPSCO INVESTMENT CO</v>
          </cell>
          <cell r="C2408" t="str">
            <v>024-LEGAL</v>
          </cell>
        </row>
        <row r="2409">
          <cell r="A2409" t="str">
            <v>A0391</v>
          </cell>
          <cell r="B2409" t="str">
            <v>ALLOCATED GENERAL LEGAL-ELEC/GAS</v>
          </cell>
          <cell r="C2409" t="str">
            <v>024-LEGAL</v>
          </cell>
        </row>
        <row r="2410">
          <cell r="A2410" t="str">
            <v>A0392</v>
          </cell>
          <cell r="B2410" t="str">
            <v>ALLOCATED REGULATORY-ELEC</v>
          </cell>
          <cell r="C2410" t="str">
            <v>024-LEGAL</v>
          </cell>
        </row>
        <row r="2411">
          <cell r="A2411" t="str">
            <v>A0393</v>
          </cell>
          <cell r="B2411" t="str">
            <v>LOBBYING ACTIVITIES ALLOCATED</v>
          </cell>
          <cell r="C2411" t="str">
            <v>157-GOVERNMENT RELATIONS</v>
          </cell>
        </row>
        <row r="2412">
          <cell r="A2412" t="str">
            <v>A0394</v>
          </cell>
          <cell r="B2412" t="str">
            <v>LEGAL - AMEREN CORPORATION</v>
          </cell>
          <cell r="C2412" t="str">
            <v>024-LEGAL</v>
          </cell>
        </row>
        <row r="2413">
          <cell r="A2413" t="str">
            <v>A0396</v>
          </cell>
          <cell r="B2413" t="str">
            <v>GENERAL LEGAL SERVICES-UEC</v>
          </cell>
          <cell r="C2413" t="str">
            <v>024-LEGAL</v>
          </cell>
        </row>
        <row r="2414">
          <cell r="A2414" t="str">
            <v>A0397</v>
          </cell>
          <cell r="B2414" t="str">
            <v>SECURITY SERVICES FOR AMEREN/UE</v>
          </cell>
          <cell r="C2414" t="str">
            <v>039-SECURITY</v>
          </cell>
        </row>
        <row r="2415">
          <cell r="A2415" t="str">
            <v>A0398</v>
          </cell>
          <cell r="B2415" t="str">
            <v>SECURITY SERVICES FOR AMEREN/CIPS</v>
          </cell>
          <cell r="C2415" t="str">
            <v>039-SECURITY</v>
          </cell>
        </row>
        <row r="2416">
          <cell r="A2416" t="str">
            <v>A0399</v>
          </cell>
          <cell r="B2416" t="str">
            <v>SECURITY SERVICES-AMS</v>
          </cell>
          <cell r="C2416" t="str">
            <v>039-SECURITY</v>
          </cell>
        </row>
        <row r="2417">
          <cell r="A2417" t="str">
            <v>A0400</v>
          </cell>
          <cell r="B2417" t="str">
            <v>SUBSTATION MTCE &amp; CONST. - UEC</v>
          </cell>
          <cell r="C2417" t="str">
            <v>03M-SUB MTCE &amp; CONST-ENG &amp; ADMIN</v>
          </cell>
        </row>
        <row r="2418">
          <cell r="A2418" t="str">
            <v>A0401</v>
          </cell>
          <cell r="B2418" t="str">
            <v>ADMIN SUPPORT/OFFICE EXP-SECURITY</v>
          </cell>
          <cell r="C2418" t="str">
            <v>039-SECURITY</v>
          </cell>
        </row>
        <row r="2419">
          <cell r="A2419" t="str">
            <v>A0402</v>
          </cell>
          <cell r="B2419" t="str">
            <v>PUBLIC CLAIMS - ALLOCATED</v>
          </cell>
          <cell r="C2419" t="str">
            <v>038-CLAIMS</v>
          </cell>
        </row>
        <row r="2420">
          <cell r="A2420" t="str">
            <v>A0403</v>
          </cell>
          <cell r="B2420" t="str">
            <v>WORKERS' COMPENSATION - ALLOCATED</v>
          </cell>
          <cell r="C2420" t="str">
            <v>038-CLAIMS</v>
          </cell>
        </row>
        <row r="2421">
          <cell r="A2421" t="str">
            <v>A0406</v>
          </cell>
          <cell r="B2421" t="str">
            <v>ADMIN SUPPORT/OFFICE EXP-CLAIMS</v>
          </cell>
          <cell r="C2421" t="str">
            <v>038-CLAIMS</v>
          </cell>
        </row>
        <row r="2422">
          <cell r="A2422" t="str">
            <v>A0407</v>
          </cell>
          <cell r="B2422" t="str">
            <v>SUBSTATION MTCE &amp; CONST. - CIP</v>
          </cell>
          <cell r="C2422" t="str">
            <v>03M-SUB MTCE &amp; CONST-ENG &amp; ADMIN</v>
          </cell>
        </row>
        <row r="2423">
          <cell r="A2423" t="str">
            <v>A0409</v>
          </cell>
          <cell r="B2423" t="str">
            <v>AUDIT OF MOTOR TRANSPORTATION OPS</v>
          </cell>
          <cell r="C2423" t="str">
            <v>05A-INTERNAL AUDIT</v>
          </cell>
        </row>
        <row r="2424">
          <cell r="A2424" t="str">
            <v>A0410</v>
          </cell>
          <cell r="B2424" t="str">
            <v>AUDIT OF PAYROLL OPERATIONS</v>
          </cell>
          <cell r="C2424" t="str">
            <v>05A-INTERNAL AUDIT</v>
          </cell>
        </row>
        <row r="2425">
          <cell r="A2425" t="str">
            <v>A0411</v>
          </cell>
          <cell r="B2425" t="str">
            <v>AUDIT OF TELECOMMUNICATIONS OPS</v>
          </cell>
          <cell r="C2425" t="str">
            <v>05A-INTERNAL AUDIT</v>
          </cell>
        </row>
        <row r="2426">
          <cell r="A2426" t="str">
            <v>A0412</v>
          </cell>
          <cell r="B2426" t="str">
            <v>AUDIT OF TRAINING OPERATIONS</v>
          </cell>
          <cell r="C2426" t="str">
            <v>05A-INTERNAL AUDIT</v>
          </cell>
        </row>
        <row r="2427">
          <cell r="A2427" t="str">
            <v>A0413</v>
          </cell>
          <cell r="B2427" t="str">
            <v>AUDIT OF PGA OPS- UE - MISSOURI</v>
          </cell>
          <cell r="C2427" t="str">
            <v>05A-INTERNAL AUDIT</v>
          </cell>
        </row>
        <row r="2428">
          <cell r="A2428" t="str">
            <v>A0415</v>
          </cell>
          <cell r="B2428" t="str">
            <v>PLACEMENT POOL - ALLOCATED</v>
          </cell>
          <cell r="C2428" t="str">
            <v>02A-RESOURCE POOL</v>
          </cell>
        </row>
        <row r="2429">
          <cell r="A2429" t="str">
            <v>A0416</v>
          </cell>
          <cell r="B2429" t="str">
            <v>PROVIDE SRVCS TO BENEFIT UEC</v>
          </cell>
          <cell r="C2429" t="str">
            <v>02P-HR - TOTAL REWARDS</v>
          </cell>
        </row>
        <row r="2430">
          <cell r="A2430" t="str">
            <v>A0417</v>
          </cell>
          <cell r="B2430" t="str">
            <v>AUDIT OF GAS SUPPLY OPERATIONS</v>
          </cell>
          <cell r="C2430" t="str">
            <v>05A-INTERNAL AUDIT</v>
          </cell>
        </row>
        <row r="2431">
          <cell r="A2431" t="str">
            <v>A0418</v>
          </cell>
          <cell r="B2431" t="str">
            <v>PLACEMENT POOL- AMEREN/UE</v>
          </cell>
          <cell r="C2431" t="str">
            <v>02A-RESOURCE POOL</v>
          </cell>
        </row>
        <row r="2432">
          <cell r="A2432" t="str">
            <v>A0419</v>
          </cell>
          <cell r="B2432" t="str">
            <v>PLACEMENT POOL - AMEREN SERVICES</v>
          </cell>
          <cell r="C2432" t="str">
            <v>02A-RESOURCE POOL</v>
          </cell>
        </row>
        <row r="2433">
          <cell r="A2433" t="str">
            <v>A0420</v>
          </cell>
          <cell r="B2433" t="str">
            <v>PLACEMENT POOL- AMEREN/CIPS</v>
          </cell>
          <cell r="C2433" t="str">
            <v>02A-RESOURCE POOL</v>
          </cell>
        </row>
        <row r="2434">
          <cell r="A2434" t="str">
            <v>A0421</v>
          </cell>
          <cell r="B2434" t="str">
            <v>PROVIDE SVCS TO BFT TOTAL CO-UEC</v>
          </cell>
          <cell r="C2434" t="str">
            <v>02E-HR - STAFFING</v>
          </cell>
        </row>
        <row r="2435">
          <cell r="A2435" t="str">
            <v>A0423</v>
          </cell>
          <cell r="B2435" t="str">
            <v>COMP ADMIN - AMERENCIPS</v>
          </cell>
          <cell r="C2435" t="str">
            <v>02P-HR - TOTAL REWARDS</v>
          </cell>
        </row>
        <row r="2436">
          <cell r="A2436" t="str">
            <v>A0424</v>
          </cell>
          <cell r="B2436" t="str">
            <v>PROVIDE SVCS TO BFT TOTAL CO-CIP</v>
          </cell>
          <cell r="C2436" t="str">
            <v>02E-HR - STAFFING</v>
          </cell>
        </row>
        <row r="2437">
          <cell r="A2437" t="str">
            <v>A0425</v>
          </cell>
          <cell r="B2437" t="str">
            <v>COMP ADMIN - GEN SUPPORT</v>
          </cell>
          <cell r="C2437" t="str">
            <v>02P-HR - TOTAL REWARDS</v>
          </cell>
        </row>
        <row r="2438">
          <cell r="A2438" t="str">
            <v>A0427</v>
          </cell>
          <cell r="B2438" t="str">
            <v>TRANSMISSION PLANNING / 100% UEC</v>
          </cell>
          <cell r="C2438" t="str">
            <v>028-ED DISTRIBUTION ENGINEERING</v>
          </cell>
        </row>
        <row r="2439">
          <cell r="A2439" t="str">
            <v>A0428</v>
          </cell>
          <cell r="B2439" t="str">
            <v>COMP ADMIN - ALLOCATED</v>
          </cell>
          <cell r="C2439" t="str">
            <v>02P-HR - TOTAL REWARDS</v>
          </cell>
        </row>
        <row r="2440">
          <cell r="A2440" t="str">
            <v>A0429</v>
          </cell>
          <cell r="B2440" t="str">
            <v>COMP ADMIN - AMERENUE</v>
          </cell>
          <cell r="C2440" t="str">
            <v>02P-HR - TOTAL REWARDS</v>
          </cell>
        </row>
        <row r="2441">
          <cell r="A2441" t="str">
            <v>A0430</v>
          </cell>
          <cell r="B2441" t="str">
            <v>OPERATIONS ANALYSIS FOR AMEREN</v>
          </cell>
          <cell r="C2441" t="str">
            <v>012-CORPORATE PLANNING</v>
          </cell>
        </row>
        <row r="2442">
          <cell r="A2442" t="str">
            <v>A0431</v>
          </cell>
          <cell r="B2442" t="str">
            <v>OPERATIONS ANALYSIS FOR AMEREN/UE</v>
          </cell>
          <cell r="C2442" t="str">
            <v>012-CORPORATE PLANNING</v>
          </cell>
        </row>
        <row r="2443">
          <cell r="A2443" t="str">
            <v>A0432</v>
          </cell>
          <cell r="B2443" t="str">
            <v>OPERATIONS ANALYSIS FOR AMEREN/GENC</v>
          </cell>
          <cell r="C2443" t="str">
            <v>012-CORPORATE PLANNING</v>
          </cell>
        </row>
        <row r="2444">
          <cell r="A2444" t="str">
            <v>A0433</v>
          </cell>
          <cell r="B2444" t="str">
            <v>SYSTEM DATA FOR AMEREN</v>
          </cell>
          <cell r="C2444" t="str">
            <v>042-TRANSMISSION OPERATIONS</v>
          </cell>
        </row>
        <row r="2445">
          <cell r="A2445" t="str">
            <v>A0434</v>
          </cell>
          <cell r="B2445" t="str">
            <v>SYSTEM DATA FOR AMEREN/UE</v>
          </cell>
          <cell r="C2445" t="str">
            <v>042-TRANSMISSION OPERATIONS</v>
          </cell>
        </row>
        <row r="2446">
          <cell r="A2446" t="str">
            <v>A0435</v>
          </cell>
          <cell r="B2446" t="str">
            <v>SYSTEM DATA FOR GENCO</v>
          </cell>
          <cell r="C2446" t="str">
            <v>042-TRANSMISSION OPERATIONS</v>
          </cell>
        </row>
        <row r="2447">
          <cell r="A2447" t="str">
            <v>A0436</v>
          </cell>
          <cell r="B2447" t="str">
            <v>SPV OF THE AMEREN GEN. &amp; TRANSM. DI</v>
          </cell>
          <cell r="C2447" t="str">
            <v>042-TRANSMISSION OPERATIONS</v>
          </cell>
        </row>
        <row r="2448">
          <cell r="A2448" t="str">
            <v>A0437</v>
          </cell>
          <cell r="B2448" t="str">
            <v>SPV OF GEN. &amp; TRANSM. DISPATCH - FO</v>
          </cell>
          <cell r="C2448" t="str">
            <v>042-TRANSMISSION OPERATIONS</v>
          </cell>
        </row>
        <row r="2449">
          <cell r="A2449" t="str">
            <v>A0438</v>
          </cell>
          <cell r="B2449" t="str">
            <v>SPV OF GEN. &amp; TRANSM. DISPATCH - FO</v>
          </cell>
          <cell r="C2449" t="str">
            <v>042-TRANSMISSION OPERATIONS</v>
          </cell>
        </row>
        <row r="2450">
          <cell r="A2450" t="str">
            <v>A0439</v>
          </cell>
          <cell r="B2450" t="str">
            <v>ENERGY MANAGEMENT SYSTEM SUPPORT FO</v>
          </cell>
          <cell r="C2450" t="str">
            <v>042-TRANSMISSION OPERATIONS</v>
          </cell>
        </row>
        <row r="2451">
          <cell r="A2451" t="str">
            <v>A0440</v>
          </cell>
          <cell r="B2451" t="str">
            <v>ENERGY MANAGEMENT SYSTEM SUPPORT FO</v>
          </cell>
          <cell r="C2451" t="str">
            <v>042-TRANSMISSION OPERATIONS</v>
          </cell>
        </row>
        <row r="2452">
          <cell r="A2452" t="str">
            <v>A0441</v>
          </cell>
          <cell r="B2452" t="str">
            <v>ENERGY MANAGEMENT SYSTEM SUPPORT FO</v>
          </cell>
          <cell r="C2452" t="str">
            <v>042-TRANSMISSION OPERATIONS</v>
          </cell>
        </row>
        <row r="2453">
          <cell r="A2453" t="str">
            <v>A0442</v>
          </cell>
          <cell r="B2453" t="str">
            <v>TRANSMISSION COORDINATION AND DISPA</v>
          </cell>
          <cell r="C2453" t="str">
            <v>042-TRANSMISSION OPERATIONS</v>
          </cell>
        </row>
        <row r="2454">
          <cell r="A2454" t="str">
            <v>A0443</v>
          </cell>
          <cell r="B2454" t="str">
            <v>TRANSMISSION COORDINATION &amp; DISPATC</v>
          </cell>
          <cell r="C2454" t="str">
            <v>042-TRANSMISSION OPERATIONS</v>
          </cell>
        </row>
        <row r="2455">
          <cell r="A2455" t="str">
            <v>A0444</v>
          </cell>
          <cell r="B2455" t="str">
            <v>TRANSMISSION COORDINATION &amp; DISPATC</v>
          </cell>
          <cell r="C2455" t="str">
            <v>042-TRANSMISSION OPERATIONS</v>
          </cell>
        </row>
        <row r="2456">
          <cell r="A2456" t="str">
            <v>A0445</v>
          </cell>
          <cell r="B2456" t="str">
            <v>GENERAL EXECUTIVE STAFF - ENERGY SU</v>
          </cell>
          <cell r="C2456" t="str">
            <v>042-TRANSMISSION OPERATIONS</v>
          </cell>
        </row>
        <row r="2457">
          <cell r="A2457" t="str">
            <v>A0446</v>
          </cell>
          <cell r="B2457" t="str">
            <v>GENERAL EXECUTIVE STAFF-ENERGY SUPP</v>
          </cell>
          <cell r="C2457" t="str">
            <v>042-TRANSMISSION OPERATIONS</v>
          </cell>
        </row>
        <row r="2458">
          <cell r="A2458" t="str">
            <v>A0447</v>
          </cell>
          <cell r="B2458" t="str">
            <v>AUDIT OF REAL ESTATE OPERATIONS</v>
          </cell>
          <cell r="C2458" t="str">
            <v>05A-INTERNAL AUDIT</v>
          </cell>
        </row>
        <row r="2459">
          <cell r="A2459" t="str">
            <v>A0448</v>
          </cell>
          <cell r="B2459" t="str">
            <v>SECRETARIAL SUPPORT,OFF SUPPLIES,OT</v>
          </cell>
          <cell r="C2459" t="str">
            <v>042-TRANSMISSION OPERATIONS</v>
          </cell>
        </row>
        <row r="2460">
          <cell r="A2460" t="str">
            <v>A0449</v>
          </cell>
          <cell r="B2460" t="str">
            <v>GENERAL EXECUTIVE STAFF-ENERGY SUPP</v>
          </cell>
          <cell r="C2460" t="str">
            <v>042-TRANSMISSION OPERATIONS</v>
          </cell>
        </row>
        <row r="2461">
          <cell r="A2461" t="str">
            <v>A0450</v>
          </cell>
          <cell r="B2461" t="str">
            <v>AUDIT OF E&amp;C OPS&amp;REVS OF CAP PROJTS</v>
          </cell>
          <cell r="C2461" t="str">
            <v>05A-INTERNAL AUDIT</v>
          </cell>
        </row>
        <row r="2462">
          <cell r="A2462" t="str">
            <v>A0451</v>
          </cell>
          <cell r="B2462" t="str">
            <v>AUDIT OF TRANSMISSION OPS MTC&amp;CONST</v>
          </cell>
          <cell r="C2462" t="str">
            <v>05A-INTERNAL AUDIT</v>
          </cell>
        </row>
        <row r="2463">
          <cell r="A2463" t="str">
            <v>A0452</v>
          </cell>
          <cell r="B2463" t="str">
            <v>AUDIT OF FOSSIL FUEL PURCHASING OPS</v>
          </cell>
          <cell r="C2463" t="str">
            <v>05A-INTERNAL AUDIT</v>
          </cell>
        </row>
        <row r="2464">
          <cell r="A2464" t="str">
            <v>A0454</v>
          </cell>
          <cell r="B2464" t="str">
            <v>AUDIT OF POWER PLANT MAINT OPS</v>
          </cell>
          <cell r="C2464" t="str">
            <v>05A-INTERNAL AUDIT</v>
          </cell>
        </row>
        <row r="2465">
          <cell r="A2465" t="str">
            <v>A0455</v>
          </cell>
          <cell r="B2465" t="str">
            <v>AUDIT OF TAX DEPARTMENT OPERATIONS</v>
          </cell>
          <cell r="C2465" t="str">
            <v>05A-INTERNAL AUDIT</v>
          </cell>
        </row>
        <row r="2466">
          <cell r="A2466" t="str">
            <v>A0456</v>
          </cell>
          <cell r="B2466" t="str">
            <v>AUDIT OF INVESTOR SERVICES OPS</v>
          </cell>
          <cell r="C2466" t="str">
            <v>05A-INTERNAL AUDIT</v>
          </cell>
        </row>
        <row r="2467">
          <cell r="A2467" t="str">
            <v>A0457</v>
          </cell>
          <cell r="B2467" t="str">
            <v>AUDIT OF POLITICAL ACTION COMMITTEE</v>
          </cell>
          <cell r="C2467" t="str">
            <v>05A-INTERNAL AUDIT</v>
          </cell>
        </row>
        <row r="2468">
          <cell r="A2468" t="str">
            <v>A0458</v>
          </cell>
          <cell r="B2468" t="str">
            <v>AUDIT OF ST. LOUIS ELECTRICAL BOARD</v>
          </cell>
          <cell r="C2468" t="str">
            <v>05A-INTERNAL AUDIT</v>
          </cell>
        </row>
        <row r="2469">
          <cell r="A2469" t="str">
            <v>A0459</v>
          </cell>
          <cell r="B2469" t="str">
            <v>AUDIT OF UE MISSOURI DISTRICT OPS</v>
          </cell>
          <cell r="C2469" t="str">
            <v>05A-INTERNAL AUDIT</v>
          </cell>
        </row>
        <row r="2470">
          <cell r="A2470" t="str">
            <v>A0460</v>
          </cell>
          <cell r="B2470" t="str">
            <v>GENERAL RATE ENG-UEC-MO-ELECTRIC</v>
          </cell>
          <cell r="C2470" t="str">
            <v>29R-REGULATORY POLICY</v>
          </cell>
        </row>
        <row r="2471">
          <cell r="A2471" t="str">
            <v>A0461</v>
          </cell>
          <cell r="B2471" t="str">
            <v>UEC - MO - GENERAL RATE ENG - COMB</v>
          </cell>
          <cell r="C2471" t="str">
            <v>29R-REGULATORY POLICY</v>
          </cell>
        </row>
        <row r="2472">
          <cell r="A2472" t="str">
            <v>A0463</v>
          </cell>
          <cell r="B2472" t="str">
            <v>UE-MO REG RATE ENGINEERING-GAS</v>
          </cell>
          <cell r="C2472" t="str">
            <v>012-CORPORATE PLANNING</v>
          </cell>
        </row>
        <row r="2473">
          <cell r="A2473" t="str">
            <v>A0466</v>
          </cell>
          <cell r="B2473" t="str">
            <v>SUPPORT FOR AED PROJ.- GP-GEN-100%</v>
          </cell>
          <cell r="C2473" t="str">
            <v>09M-GENERATION PROJECT ENGINEERING</v>
          </cell>
        </row>
        <row r="2474">
          <cell r="A2474" t="str">
            <v>A0467</v>
          </cell>
          <cell r="B2474" t="str">
            <v>RISK MANAGEMENT - ALLOCATED</v>
          </cell>
          <cell r="C2474" t="str">
            <v>07Q-CORPORATE RISK MGMT</v>
          </cell>
        </row>
        <row r="2475">
          <cell r="A2475" t="str">
            <v>A0468</v>
          </cell>
          <cell r="B2475" t="str">
            <v>SECRETAR SUPT,OFC SUP&amp;OTHER-INT AUD</v>
          </cell>
          <cell r="C2475" t="str">
            <v>05A-INTERNAL AUDIT</v>
          </cell>
        </row>
        <row r="2476">
          <cell r="A2476" t="str">
            <v>A0471</v>
          </cell>
          <cell r="B2476" t="str">
            <v>SYS RELAY - GENERAL ALLOCATION</v>
          </cell>
          <cell r="C2476" t="str">
            <v>090-SYSTEM RELAY SERVICES</v>
          </cell>
        </row>
        <row r="2477">
          <cell r="A2477" t="str">
            <v>A0479</v>
          </cell>
          <cell r="B2477" t="str">
            <v>TRANSMISSION PL. / PEAK LOAD SPLIT</v>
          </cell>
          <cell r="C2477" t="str">
            <v>028-ED DISTRIBUTION ENGINEERING</v>
          </cell>
        </row>
        <row r="2478">
          <cell r="A2478" t="str">
            <v>A0480</v>
          </cell>
          <cell r="B2478" t="str">
            <v>CORP SECRETARY WORK - AME</v>
          </cell>
          <cell r="C2478" t="str">
            <v>06F-INF - ENTERPRISE STORAGE</v>
          </cell>
        </row>
        <row r="2479">
          <cell r="A2479" t="str">
            <v>A0481</v>
          </cell>
          <cell r="B2479" t="str">
            <v>TRANSMISSION SERVICES - AMEREN/UE</v>
          </cell>
          <cell r="C2479" t="str">
            <v>03T-TRANSMISSION-AMS</v>
          </cell>
        </row>
        <row r="2480">
          <cell r="A2480" t="str">
            <v>A0482</v>
          </cell>
          <cell r="B2480" t="str">
            <v>PERFORMANCE MANAGEMENT ACTIVITIES</v>
          </cell>
          <cell r="C2480" t="str">
            <v>012-CORPORATE PLANNING</v>
          </cell>
        </row>
        <row r="2481">
          <cell r="A2481" t="str">
            <v>A0483</v>
          </cell>
          <cell r="B2481" t="str">
            <v>TRIS</v>
          </cell>
          <cell r="C2481" t="str">
            <v>201-DEV - BUS &amp; CORP SVCS</v>
          </cell>
        </row>
        <row r="2482">
          <cell r="A2482" t="str">
            <v>A0484</v>
          </cell>
          <cell r="B2482" t="str">
            <v>CORP SECRETARY'S WORK - AEC</v>
          </cell>
          <cell r="C2482" t="str">
            <v>06F-INF - ENTERPRISE STORAGE</v>
          </cell>
        </row>
        <row r="2483">
          <cell r="A2483" t="str">
            <v>A0486</v>
          </cell>
          <cell r="B2483" t="str">
            <v>CSS PHASE II - REGULATED PORTION</v>
          </cell>
          <cell r="C2483" t="str">
            <v>204-DEV - ENERGY DELIVERY</v>
          </cell>
        </row>
        <row r="2484">
          <cell r="A2484" t="str">
            <v>A0487</v>
          </cell>
          <cell r="B2484" t="str">
            <v>SUBSTATION APPS - CIPS</v>
          </cell>
          <cell r="C2484" t="str">
            <v>202-DEV - OPERATIONS</v>
          </cell>
        </row>
        <row r="2485">
          <cell r="A2485" t="str">
            <v>A0488</v>
          </cell>
          <cell r="B2485" t="str">
            <v>COMP ADMIN - AMERENENERGY</v>
          </cell>
          <cell r="C2485" t="str">
            <v>02P-HR - TOTAL REWARDS</v>
          </cell>
        </row>
        <row r="2486">
          <cell r="A2486" t="str">
            <v>A0489</v>
          </cell>
          <cell r="B2486" t="str">
            <v>AMEREN ENERGY REAL ESTATE</v>
          </cell>
          <cell r="C2486" t="str">
            <v>061-REAL ESTATE</v>
          </cell>
        </row>
        <row r="2487">
          <cell r="A2487" t="str">
            <v>A0490</v>
          </cell>
          <cell r="B2487" t="str">
            <v>AMEREN ENERGY COMMUNICATIONS</v>
          </cell>
          <cell r="C2487" t="str">
            <v>024-LEGAL</v>
          </cell>
        </row>
        <row r="2488">
          <cell r="A2488" t="str">
            <v>A0494</v>
          </cell>
          <cell r="B2488" t="str">
            <v>ERC - TAX WORK</v>
          </cell>
          <cell r="C2488" t="str">
            <v>05T-TAX</v>
          </cell>
        </row>
        <row r="2489">
          <cell r="A2489" t="str">
            <v>A0496</v>
          </cell>
          <cell r="B2489" t="str">
            <v>IT DEV - OPS - INDIRECT FUNCT</v>
          </cell>
          <cell r="C2489" t="str">
            <v>202-DEV - OPERATIONS</v>
          </cell>
        </row>
        <row r="2490">
          <cell r="A2490" t="str">
            <v>A0497</v>
          </cell>
          <cell r="B2490" t="str">
            <v>AMEREN SERVICES DIVERSION OF SERVIC</v>
          </cell>
          <cell r="C2490" t="str">
            <v>190-APPORTIONMENTS/SPECIAL ITEMS</v>
          </cell>
        </row>
        <row r="2491">
          <cell r="A2491" t="str">
            <v>A0499</v>
          </cell>
          <cell r="B2491" t="str">
            <v>TR.PLNG. -PWR.PLT.SUPPORT-UEC 100%</v>
          </cell>
          <cell r="C2491" t="str">
            <v>09P-ELECTRIC PLANNING</v>
          </cell>
        </row>
        <row r="2492">
          <cell r="A2492" t="str">
            <v>A0500</v>
          </cell>
          <cell r="B2492" t="str">
            <v>SECRETARIAL SUPPORT FOR VP ENERGY S</v>
          </cell>
          <cell r="C2492" t="str">
            <v>042-TRANSMISSION OPERATIONS</v>
          </cell>
        </row>
        <row r="2493">
          <cell r="A2493" t="str">
            <v>A0501</v>
          </cell>
          <cell r="B2493" t="str">
            <v>SECRETARIAL SUPPORT FOR VP POWER OP</v>
          </cell>
          <cell r="C2493" t="str">
            <v>042-TRANSMISSION OPERATIONS</v>
          </cell>
        </row>
        <row r="2494">
          <cell r="A2494" t="str">
            <v>A0502</v>
          </cell>
          <cell r="B2494" t="str">
            <v>TRANSMISSION SERVICES - AMEREN/CIPS</v>
          </cell>
          <cell r="C2494" t="str">
            <v>03T-TRANSMISSION-AMS</v>
          </cell>
        </row>
        <row r="2495">
          <cell r="A2495" t="str">
            <v>A0503</v>
          </cell>
          <cell r="B2495" t="str">
            <v>TR.PLNG.- CUST.SVCS.SUPPT-UEC 100%</v>
          </cell>
          <cell r="C2495" t="str">
            <v>09P-ELECTRIC PLANNING</v>
          </cell>
        </row>
        <row r="2496">
          <cell r="A2496" t="str">
            <v>A0504</v>
          </cell>
          <cell r="B2496" t="str">
            <v>TRANSMISSION SERVICES - ALLOCATED</v>
          </cell>
          <cell r="C2496" t="str">
            <v>03T-TRANSMISSION-AMS</v>
          </cell>
        </row>
        <row r="2497">
          <cell r="A2497" t="str">
            <v>A0505</v>
          </cell>
          <cell r="B2497" t="str">
            <v>EE&amp;TP -PWR.PLT.SUPPORT (GENCO 100%)</v>
          </cell>
          <cell r="C2497" t="str">
            <v>09E-ELECTRICAL ENGINEERING</v>
          </cell>
        </row>
        <row r="2498">
          <cell r="A2498" t="str">
            <v>A0506</v>
          </cell>
          <cell r="B2498" t="str">
            <v>EE-TECH/DIRECT RESPONSE - UEC 100%</v>
          </cell>
          <cell r="C2498" t="str">
            <v>09E-ELECTRICAL ENGINEERING</v>
          </cell>
        </row>
        <row r="2499">
          <cell r="A2499" t="str">
            <v>A0507</v>
          </cell>
          <cell r="B2499" t="str">
            <v>TR.PLNG.- CUST.SVCS.SUPPT-CIP 100%</v>
          </cell>
          <cell r="C2499" t="str">
            <v>09P-ELECTRIC PLANNING</v>
          </cell>
        </row>
        <row r="2500">
          <cell r="A2500" t="str">
            <v>A0508</v>
          </cell>
          <cell r="B2500" t="str">
            <v>PROCESS AMEREN/UE CUSTOMER PAYMENTS</v>
          </cell>
          <cell r="C2500" t="str">
            <v>076-TREASURY TECHNOLOGY SERVICES</v>
          </cell>
        </row>
        <row r="2501">
          <cell r="A2501" t="str">
            <v>A0509</v>
          </cell>
          <cell r="B2501" t="str">
            <v>RETAIL RELATIONSHIP MGMT - GENERAL</v>
          </cell>
          <cell r="C2501" t="str">
            <v>03W-CUSTOMER SERVICE-AMS</v>
          </cell>
        </row>
        <row r="2502">
          <cell r="A2502" t="str">
            <v>A0510</v>
          </cell>
          <cell r="B2502" t="str">
            <v>RETAIL RELATIONSHIP MGMT- AMUE</v>
          </cell>
          <cell r="C2502" t="str">
            <v>03W-CUSTOMER SERVICE-AMS</v>
          </cell>
        </row>
        <row r="2503">
          <cell r="A2503" t="str">
            <v>A0511</v>
          </cell>
          <cell r="B2503" t="str">
            <v>EE-TECH/DIRECT RESPONSE - CIP 100%</v>
          </cell>
          <cell r="C2503" t="str">
            <v>09E-ELECTRICAL ENGINEERING</v>
          </cell>
        </row>
        <row r="2504">
          <cell r="A2504" t="str">
            <v>A0513</v>
          </cell>
          <cell r="B2504" t="str">
            <v>EE-TECH/DIRECT RESPONSE - UEDC 100%</v>
          </cell>
          <cell r="C2504" t="str">
            <v>09E-ELECTRICAL ENGINEERING</v>
          </cell>
        </row>
        <row r="2505">
          <cell r="A2505" t="str">
            <v>A0515</v>
          </cell>
          <cell r="B2505" t="str">
            <v>EE-TECH/DIRECT RESP-PK.LOAD</v>
          </cell>
          <cell r="C2505" t="str">
            <v>09E-ELECTRICAL ENGINEERING</v>
          </cell>
        </row>
        <row r="2506">
          <cell r="A2506" t="str">
            <v>A0517</v>
          </cell>
          <cell r="B2506" t="str">
            <v>EE - BUDGET ACTIVITIES- UEC-100%</v>
          </cell>
          <cell r="C2506" t="str">
            <v>09E-ELECTRICAL ENGINEERING</v>
          </cell>
        </row>
        <row r="2507">
          <cell r="A2507" t="str">
            <v>A0518</v>
          </cell>
          <cell r="B2507" t="str">
            <v>EE - BUDGET ACTIVITIES- CIPS-100%</v>
          </cell>
          <cell r="C2507" t="str">
            <v>09E-ELECTRICAL ENGINEERING</v>
          </cell>
        </row>
        <row r="2508">
          <cell r="A2508" t="str">
            <v>A0519</v>
          </cell>
          <cell r="B2508" t="str">
            <v>EE - BUDGET ACTIVITIES</v>
          </cell>
          <cell r="C2508" t="str">
            <v>09E-ELECTRICAL ENGINEERING</v>
          </cell>
        </row>
        <row r="2509">
          <cell r="A2509" t="str">
            <v>A0520</v>
          </cell>
          <cell r="B2509" t="str">
            <v>EE - NON-TECHNICAL/ADMIN -ALLOCATED</v>
          </cell>
          <cell r="C2509" t="str">
            <v>09E-ELECTRICAL ENGINEERING</v>
          </cell>
        </row>
        <row r="2510">
          <cell r="A2510" t="str">
            <v>A0521</v>
          </cell>
          <cell r="B2510" t="str">
            <v>EE-SYSTEM PROT (UEC - 100%)</v>
          </cell>
          <cell r="C2510" t="str">
            <v>09E-ELECTRICAL ENGINEERING</v>
          </cell>
        </row>
        <row r="2511">
          <cell r="A2511" t="str">
            <v>A0522</v>
          </cell>
          <cell r="B2511" t="str">
            <v>EE-SYSTEM PROT (CIPS - 100%)</v>
          </cell>
          <cell r="C2511" t="str">
            <v>09E-ELECTRICAL ENGINEERING</v>
          </cell>
        </row>
        <row r="2512">
          <cell r="A2512" t="str">
            <v>A0523</v>
          </cell>
          <cell r="B2512" t="str">
            <v>EE-SYSTEM PROT(SPLIT)</v>
          </cell>
          <cell r="C2512" t="str">
            <v>09E-ELECTRICAL ENGINEERING</v>
          </cell>
        </row>
        <row r="2513">
          <cell r="A2513" t="str">
            <v>A0524</v>
          </cell>
          <cell r="B2513" t="str">
            <v>EE-RELAYING DATABASES (UEC - 100%)</v>
          </cell>
          <cell r="C2513" t="str">
            <v>09E-ELECTRICAL ENGINEERING</v>
          </cell>
        </row>
        <row r="2514">
          <cell r="A2514" t="str">
            <v>A0525</v>
          </cell>
          <cell r="B2514" t="str">
            <v>EE-RELAYING DATABASES (CIPS -100%)</v>
          </cell>
          <cell r="C2514" t="str">
            <v>09E-ELECTRICAL ENGINEERING</v>
          </cell>
        </row>
        <row r="2515">
          <cell r="A2515" t="str">
            <v>A0526</v>
          </cell>
          <cell r="B2515" t="str">
            <v>EE-RELAY.DATABASES</v>
          </cell>
          <cell r="C2515" t="str">
            <v>09E-ELECTRICAL ENGINEERING</v>
          </cell>
        </row>
        <row r="2516">
          <cell r="A2516" t="str">
            <v>A0527</v>
          </cell>
          <cell r="B2516" t="str">
            <v>TR. PLNG. -TRAN.SVC.REQ. -PEAK LOAD</v>
          </cell>
          <cell r="C2516" t="str">
            <v>09P-ELECTRIC PLANNING</v>
          </cell>
        </row>
        <row r="2517">
          <cell r="A2517" t="str">
            <v>A0528</v>
          </cell>
          <cell r="B2517" t="str">
            <v>TR.PLNG.- MAIN-NERC -PEAK LOAD</v>
          </cell>
          <cell r="C2517" t="str">
            <v>09P-ELECTRIC PLANNING</v>
          </cell>
        </row>
        <row r="2518">
          <cell r="A2518" t="str">
            <v>A0530</v>
          </cell>
          <cell r="B2518" t="str">
            <v>TR.PLNG. -ESO OPS SUPPORT-PEAK LOAD</v>
          </cell>
          <cell r="C2518" t="str">
            <v>09P-ELECTRIC PLANNING</v>
          </cell>
        </row>
        <row r="2519">
          <cell r="A2519" t="str">
            <v>A0531</v>
          </cell>
          <cell r="B2519" t="str">
            <v>PERFORM WORKING FUND ACTIVITIES</v>
          </cell>
          <cell r="C2519" t="str">
            <v>076-TREASURY TECHNOLOGY SERVICES</v>
          </cell>
        </row>
        <row r="2520">
          <cell r="A2520" t="str">
            <v>A0532</v>
          </cell>
          <cell r="B2520" t="str">
            <v>PERFORM DAILY UE BANKING &amp; ACTVS</v>
          </cell>
          <cell r="C2520" t="str">
            <v>075-BANKING AND INVESTOR SERVICES</v>
          </cell>
        </row>
        <row r="2521">
          <cell r="A2521" t="str">
            <v>A0533</v>
          </cell>
          <cell r="B2521" t="str">
            <v>PERFORM DAILY CIPS BANKING &amp; ACTVS</v>
          </cell>
          <cell r="C2521" t="str">
            <v>075-BANKING AND INVESTOR SERVICES</v>
          </cell>
        </row>
        <row r="2522">
          <cell r="A2522" t="str">
            <v>A0534</v>
          </cell>
          <cell r="B2522" t="str">
            <v>IT DEVELOPMENT-HR - AMEREN ENERGY</v>
          </cell>
          <cell r="C2522" t="str">
            <v>201-DEV - BUS &amp; CORP SVCS</v>
          </cell>
        </row>
        <row r="2523">
          <cell r="A2523" t="str">
            <v>A0535</v>
          </cell>
          <cell r="B2523" t="str">
            <v>PERFORM DAILY AMC BANKNG ACTIVITIES</v>
          </cell>
          <cell r="C2523" t="str">
            <v>075-BANKING AND INVESTOR SERVICES</v>
          </cell>
        </row>
        <row r="2524">
          <cell r="A2524" t="str">
            <v>A0536</v>
          </cell>
          <cell r="B2524" t="str">
            <v>PERFORM DAILY AMS BANKNG ACTIVITIES</v>
          </cell>
          <cell r="C2524" t="str">
            <v>075-BANKING AND INVESTOR SERVICES</v>
          </cell>
        </row>
        <row r="2525">
          <cell r="A2525" t="str">
            <v>A0537</v>
          </cell>
          <cell r="B2525" t="str">
            <v>PERFORM DAILY UDC BANKNG ACTIVITIES</v>
          </cell>
          <cell r="C2525" t="str">
            <v>075-BANKING AND INVESTOR SERVICES</v>
          </cell>
        </row>
        <row r="2526">
          <cell r="A2526" t="str">
            <v>A0543</v>
          </cell>
          <cell r="B2526" t="str">
            <v>INVNTRY INVESTMENT CNTRL-ALLOC-MOIL</v>
          </cell>
          <cell r="C2526" t="str">
            <v>05M-STOREROOMS-AMS</v>
          </cell>
        </row>
        <row r="2527">
          <cell r="A2527" t="str">
            <v>A0544</v>
          </cell>
          <cell r="B2527" t="str">
            <v>INVNTRY INVESTMENT CNTRL-CIPS-MOIL</v>
          </cell>
          <cell r="C2527" t="str">
            <v>05M-STOREROOMS-AMS</v>
          </cell>
        </row>
        <row r="2528">
          <cell r="A2528" t="str">
            <v>A0545</v>
          </cell>
          <cell r="B2528" t="str">
            <v>INVNTRY INVESTMENT CNTRL-ue</v>
          </cell>
          <cell r="C2528" t="str">
            <v>05M-STOREROOMS-AMS</v>
          </cell>
        </row>
        <row r="2529">
          <cell r="A2529" t="str">
            <v>A0547</v>
          </cell>
          <cell r="B2529" t="str">
            <v>SALVG/SCRP/SURPLS/OBSOL ITM (IL/MO)</v>
          </cell>
          <cell r="C2529" t="str">
            <v>074-PURCHASING</v>
          </cell>
        </row>
        <row r="2530">
          <cell r="A2530" t="str">
            <v>A0548</v>
          </cell>
          <cell r="B2530" t="str">
            <v>IT DEVELOPMENT - HR - INDIRECT FUNC</v>
          </cell>
          <cell r="C2530" t="str">
            <v>632-CSF - IT FIELD OPERATIONS</v>
          </cell>
        </row>
        <row r="2531">
          <cell r="A2531" t="str">
            <v>A0551</v>
          </cell>
          <cell r="B2531" t="str">
            <v>ENCLOSE AMEREN/UE UTILITY BILLS</v>
          </cell>
          <cell r="C2531" t="str">
            <v>06A-INF-INSERTING &amp; MAIL DELIVERY</v>
          </cell>
        </row>
        <row r="2532">
          <cell r="A2532" t="str">
            <v>A0552</v>
          </cell>
          <cell r="B2532" t="str">
            <v>ENCLOSE AMEREN/CIPS UTILITY BILLS</v>
          </cell>
          <cell r="C2532" t="str">
            <v>06A-INF-INSERTING &amp; MAIL DELIVERY</v>
          </cell>
        </row>
        <row r="2533">
          <cell r="A2533" t="str">
            <v>A0555</v>
          </cell>
          <cell r="B2533" t="str">
            <v>OFFICE SUPPORT - DIVISION MARKETING</v>
          </cell>
          <cell r="C2533" t="str">
            <v>020-ED PRODUCTS &amp; SERVICES</v>
          </cell>
        </row>
        <row r="2534">
          <cell r="A2534" t="str">
            <v>A0556</v>
          </cell>
          <cell r="B2534" t="str">
            <v>ENCLOSE MAILINGS TO UE EMPLOYEES</v>
          </cell>
          <cell r="C2534" t="str">
            <v>06A-INF-INSERTING &amp; MAIL DELIVERY</v>
          </cell>
        </row>
        <row r="2535">
          <cell r="A2535" t="str">
            <v>A0558</v>
          </cell>
          <cell r="B2535" t="str">
            <v>SORT &amp; DISTRIB INCOM &amp; OUTGO MAIL</v>
          </cell>
          <cell r="C2535" t="str">
            <v>06A-INF-INSERTING &amp; MAIL DELIVERY</v>
          </cell>
        </row>
        <row r="2536">
          <cell r="A2536" t="str">
            <v>A0559</v>
          </cell>
          <cell r="B2536" t="str">
            <v>SECRETARIAL SUPT,GEN OFC&amp;OTHR-TREAS</v>
          </cell>
          <cell r="C2536" t="str">
            <v>076-TREASURY TECHNOLOGY SERVICES</v>
          </cell>
        </row>
        <row r="2537">
          <cell r="A2537" t="str">
            <v>A0560</v>
          </cell>
          <cell r="B2537" t="str">
            <v>UDC - TAX WORK</v>
          </cell>
          <cell r="C2537" t="str">
            <v>05T-TAX</v>
          </cell>
        </row>
        <row r="2538">
          <cell r="A2538" t="str">
            <v>A0561</v>
          </cell>
          <cell r="B2538" t="str">
            <v>AMC - TAX WORK</v>
          </cell>
          <cell r="C2538" t="str">
            <v>05T-TAX</v>
          </cell>
        </row>
        <row r="2539">
          <cell r="A2539" t="str">
            <v>A0562</v>
          </cell>
          <cell r="B2539" t="str">
            <v>AEC - TAX WORK</v>
          </cell>
          <cell r="C2539" t="str">
            <v>05T-TAX</v>
          </cell>
        </row>
        <row r="2540">
          <cell r="A2540" t="str">
            <v>A0564</v>
          </cell>
          <cell r="B2540" t="str">
            <v>AME - TAX WORK</v>
          </cell>
          <cell r="C2540" t="str">
            <v>05T-TAX</v>
          </cell>
        </row>
        <row r="2541">
          <cell r="A2541" t="str">
            <v>A0567</v>
          </cell>
          <cell r="B2541" t="str">
            <v>AMS - TAX WORK</v>
          </cell>
          <cell r="C2541" t="str">
            <v>05T-TAX</v>
          </cell>
        </row>
        <row r="2542">
          <cell r="A2542" t="str">
            <v>A0570</v>
          </cell>
          <cell r="B2542" t="str">
            <v>LONG TERM FINANCING FOR AMEREN/UE</v>
          </cell>
          <cell r="C2542" t="str">
            <v>075-BANKING AND INVESTOR SERVICES</v>
          </cell>
        </row>
        <row r="2543">
          <cell r="A2543" t="str">
            <v>A0571</v>
          </cell>
          <cell r="B2543" t="str">
            <v>LONG TERM FINANCING FOR AMEREN/CIPS</v>
          </cell>
          <cell r="C2543" t="str">
            <v>075-BANKING AND INVESTOR SERVICES</v>
          </cell>
        </row>
        <row r="2544">
          <cell r="A2544" t="str">
            <v>A0573</v>
          </cell>
          <cell r="B2544" t="str">
            <v>TREE MANAGER - AMEREN/UE</v>
          </cell>
          <cell r="C2544" t="str">
            <v>02F-VEGETATION MGT-IL</v>
          </cell>
        </row>
        <row r="2545">
          <cell r="A2545" t="str">
            <v>A0574</v>
          </cell>
          <cell r="B2545" t="str">
            <v>PROCESS CIPS CUSTOMER PAYMENTS</v>
          </cell>
          <cell r="C2545" t="str">
            <v>076-TREASURY TECHNOLOGY SERVICES</v>
          </cell>
        </row>
        <row r="2546">
          <cell r="A2546" t="str">
            <v>A0580</v>
          </cell>
          <cell r="B2546" t="str">
            <v>TREE MANAGER - AMEREN/CIPS</v>
          </cell>
          <cell r="C2546" t="str">
            <v>02F-VEGETATION MGT-IL</v>
          </cell>
        </row>
        <row r="2547">
          <cell r="A2547" t="str">
            <v>A0593</v>
          </cell>
          <cell r="B2547" t="str">
            <v>GEN ADMN/STENO SPRT-PURCHSG (IL/MO)</v>
          </cell>
          <cell r="C2547" t="str">
            <v>074-PURCHASING</v>
          </cell>
        </row>
        <row r="2548">
          <cell r="A2548" t="str">
            <v>A0594</v>
          </cell>
          <cell r="B2548" t="str">
            <v>PURCHASE MATL/SERVICES/EQPT (IL/MO)</v>
          </cell>
          <cell r="C2548" t="str">
            <v>074-PURCHASING</v>
          </cell>
        </row>
        <row r="2549">
          <cell r="A2549" t="str">
            <v>A0596</v>
          </cell>
          <cell r="B2549" t="str">
            <v>MISCELLANEOUS OFFICE EXPENSES-PERS</v>
          </cell>
          <cell r="C2549" t="str">
            <v>230-DORSETT TRAINING</v>
          </cell>
        </row>
        <row r="2550">
          <cell r="A2550" t="str">
            <v>A0600</v>
          </cell>
          <cell r="B2550" t="str">
            <v>MISC OFFICE EXP DISTRIBUTION ENG</v>
          </cell>
          <cell r="C2550" t="str">
            <v>028-ED DISTRIBUTION ENGINEERING</v>
          </cell>
        </row>
        <row r="2551">
          <cell r="A2551" t="str">
            <v>A0613</v>
          </cell>
          <cell r="B2551" t="str">
            <v>CLERICAL SUPPORT -AMEREN/UE SAFETY</v>
          </cell>
          <cell r="C2551" t="str">
            <v>233-ED-ELECTRIC STANDARDS</v>
          </cell>
        </row>
        <row r="2552">
          <cell r="A2552" t="str">
            <v>A0622</v>
          </cell>
          <cell r="B2552" t="str">
            <v>INDIR FUNCTIONAL-FINANCIAL PLANNING</v>
          </cell>
          <cell r="C2552" t="str">
            <v>07R-FINANCIAL PLANNING, INS &amp; RISK</v>
          </cell>
        </row>
        <row r="2553">
          <cell r="A2553" t="str">
            <v>A0623</v>
          </cell>
          <cell r="B2553" t="str">
            <v>INDIRECT FUNCTIONAL - INSURANCE</v>
          </cell>
          <cell r="C2553" t="str">
            <v>07R-FINANCIAL PLANNING, INS &amp; RISK</v>
          </cell>
        </row>
        <row r="2554">
          <cell r="A2554" t="str">
            <v>A0624</v>
          </cell>
          <cell r="B2554" t="str">
            <v>INDIRECT FUNCTIONAL-RISK MANAGEMENT</v>
          </cell>
          <cell r="C2554" t="str">
            <v>07Q-CORPORATE RISK MGMT</v>
          </cell>
        </row>
        <row r="2555">
          <cell r="A2555" t="str">
            <v>A0625</v>
          </cell>
          <cell r="B2555" t="str">
            <v>DEVELOPMENT OPERATIONS - MTIS</v>
          </cell>
          <cell r="C2555" t="str">
            <v>202-DEV - OPERATIONS</v>
          </cell>
        </row>
        <row r="2556">
          <cell r="A2556" t="str">
            <v>A0629</v>
          </cell>
          <cell r="B2556" t="str">
            <v>MISC OFFICE EXP - FORESTRY</v>
          </cell>
          <cell r="C2556" t="str">
            <v>02F-VEGETATION MGT-IL</v>
          </cell>
        </row>
        <row r="2557">
          <cell r="A2557" t="str">
            <v>A0631</v>
          </cell>
          <cell r="B2557" t="str">
            <v>MISC OFFICE EXP - DIST SERVICES</v>
          </cell>
          <cell r="C2557" t="str">
            <v>03V-DISTRIBUTION SERVICES-AMS</v>
          </cell>
        </row>
        <row r="2558">
          <cell r="A2558" t="str">
            <v>A0633</v>
          </cell>
          <cell r="B2558" t="str">
            <v>MISSOURI DEREGULATION (ELEC MO)</v>
          </cell>
          <cell r="C2558" t="str">
            <v>001-CORPORATE COMMUNICATIONS</v>
          </cell>
        </row>
        <row r="2559">
          <cell r="A2559" t="str">
            <v>A0647</v>
          </cell>
          <cell r="B2559" t="str">
            <v>TEST AND REPAIR OF PROT EQUIP-CIP</v>
          </cell>
          <cell r="C2559" t="str">
            <v>03V-DISTRIBUTION SERVICES-AMS</v>
          </cell>
        </row>
        <row r="2560">
          <cell r="A2560" t="str">
            <v>A0648</v>
          </cell>
          <cell r="B2560" t="str">
            <v>TEST AND REPAIR OF PROT EQUIP-UEC</v>
          </cell>
          <cell r="C2560" t="str">
            <v>03V-DISTRIBUTION SERVICES-AMS</v>
          </cell>
        </row>
        <row r="2561">
          <cell r="A2561" t="str">
            <v>A0654</v>
          </cell>
          <cell r="B2561" t="str">
            <v>TEST/PROCESS NEW METERS - AMEREN/UE</v>
          </cell>
          <cell r="C2561" t="str">
            <v>03V-DISTRIBUTION SERVICES-AMS</v>
          </cell>
        </row>
        <row r="2562">
          <cell r="A2562" t="str">
            <v>A0657</v>
          </cell>
          <cell r="B2562" t="str">
            <v>TEST/PROCESS NEW METERS - CIP</v>
          </cell>
          <cell r="C2562" t="str">
            <v>03V-DISTRIBUTION SERVICES-AMS</v>
          </cell>
        </row>
        <row r="2563">
          <cell r="A2563" t="str">
            <v>A0664</v>
          </cell>
          <cell r="B2563" t="str">
            <v>CSS PHASE II - DEREGULATED PORTION</v>
          </cell>
          <cell r="C2563" t="str">
            <v>204-DEV - ENERGY DELIVERY</v>
          </cell>
        </row>
        <row r="2564">
          <cell r="A2564" t="str">
            <v>A0669</v>
          </cell>
          <cell r="B2564" t="str">
            <v>TEST/REPAIR USED METERS - UEC-MO</v>
          </cell>
          <cell r="C2564" t="str">
            <v>03V-DISTRIBUTION SERVICES-AMS</v>
          </cell>
        </row>
        <row r="2565">
          <cell r="A2565" t="str">
            <v>A0671</v>
          </cell>
          <cell r="B2565" t="str">
            <v>TEST/REPAIR USED METERS - CIP</v>
          </cell>
          <cell r="C2565" t="str">
            <v>03V-DISTRIBUTION SERVICES-AMS</v>
          </cell>
        </row>
        <row r="2566">
          <cell r="A2566" t="str">
            <v>A0676</v>
          </cell>
          <cell r="B2566" t="str">
            <v>SENIOR VICE PRESIDENT CUSTOMER SRVS</v>
          </cell>
          <cell r="C2566" t="str">
            <v>022-GENERAL EXECUTIVE STAFF-AMS</v>
          </cell>
        </row>
        <row r="2567">
          <cell r="A2567" t="str">
            <v>A0677</v>
          </cell>
          <cell r="B2567" t="str">
            <v>SENIOR VICE PRESIDENT CUSTOMER SERV</v>
          </cell>
          <cell r="C2567" t="str">
            <v>022-GENERAL EXECUTIVE STAFF-AMS</v>
          </cell>
        </row>
        <row r="2568">
          <cell r="A2568" t="str">
            <v>A0678</v>
          </cell>
          <cell r="B2568" t="str">
            <v>SENIOR VICE PRESIDENT CUSTOMER SERV</v>
          </cell>
          <cell r="C2568" t="str">
            <v>022-GENERAL EXECUTIVE STAFF-AMS</v>
          </cell>
        </row>
        <row r="2569">
          <cell r="A2569" t="str">
            <v>A0679</v>
          </cell>
          <cell r="B2569" t="str">
            <v>TEST/REPAIR OTHER T&amp;D EQUIP-UEC-MO</v>
          </cell>
          <cell r="C2569" t="str">
            <v>03V-DISTRIBUTION SERVICES-AMS</v>
          </cell>
        </row>
        <row r="2570">
          <cell r="A2570" t="str">
            <v>A0681</v>
          </cell>
          <cell r="B2570" t="str">
            <v>TEST/REPAIR OTHER T&amp;D EQUIP-CIP</v>
          </cell>
          <cell r="C2570" t="str">
            <v>03V-DISTRIBUTION SERVICES-AMS</v>
          </cell>
        </row>
        <row r="2571">
          <cell r="A2571" t="str">
            <v>A0689</v>
          </cell>
          <cell r="B2571" t="str">
            <v>TEST/REPAIR PLANT METERS-RUSH I</v>
          </cell>
          <cell r="C2571" t="str">
            <v>03V-DISTRIBUTION SERVICES-AMS</v>
          </cell>
        </row>
        <row r="2572">
          <cell r="A2572" t="str">
            <v>A0696</v>
          </cell>
          <cell r="B2572" t="str">
            <v>ASST MGR CUSTOMER SERVICES AMUE</v>
          </cell>
          <cell r="C2572" t="str">
            <v>03W-CUSTOMER SERVICE-AMS</v>
          </cell>
        </row>
        <row r="2573">
          <cell r="A2573" t="str">
            <v>A0697</v>
          </cell>
          <cell r="B2573" t="str">
            <v>ASST MGR CUSTOMER SERVICES AMCIPS</v>
          </cell>
          <cell r="C2573" t="str">
            <v>03W-CUSTOMER SERVICE-AMS</v>
          </cell>
        </row>
        <row r="2574">
          <cell r="A2574" t="str">
            <v>A0698</v>
          </cell>
          <cell r="B2574" t="str">
            <v>ASST MGR CUSTOMER SERVICES ALLOC</v>
          </cell>
          <cell r="C2574" t="str">
            <v>03W-CUSTOMER SERVICE-AMS</v>
          </cell>
        </row>
        <row r="2575">
          <cell r="A2575" t="str">
            <v>A0699</v>
          </cell>
          <cell r="B2575" t="str">
            <v>PERFORM PROJT EVAL REVIEWS (ALLOC)</v>
          </cell>
          <cell r="C2575" t="str">
            <v>075-BANKING AND INVESTOR SERVICES</v>
          </cell>
        </row>
        <row r="2576">
          <cell r="A2576" t="str">
            <v>A0700</v>
          </cell>
          <cell r="B2576" t="str">
            <v>PERFRM PRJT EVAL REVS/BUS DEV (CIC)</v>
          </cell>
          <cell r="C2576" t="str">
            <v>075-BANKING AND INVESTOR SERVICES</v>
          </cell>
        </row>
        <row r="2577">
          <cell r="A2577" t="str">
            <v>A0701</v>
          </cell>
          <cell r="B2577" t="str">
            <v>PERFRM PRJT EVAL REVS/BUS DEV (UEC)</v>
          </cell>
          <cell r="C2577" t="str">
            <v>075-BANKING AND INVESTOR SERVICES</v>
          </cell>
        </row>
        <row r="2578">
          <cell r="A2578" t="str">
            <v>A0702</v>
          </cell>
          <cell r="B2578" t="str">
            <v>PERFRM PRJT EVAL REVS/BUS DEV (CIP)</v>
          </cell>
          <cell r="C2578" t="str">
            <v>075-BANKING AND INVESTOR SERVICES</v>
          </cell>
        </row>
        <row r="2579">
          <cell r="A2579" t="str">
            <v>A0703</v>
          </cell>
          <cell r="B2579" t="str">
            <v>PERFORM PROJT EVAL REVIEWS (UDC)</v>
          </cell>
          <cell r="C2579" t="str">
            <v>075-BANKING AND INVESTOR SERVICES</v>
          </cell>
        </row>
        <row r="2580">
          <cell r="A2580" t="str">
            <v>A0705</v>
          </cell>
          <cell r="B2580" t="str">
            <v>UPDATE&amp;MONITOR COSTOF CAPITAL-ALLOC</v>
          </cell>
          <cell r="C2580" t="str">
            <v>075-BANKING AND INVESTOR SERVICES</v>
          </cell>
        </row>
        <row r="2581">
          <cell r="A2581" t="str">
            <v>A0706</v>
          </cell>
          <cell r="B2581" t="str">
            <v>UPDATE&amp;MONITOR COSTOF CAPITAL (UE)</v>
          </cell>
          <cell r="C2581" t="str">
            <v>075-BANKING AND INVESTOR SERVICES</v>
          </cell>
        </row>
        <row r="2582">
          <cell r="A2582" t="str">
            <v>A0707</v>
          </cell>
          <cell r="B2582" t="str">
            <v>UPDATE&amp;MONITOR COSTOF CAPITAL (CIP)</v>
          </cell>
          <cell r="C2582" t="str">
            <v>075-BANKING AND INVESTOR SERVICES</v>
          </cell>
        </row>
        <row r="2583">
          <cell r="A2583" t="str">
            <v>A0710</v>
          </cell>
          <cell r="B2583" t="str">
            <v>ADMN&amp;MONITOR PERFORMNCE TRUST-ALLOC</v>
          </cell>
          <cell r="C2583" t="str">
            <v>07R-FINANCIAL PLANNING, INS &amp; RISK</v>
          </cell>
        </row>
        <row r="2584">
          <cell r="A2584" t="str">
            <v>A0711</v>
          </cell>
          <cell r="B2584" t="str">
            <v>ADMN&amp;MONITOR PERFORMANCE TRUSTS-UE</v>
          </cell>
          <cell r="C2584" t="str">
            <v>07R-FINANCIAL PLANNING, INS &amp; RISK</v>
          </cell>
        </row>
        <row r="2585">
          <cell r="A2585" t="str">
            <v>A0712</v>
          </cell>
          <cell r="B2585" t="str">
            <v>ADMN&amp;MONITOR PERFORMANCE TRUSTS-CIP</v>
          </cell>
          <cell r="C2585" t="str">
            <v>07R-FINANCIAL PLANNING, INS &amp; RISK</v>
          </cell>
        </row>
        <row r="2586">
          <cell r="A2586" t="str">
            <v>A0713</v>
          </cell>
          <cell r="B2586" t="str">
            <v>PERFORM PROJT EVAL REVIEWS (ERC)</v>
          </cell>
          <cell r="C2586" t="str">
            <v>075-BANKING AND INVESTOR SERVICES</v>
          </cell>
        </row>
        <row r="2587">
          <cell r="A2587" t="str">
            <v>A0715</v>
          </cell>
          <cell r="B2587" t="str">
            <v>ADMN&amp;MONITORPERFORM OF NDT TRUST-UE</v>
          </cell>
          <cell r="C2587" t="str">
            <v>07R-FINANCIAL PLANNING, INS &amp; RISK</v>
          </cell>
        </row>
        <row r="2588">
          <cell r="A2588" t="str">
            <v>A0720</v>
          </cell>
          <cell r="B2588" t="str">
            <v>END-USER TRANSPORTATION MGT (UE-MO)</v>
          </cell>
          <cell r="C2588" t="str">
            <v>0G2-GAS TECH SERVICES - AMS</v>
          </cell>
        </row>
        <row r="2589">
          <cell r="A2589" t="str">
            <v>A0722</v>
          </cell>
          <cell r="B2589" t="str">
            <v>GAS SUPT BUSINESS SYS - Illinois</v>
          </cell>
          <cell r="C2589" t="str">
            <v>0G2-GAS TECH SERVICES - AMS</v>
          </cell>
        </row>
        <row r="2590">
          <cell r="A2590" t="str">
            <v>A0726</v>
          </cell>
          <cell r="B2590" t="str">
            <v>RESEARCH &amp; DEV-COAL FIRED GEN.CAP.</v>
          </cell>
          <cell r="C2590" t="str">
            <v>047-RESEARCH &amp; DEVELOPMENT</v>
          </cell>
        </row>
        <row r="2591">
          <cell r="A2591" t="str">
            <v>A0727</v>
          </cell>
          <cell r="B2591" t="str">
            <v>AUDIT OF LABORATORY SERVICES - CIPS</v>
          </cell>
          <cell r="C2591" t="str">
            <v>05A-INTERNAL AUDIT</v>
          </cell>
        </row>
        <row r="2592">
          <cell r="A2592" t="str">
            <v>A0728</v>
          </cell>
          <cell r="B2592" t="str">
            <v>AUDIT OF ENERGY SUPPLY OPERATIONS</v>
          </cell>
          <cell r="C2592" t="str">
            <v>05A-INTERNAL AUDIT</v>
          </cell>
        </row>
        <row r="2593">
          <cell r="A2593" t="str">
            <v>A0730</v>
          </cell>
          <cell r="B2593" t="str">
            <v>STENOGRAPHIC CHARGES FOR AMEREN/UE</v>
          </cell>
          <cell r="C2593" t="str">
            <v>02E-HR - STAFFING</v>
          </cell>
        </row>
        <row r="2594">
          <cell r="A2594" t="str">
            <v>A0731</v>
          </cell>
          <cell r="B2594" t="str">
            <v>PERFORM PROJT EVAL REVIEWS (AME)</v>
          </cell>
          <cell r="C2594" t="str">
            <v>075-BANKING AND INVESTOR SERVICES</v>
          </cell>
        </row>
        <row r="2595">
          <cell r="A2595" t="str">
            <v>A0732</v>
          </cell>
          <cell r="B2595" t="str">
            <v>(DND)CORP COMM BY #CUST(E G MO IL)</v>
          </cell>
          <cell r="C2595" t="str">
            <v>001-CORPORATE COMMUNICATIONS</v>
          </cell>
        </row>
        <row r="2596">
          <cell r="A2596" t="str">
            <v>A0733</v>
          </cell>
          <cell r="B2596" t="str">
            <v>DEV-ED - WORKBENCH APPL SUPPORT</v>
          </cell>
          <cell r="C2596" t="str">
            <v>204-DEV - ENERGY DELIVERY</v>
          </cell>
        </row>
        <row r="2597">
          <cell r="A2597" t="str">
            <v>A0734</v>
          </cell>
          <cell r="B2597" t="str">
            <v>(DND)DIRECT ADV UE (E G MO IL)</v>
          </cell>
          <cell r="C2597" t="str">
            <v>001-CORPORATE COMMUNICATIONS</v>
          </cell>
        </row>
        <row r="2598">
          <cell r="A2598" t="str">
            <v>A0736</v>
          </cell>
          <cell r="B2598" t="str">
            <v>OFFICE SUPT, OFFICE SUPPL &amp; OTH-REG</v>
          </cell>
          <cell r="C2598" t="str">
            <v>048-TRANSMISSION SVCS BUSINESS CTR</v>
          </cell>
        </row>
        <row r="2599">
          <cell r="A2599" t="str">
            <v>A0737</v>
          </cell>
          <cell r="B2599" t="str">
            <v>(DND)DIRECT ADV CIPS (ELEC GAS IL)</v>
          </cell>
          <cell r="C2599" t="str">
            <v>001-CORPORATE COMMUNICATIONS</v>
          </cell>
        </row>
        <row r="2600">
          <cell r="A2600" t="str">
            <v>A0738</v>
          </cell>
          <cell r="B2600" t="str">
            <v>DATAOPS - AMERENENERGY</v>
          </cell>
          <cell r="C2600" t="str">
            <v>006-INF - DATA CENTER OPERATIONS</v>
          </cell>
        </row>
        <row r="2601">
          <cell r="A2601" t="str">
            <v>A0740</v>
          </cell>
          <cell r="B2601" t="str">
            <v>COMMUNITY RELATIONS - AMC</v>
          </cell>
          <cell r="C2601" t="str">
            <v>29C-COMMUNITY RELATIONS</v>
          </cell>
        </row>
        <row r="2602">
          <cell r="A2602" t="str">
            <v>A0741</v>
          </cell>
          <cell r="B2602" t="str">
            <v>COMM REL  UE (E/G)</v>
          </cell>
          <cell r="C2602" t="str">
            <v>29C-COMMUNITY RELATIONS</v>
          </cell>
        </row>
        <row r="2603">
          <cell r="A2603" t="str">
            <v>A0742</v>
          </cell>
          <cell r="B2603" t="str">
            <v>IT DEV - FIN - INDIRECT FUNCTIONAL</v>
          </cell>
          <cell r="C2603" t="str">
            <v>201-DEV - BUS &amp; CORP SVCS</v>
          </cell>
        </row>
        <row r="2604">
          <cell r="A2604" t="str">
            <v>A0743</v>
          </cell>
          <cell r="B2604" t="str">
            <v>COMM RELCIPS (ELEC/GAS IL)</v>
          </cell>
          <cell r="C2604" t="str">
            <v>29C-COMMUNITY RELATIONS</v>
          </cell>
        </row>
        <row r="2605">
          <cell r="A2605" t="str">
            <v>A0744</v>
          </cell>
          <cell r="B2605" t="str">
            <v>ALLOC EMP COMM (E/G)</v>
          </cell>
          <cell r="C2605" t="str">
            <v>001-CORPORATE COMMUNICATIONS</v>
          </cell>
        </row>
        <row r="2606">
          <cell r="A2606" t="str">
            <v>A0745</v>
          </cell>
          <cell r="B2606" t="str">
            <v>IR SUPPORT FOR AEG</v>
          </cell>
          <cell r="C2606" t="str">
            <v>057-LABOR STRATEGY</v>
          </cell>
        </row>
        <row r="2607">
          <cell r="A2607" t="str">
            <v>A0746</v>
          </cell>
          <cell r="B2607" t="str">
            <v>(DND)DIRECT PR UE (ELEC GAS MO IL)</v>
          </cell>
          <cell r="C2607" t="str">
            <v>001-CORPORATE COMMUNICATIONS</v>
          </cell>
        </row>
        <row r="2608">
          <cell r="A2608" t="str">
            <v>A0748</v>
          </cell>
          <cell r="B2608" t="str">
            <v>(DND)PR - CIPS (ELEC GAS IL)</v>
          </cell>
          <cell r="C2608" t="str">
            <v>001-CORPORATE COMMUNICATIONS</v>
          </cell>
        </row>
        <row r="2609">
          <cell r="A2609" t="str">
            <v>A0749</v>
          </cell>
          <cell r="B2609" t="str">
            <v>(DND)ALLOC PR (ELEC GAS MO IL)</v>
          </cell>
          <cell r="C2609" t="str">
            <v>001-CORPORATE COMMUNICATIONS</v>
          </cell>
        </row>
        <row r="2610">
          <cell r="A2610" t="str">
            <v>A0750</v>
          </cell>
          <cell r="B2610" t="str">
            <v>VIDEO MULTIMEDIA/AV SUPT-CORP COMM(</v>
          </cell>
          <cell r="C2610" t="str">
            <v>02V-EMPLOYEE COMMUNICATIONS</v>
          </cell>
        </row>
        <row r="2611">
          <cell r="A2611" t="str">
            <v>A0751</v>
          </cell>
          <cell r="B2611" t="str">
            <v>AUDIT OF UE ILLINOIS DISTRICT OPS</v>
          </cell>
          <cell r="C2611" t="str">
            <v>05A-INTERNAL AUDIT</v>
          </cell>
        </row>
        <row r="2612">
          <cell r="A2612" t="str">
            <v>A0752</v>
          </cell>
          <cell r="B2612" t="str">
            <v>SAFETY SUPERVISOR - AMEREN/CIPS</v>
          </cell>
          <cell r="C2612" t="str">
            <v>026-ED-SAFETY-UE</v>
          </cell>
        </row>
        <row r="2613">
          <cell r="A2613" t="str">
            <v>A0753</v>
          </cell>
          <cell r="B2613" t="str">
            <v>RISK MANAGEMENT - UE GAS SUPPLY</v>
          </cell>
          <cell r="C2613" t="str">
            <v>07Q-CORPORATE RISK MGMT</v>
          </cell>
        </row>
        <row r="2614">
          <cell r="A2614" t="str">
            <v>A0754</v>
          </cell>
          <cell r="B2614" t="str">
            <v>CORPORATE MEMBERSHIPS - AMEREN</v>
          </cell>
          <cell r="C2614" t="str">
            <v>096-CONTRIBUTIONS &amp; MEMBERSHIPS</v>
          </cell>
        </row>
        <row r="2615">
          <cell r="A2615" t="str">
            <v>A0755</v>
          </cell>
          <cell r="B2615" t="str">
            <v>CORPORATE MEMBERSHIPS - AMEREN/UE</v>
          </cell>
          <cell r="C2615" t="str">
            <v>096-CONTRIBUTIONS &amp; MEMBERSHIPS</v>
          </cell>
        </row>
        <row r="2616">
          <cell r="A2616" t="str">
            <v>A0756</v>
          </cell>
          <cell r="B2616" t="str">
            <v>MANAGER - CSD SUBST. &amp; TRANSM.-UEC</v>
          </cell>
          <cell r="C2616" t="str">
            <v>03M-SUB MTCE &amp; CONST-ENG &amp; ADMIN</v>
          </cell>
        </row>
        <row r="2617">
          <cell r="A2617" t="str">
            <v>A0757</v>
          </cell>
          <cell r="B2617" t="str">
            <v>RISK MANAGEMENT - CIPS GAS SUPPLY</v>
          </cell>
          <cell r="C2617" t="str">
            <v>07Q-CORPORATE RISK MGMT</v>
          </cell>
        </row>
        <row r="2618">
          <cell r="A2618" t="str">
            <v>A0758</v>
          </cell>
          <cell r="B2618" t="str">
            <v>CORPORATE MEMBERSHIPS - AMEREN/CIPS</v>
          </cell>
          <cell r="C2618" t="str">
            <v>096-CONTRIBUTIONS &amp; MEMBERSHIPS</v>
          </cell>
        </row>
        <row r="2619">
          <cell r="A2619" t="str">
            <v>A0759</v>
          </cell>
          <cell r="B2619" t="str">
            <v>ARES INFORMATION BILLING SYSTEM</v>
          </cell>
          <cell r="C2619" t="str">
            <v>204-DEV - ENERGY DELIVERY</v>
          </cell>
        </row>
        <row r="2620">
          <cell r="A2620" t="str">
            <v>A0760</v>
          </cell>
          <cell r="B2620" t="str">
            <v>PERFORM DAILY ERC BANKING &amp; ACTVS</v>
          </cell>
          <cell r="C2620" t="str">
            <v>075-BANKING AND INVESTOR SERVICES</v>
          </cell>
        </row>
        <row r="2621">
          <cell r="A2621" t="str">
            <v>A0762</v>
          </cell>
          <cell r="B2621" t="str">
            <v>COMM SVCS - AMEREN ENERGY</v>
          </cell>
          <cell r="C2621" t="str">
            <v>065-NEO - TELEPHONE SERVICES</v>
          </cell>
        </row>
        <row r="2622">
          <cell r="A2622" t="str">
            <v>A0763</v>
          </cell>
          <cell r="B2622" t="str">
            <v>MANAGER - CSD SUBST. &amp; TRANSM.-CIP</v>
          </cell>
          <cell r="C2622" t="str">
            <v>03M-SUB MTCE &amp; CONST-ENG &amp; ADMIN</v>
          </cell>
        </row>
        <row r="2623">
          <cell r="A2623" t="str">
            <v>A0764</v>
          </cell>
          <cell r="B2623" t="str">
            <v>SUBSTATION &amp; TRANSMISSION ALLOCATED</v>
          </cell>
          <cell r="C2623" t="str">
            <v>03M-SUB MTCE &amp; CONST-ENG &amp; ADMIN</v>
          </cell>
        </row>
        <row r="2624">
          <cell r="A2624" t="str">
            <v>A0767</v>
          </cell>
          <cell r="B2624" t="str">
            <v>VP CUSTOMER SERVICES DIVISION SUPPO</v>
          </cell>
          <cell r="C2624" t="str">
            <v>022-GENERAL EXECUTIVE STAFF-AMS</v>
          </cell>
        </row>
        <row r="2625">
          <cell r="A2625" t="str">
            <v>A0768</v>
          </cell>
          <cell r="B2625" t="str">
            <v>VP CUSTOMER SERVICES DIVISION SUPPO</v>
          </cell>
          <cell r="C2625" t="str">
            <v>022-GENERAL EXECUTIVE STAFF-AMS</v>
          </cell>
        </row>
        <row r="2626">
          <cell r="A2626" t="str">
            <v>A0769</v>
          </cell>
          <cell r="B2626" t="str">
            <v>VP CUSTOMER SERVICES DIVISION SUPPO</v>
          </cell>
          <cell r="C2626" t="str">
            <v>022-GENERAL EXECUTIVE STAFF-AMS</v>
          </cell>
        </row>
        <row r="2627">
          <cell r="A2627" t="str">
            <v>A0770</v>
          </cell>
          <cell r="B2627" t="str">
            <v>MANAGER - CSD OPERATIONS - UEC</v>
          </cell>
          <cell r="C2627" t="str">
            <v>03V-DISTRIBUTION SERVICES-AMS</v>
          </cell>
        </row>
        <row r="2628">
          <cell r="A2628" t="str">
            <v>A0772</v>
          </cell>
          <cell r="B2628" t="str">
            <v>MANAGER - CSD OPERATIONS - ALLOC</v>
          </cell>
          <cell r="C2628" t="str">
            <v>03V-DISTRIBUTION SERVICES-AMS</v>
          </cell>
        </row>
        <row r="2629">
          <cell r="A2629" t="str">
            <v>A0776</v>
          </cell>
          <cell r="B2629" t="str">
            <v>ED - CUSTOMER TRAINING - AMERENUE</v>
          </cell>
          <cell r="C2629" t="str">
            <v>025-ED-CUSTOMER TRAINING</v>
          </cell>
        </row>
        <row r="2630">
          <cell r="A2630" t="str">
            <v>A0777</v>
          </cell>
          <cell r="B2630" t="str">
            <v>MANAGER PERSONNEL DEV &amp; ADMIN - AME</v>
          </cell>
          <cell r="C2630" t="str">
            <v>025-ED-CUSTOMER TRAINING</v>
          </cell>
        </row>
        <row r="2631">
          <cell r="A2631" t="str">
            <v>A0778</v>
          </cell>
          <cell r="B2631" t="str">
            <v>ED - CUSTOMER TRAINING - ALLOCATED</v>
          </cell>
          <cell r="C2631" t="str">
            <v>025-ED-CUSTOMER TRAINING</v>
          </cell>
        </row>
        <row r="2632">
          <cell r="A2632" t="str">
            <v>A0779</v>
          </cell>
          <cell r="B2632" t="str">
            <v>PERFORM DAILY AME BANKING &amp; ACTVS</v>
          </cell>
          <cell r="C2632" t="str">
            <v>075-BANKING AND INVESTOR SERVICES</v>
          </cell>
        </row>
        <row r="2633">
          <cell r="A2633" t="str">
            <v>A0782</v>
          </cell>
          <cell r="B2633" t="str">
            <v>SYS RELAY - MANAGER - UE</v>
          </cell>
          <cell r="C2633" t="str">
            <v>090-SYSTEM RELAY SERVICES</v>
          </cell>
        </row>
        <row r="2634">
          <cell r="A2634" t="str">
            <v>A0787</v>
          </cell>
          <cell r="B2634" t="str">
            <v>PLACEMENT POOL - AMEREN/CIPS CUSTOM</v>
          </cell>
          <cell r="C2634" t="str">
            <v>02A-RESOURCE POOL</v>
          </cell>
        </row>
        <row r="2635">
          <cell r="A2635" t="str">
            <v>A0788</v>
          </cell>
          <cell r="B2635" t="str">
            <v>CLERICAL SPRT FOR UEC TROUBLE DEPT</v>
          </cell>
          <cell r="C2635" t="str">
            <v>03V-DISTRIBUTION SERVICES-AMS</v>
          </cell>
        </row>
        <row r="2636">
          <cell r="A2636" t="str">
            <v>A0789</v>
          </cell>
          <cell r="B2636" t="str">
            <v>AUDIT OF CUSTOMER BUSINESS OPS-CIPS</v>
          </cell>
          <cell r="C2636" t="str">
            <v>05A-INTERNAL AUDIT</v>
          </cell>
        </row>
        <row r="2637">
          <cell r="A2637" t="str">
            <v>A0790</v>
          </cell>
          <cell r="B2637" t="str">
            <v>SWO - UEDC PROP MGMT</v>
          </cell>
          <cell r="C2637" t="str">
            <v>061-REAL ESTATE</v>
          </cell>
        </row>
        <row r="2638">
          <cell r="A2638" t="str">
            <v>A0791</v>
          </cell>
          <cell r="B2638" t="str">
            <v>SECURITY SERVICES - ALLOCATED</v>
          </cell>
          <cell r="C2638" t="str">
            <v>039-SECURITY</v>
          </cell>
        </row>
        <row r="2639">
          <cell r="A2639" t="str">
            <v>A0792</v>
          </cell>
          <cell r="B2639" t="str">
            <v>AUDIT OF CONTROLLERS OPERATIONS</v>
          </cell>
          <cell r="C2639" t="str">
            <v>05A-INTERNAL AUDIT</v>
          </cell>
        </row>
        <row r="2640">
          <cell r="A2640" t="str">
            <v>A0794</v>
          </cell>
          <cell r="B2640" t="str">
            <v>ASH MANAGEMENT - AMEREN/UE</v>
          </cell>
          <cell r="C2640" t="str">
            <v>09M-GENERATION PROJECT ENGINEERING</v>
          </cell>
        </row>
        <row r="2641">
          <cell r="A2641" t="str">
            <v>A0796</v>
          </cell>
          <cell r="B2641" t="str">
            <v>ASH MANAGEMENT - GENCO</v>
          </cell>
          <cell r="C2641" t="str">
            <v>09M-GENERATION PROJECT ENGINEERING</v>
          </cell>
        </row>
        <row r="2642">
          <cell r="A2642" t="str">
            <v>A0797</v>
          </cell>
          <cell r="B2642" t="str">
            <v>RUSH ISLAND - TG FDN MONITORING</v>
          </cell>
          <cell r="C2642" t="str">
            <v>09M-GENERATION PROJECT ENGINEERING</v>
          </cell>
        </row>
        <row r="2643">
          <cell r="A2643" t="str">
            <v>A0798</v>
          </cell>
          <cell r="B2643" t="str">
            <v>CLERICAL SUPPORT FOR AMEREN/UE AMR</v>
          </cell>
          <cell r="C2643" t="str">
            <v>025-ED-CUSTOMER TRAINING</v>
          </cell>
        </row>
        <row r="2644">
          <cell r="A2644" t="str">
            <v>A0800</v>
          </cell>
          <cell r="B2644" t="str">
            <v>AMEREN ENERGY</v>
          </cell>
          <cell r="C2644" t="str">
            <v>024-LEGAL</v>
          </cell>
        </row>
        <row r="2645">
          <cell r="A2645" t="str">
            <v>A0802</v>
          </cell>
          <cell r="B2645" t="str">
            <v>SECURITY SERVICES FOR AMEREN ENERGY</v>
          </cell>
          <cell r="C2645" t="str">
            <v>039-SECURITY</v>
          </cell>
        </row>
        <row r="2646">
          <cell r="A2646" t="str">
            <v>A0803</v>
          </cell>
          <cell r="B2646" t="str">
            <v>SECRETARIAL &amp; ADMIN SUPPORT - ALT</v>
          </cell>
          <cell r="C2646" t="str">
            <v>022-GENERAL EXECUTIVE STAFF-AMS</v>
          </cell>
        </row>
        <row r="2647">
          <cell r="A2647" t="str">
            <v>A0804</v>
          </cell>
          <cell r="B2647" t="str">
            <v>PERFORM DAILY AEC BANKING &amp; ACTVS</v>
          </cell>
          <cell r="C2647" t="str">
            <v>075-BANKING AND INVESTOR SERVICES</v>
          </cell>
        </row>
        <row r="2648">
          <cell r="A2648" t="str">
            <v>A0805</v>
          </cell>
          <cell r="B2648" t="str">
            <v>DATAOPS - TRIS SYS SUPPORT</v>
          </cell>
          <cell r="C2648" t="str">
            <v>06E-SCP - DATA MANAGEMENT</v>
          </cell>
        </row>
        <row r="2649">
          <cell r="A2649" t="str">
            <v>A0807</v>
          </cell>
          <cell r="B2649" t="str">
            <v>RF BARCODING - DORSETT</v>
          </cell>
          <cell r="C2649" t="str">
            <v>201-DEV - BUS &amp; CORP SVCS</v>
          </cell>
        </row>
        <row r="2650">
          <cell r="A2650" t="str">
            <v>A0813</v>
          </cell>
          <cell r="B2650" t="str">
            <v>CLERICAL SUPPORT FOR GAS AMR PROJEC</v>
          </cell>
          <cell r="C2650" t="str">
            <v>025-ED-CUSTOMER TRAINING</v>
          </cell>
        </row>
        <row r="2651">
          <cell r="A2651" t="str">
            <v>A0814</v>
          </cell>
          <cell r="B2651" t="str">
            <v>AUDIT OF PGA OPS - Metro-ILLINOIS</v>
          </cell>
          <cell r="C2651" t="str">
            <v>05A-INTERNAL AUDIT</v>
          </cell>
        </row>
        <row r="2652">
          <cell r="A2652" t="str">
            <v>A0815</v>
          </cell>
          <cell r="B2652" t="str">
            <v>COMMUNICATION SERVICES - CTI/VRU</v>
          </cell>
          <cell r="C2652" t="str">
            <v>065-NEO - TELEPHONE SERVICES</v>
          </cell>
        </row>
        <row r="2653">
          <cell r="A2653" t="str">
            <v>A0816</v>
          </cell>
          <cell r="B2653" t="str">
            <v>COMM SERVICES - CTI/VRU UEC</v>
          </cell>
          <cell r="C2653" t="str">
            <v>065-NEO - TELEPHONE SERVICES</v>
          </cell>
        </row>
        <row r="2654">
          <cell r="A2654" t="str">
            <v>A0817</v>
          </cell>
          <cell r="B2654" t="str">
            <v>GAS SUPT METER SHOP ADMIN UE</v>
          </cell>
          <cell r="C2654" t="str">
            <v>0G2-GAS TECH SERVICES - AMS</v>
          </cell>
        </row>
        <row r="2655">
          <cell r="A2655" t="str">
            <v>A0819</v>
          </cell>
          <cell r="B2655" t="str">
            <v>AMEREN SERVICES ACCRUED VACATION LI</v>
          </cell>
          <cell r="C2655" t="str">
            <v>190-APPORTIONMENTS/SPECIAL ITEMS</v>
          </cell>
        </row>
        <row r="2656">
          <cell r="A2656" t="str">
            <v>A0820</v>
          </cell>
          <cell r="B2656" t="str">
            <v>COMM SERVICES - CTI/VRU -CIPS</v>
          </cell>
          <cell r="C2656" t="str">
            <v>065-NEO - TELEPHONE SERVICES</v>
          </cell>
        </row>
        <row r="2657">
          <cell r="A2657" t="str">
            <v>A0825</v>
          </cell>
          <cell r="B2657" t="str">
            <v>PENSION ADMINISTRATION DEV HR</v>
          </cell>
          <cell r="C2657" t="str">
            <v>201-DEV - BUS &amp; CORP SVCS</v>
          </cell>
        </row>
        <row r="2658">
          <cell r="A2658" t="str">
            <v>A0826</v>
          </cell>
          <cell r="B2658" t="str">
            <v>ENERGY PLUS PROGRAMS - AMEREN/UE</v>
          </cell>
          <cell r="C2658" t="str">
            <v>03W-CUSTOMER SERVICE-AMS</v>
          </cell>
        </row>
        <row r="2659">
          <cell r="A2659" t="str">
            <v>A0828</v>
          </cell>
          <cell r="B2659" t="str">
            <v>IMPLEMENT RETRO UNIONS</v>
          </cell>
          <cell r="C2659" t="str">
            <v>201-DEV - BUS &amp; CORP SVCS</v>
          </cell>
        </row>
        <row r="2660">
          <cell r="A2660" t="str">
            <v>A0833</v>
          </cell>
          <cell r="B2660" t="str">
            <v>ECONOMIC DEVELOPMENT SERVICES-CIP</v>
          </cell>
          <cell r="C2660" t="str">
            <v>016-ECONOMIC DEVELOPMENT</v>
          </cell>
        </row>
        <row r="2661">
          <cell r="A2661" t="str">
            <v>A0834</v>
          </cell>
          <cell r="B2661" t="str">
            <v>ENERGY PLUS PROGRAMS - AMEREN/CIPS</v>
          </cell>
          <cell r="C2661" t="str">
            <v>03W-CUSTOMER SERVICE-AMS</v>
          </cell>
        </row>
        <row r="2662">
          <cell r="A2662" t="str">
            <v>A0835</v>
          </cell>
          <cell r="B2662" t="str">
            <v>UNION ELECTRIC - GAS</v>
          </cell>
          <cell r="C2662" t="str">
            <v>024-LEGAL</v>
          </cell>
        </row>
        <row r="2663">
          <cell r="A2663" t="str">
            <v>A0837</v>
          </cell>
          <cell r="B2663" t="str">
            <v>ALLOCATED - REGULATORY - GAS IL</v>
          </cell>
          <cell r="C2663" t="str">
            <v>024-LEGAL</v>
          </cell>
        </row>
        <row r="2664">
          <cell r="A2664" t="str">
            <v>A0838</v>
          </cell>
          <cell r="B2664" t="str">
            <v>ALLOCATED-REGULATORY-GAS</v>
          </cell>
          <cell r="C2664" t="str">
            <v>024-LEGAL</v>
          </cell>
        </row>
        <row r="2665">
          <cell r="A2665" t="str">
            <v>A0839</v>
          </cell>
          <cell r="B2665" t="str">
            <v>ECONOMIC DEVELOPMENT SERVICES-UEC</v>
          </cell>
          <cell r="C2665" t="str">
            <v>016-ECONOMIC DEVELOPMENT</v>
          </cell>
        </row>
        <row r="2666">
          <cell r="A2666" t="str">
            <v>A0841</v>
          </cell>
          <cell r="B2666" t="str">
            <v>CIPS - GAS</v>
          </cell>
          <cell r="C2666" t="str">
            <v>024-LEGAL</v>
          </cell>
        </row>
        <row r="2667">
          <cell r="A2667" t="str">
            <v>A0850</v>
          </cell>
          <cell r="B2667" t="str">
            <v>HR ADMINISTRATIVE SUPPORT - INDIREC</v>
          </cell>
          <cell r="C2667" t="str">
            <v>02A-RESOURCE POOL</v>
          </cell>
        </row>
        <row r="2668">
          <cell r="A2668" t="str">
            <v>A0852</v>
          </cell>
          <cell r="B2668" t="str">
            <v>DEV,TRN,VIDEO/MULTIMEDIA-ALLOC (ELE</v>
          </cell>
          <cell r="C2668" t="str">
            <v>02V-EMPLOYEE COMMUNICATIONS</v>
          </cell>
        </row>
        <row r="2669">
          <cell r="A2669" t="str">
            <v>A0859</v>
          </cell>
          <cell r="B2669" t="str">
            <v>GENERAL RATE ENG-UEC-MO-GAS</v>
          </cell>
          <cell r="C2669" t="str">
            <v>29R-REGULATORY POLICY</v>
          </cell>
        </row>
        <row r="2670">
          <cell r="A2670" t="str">
            <v>A0861</v>
          </cell>
          <cell r="B2670" t="str">
            <v>MAINTAIN UE GAS ACCOUNTING RECORDS</v>
          </cell>
          <cell r="C2670" t="str">
            <v>004-ACCOUNTING</v>
          </cell>
        </row>
        <row r="2671">
          <cell r="A2671" t="str">
            <v>A0862</v>
          </cell>
          <cell r="B2671" t="str">
            <v>MAINTAIN CIP GAS ACCOUNTING RECORDS</v>
          </cell>
          <cell r="C2671" t="str">
            <v>004-ACCOUNTING</v>
          </cell>
        </row>
        <row r="2672">
          <cell r="A2672" t="str">
            <v>A0864</v>
          </cell>
          <cell r="B2672" t="str">
            <v>DEV,TRN,VIDEO/MULTIMEDIA-CIP (ELEC/</v>
          </cell>
          <cell r="C2672" t="str">
            <v>02V-EMPLOYEE COMMUNICATIONS</v>
          </cell>
        </row>
        <row r="2673">
          <cell r="A2673" t="str">
            <v>A0865</v>
          </cell>
          <cell r="B2673" t="str">
            <v>DEV,TRN,VIDEO/MULTIMEDIA-UEC(ELEC/G</v>
          </cell>
          <cell r="C2673" t="str">
            <v>02V-EMPLOYEE COMMUNICATIONS</v>
          </cell>
        </row>
        <row r="2674">
          <cell r="A2674" t="str">
            <v>A0866</v>
          </cell>
          <cell r="B2674" t="str">
            <v>RENT FOR AMEREN SERVICES EMPLOYEES</v>
          </cell>
          <cell r="C2674" t="str">
            <v>190-APPORTIONMENTS/SPECIAL ITEMS</v>
          </cell>
        </row>
        <row r="2675">
          <cell r="A2675" t="str">
            <v>A0868</v>
          </cell>
          <cell r="B2675" t="str">
            <v>MO. P. S. C. RETAIL ELEC. COMPETITI</v>
          </cell>
          <cell r="C2675" t="str">
            <v>022-GENERAL EXECUTIVE STAFF-AMS</v>
          </cell>
        </row>
        <row r="2676">
          <cell r="A2676" t="str">
            <v>A0869</v>
          </cell>
          <cell r="B2676" t="str">
            <v>ADMIN &amp; PLNG WORK-COMM &amp; TRNG SVC (</v>
          </cell>
          <cell r="C2676" t="str">
            <v>02V-EMPLOYEE COMMUNICATIONS</v>
          </cell>
        </row>
        <row r="2677">
          <cell r="A2677" t="str">
            <v>A0871</v>
          </cell>
          <cell r="B2677" t="str">
            <v>E-MAIL REPLACEMENT PROJECT(ELEC/GAS</v>
          </cell>
          <cell r="C2677" t="str">
            <v>006-INF - DATA CENTER OPERATIONS</v>
          </cell>
        </row>
        <row r="2678">
          <cell r="A2678" t="str">
            <v>A0877</v>
          </cell>
          <cell r="B2678" t="str">
            <v>AUDIT OF AMEREN ENERGY</v>
          </cell>
          <cell r="C2678" t="str">
            <v>05A-INTERNAL AUDIT</v>
          </cell>
        </row>
        <row r="2679">
          <cell r="A2679" t="str">
            <v>A0878</v>
          </cell>
          <cell r="B2679" t="str">
            <v>COMP ADMIN - CONTRACT EMPS</v>
          </cell>
          <cell r="C2679" t="str">
            <v>02P-HR - TOTAL REWARDS</v>
          </cell>
        </row>
        <row r="2680">
          <cell r="A2680" t="str">
            <v>A0880</v>
          </cell>
          <cell r="B2680" t="str">
            <v>MIDWEST ISO EXPENSES</v>
          </cell>
          <cell r="C2680" t="str">
            <v>042-TRANSMISSION OPERATIONS</v>
          </cell>
        </row>
        <row r="2681">
          <cell r="A2681" t="str">
            <v>A0881</v>
          </cell>
          <cell r="B2681" t="str">
            <v>ENERGY SUPPLY DEPT SERVICES FOR AME</v>
          </cell>
          <cell r="C2681" t="str">
            <v>042-TRANSMISSION OPERATIONS</v>
          </cell>
        </row>
        <row r="2682">
          <cell r="A2682" t="str">
            <v>A0882</v>
          </cell>
          <cell r="B2682" t="str">
            <v>MAINTAIN PUCHA REGULATORY FILING</v>
          </cell>
          <cell r="C2682" t="str">
            <v>04C-FINANCIAL COMMUNICATIONS</v>
          </cell>
        </row>
        <row r="2683">
          <cell r="A2683" t="str">
            <v>A0886</v>
          </cell>
          <cell r="B2683" t="str">
            <v>TRAIN, CONSULT &amp; DEVELOP-AMENERGY</v>
          </cell>
          <cell r="C2683" t="str">
            <v>02T-HR - ORGANIZATION EFFECTIVENESS</v>
          </cell>
        </row>
        <row r="2684">
          <cell r="A2684" t="str">
            <v>A0887</v>
          </cell>
          <cell r="B2684" t="str">
            <v>PROVIDE SVCS TO BFT TOTAL CO-AME</v>
          </cell>
          <cell r="C2684" t="str">
            <v>02E-HR - STAFFING</v>
          </cell>
        </row>
        <row r="2685">
          <cell r="A2685" t="str">
            <v>A0889</v>
          </cell>
          <cell r="B2685" t="str">
            <v>AUDIT OF NON-REG ENTERPRISES-ERC</v>
          </cell>
          <cell r="C2685" t="str">
            <v>05A-INTERNAL AUDIT</v>
          </cell>
        </row>
        <row r="2686">
          <cell r="A2686" t="str">
            <v>A0894</v>
          </cell>
          <cell r="B2686" t="str">
            <v>MAINTAIN SERVICE REQUEST RECORDS</v>
          </cell>
          <cell r="C2686" t="str">
            <v>04R-REGULATORY ACCOUNTING</v>
          </cell>
        </row>
        <row r="2687">
          <cell r="A2687" t="str">
            <v>A0896</v>
          </cell>
          <cell r="B2687" t="str">
            <v>GOVERNMENTAL AFFAIRS - AMERENUE</v>
          </cell>
          <cell r="C2687" t="str">
            <v>157-GOVERNMENT RELATIONS</v>
          </cell>
        </row>
        <row r="2688">
          <cell r="A2688" t="str">
            <v>A0897</v>
          </cell>
          <cell r="B2688" t="str">
            <v>GOVERNMENTAL AFFAIRS - AMERENCIPS</v>
          </cell>
          <cell r="C2688" t="str">
            <v>157-GOVERNMENT RELATIONS</v>
          </cell>
        </row>
        <row r="2689">
          <cell r="A2689" t="str">
            <v>A0898</v>
          </cell>
          <cell r="B2689" t="str">
            <v>GOVERNMENTAL AFFAIRS - ALLOCATED</v>
          </cell>
          <cell r="C2689" t="str">
            <v>157-GOVERNMENT RELATIONS</v>
          </cell>
        </row>
        <row r="2690">
          <cell r="A2690" t="str">
            <v>A0902</v>
          </cell>
          <cell r="B2690" t="str">
            <v>LABOR-AMEREN ENERGY</v>
          </cell>
          <cell r="C2690" t="str">
            <v>07V-BUILDING SERVICES-AMS</v>
          </cell>
        </row>
        <row r="2691">
          <cell r="A2691" t="str">
            <v>A0904</v>
          </cell>
          <cell r="B2691" t="str">
            <v>PROVIDE SVCS TO BFT TOTAL CO-AFS</v>
          </cell>
          <cell r="C2691" t="str">
            <v>02E-HR - STAFFING</v>
          </cell>
        </row>
        <row r="2692">
          <cell r="A2692" t="str">
            <v>A0906</v>
          </cell>
          <cell r="B2692" t="str">
            <v>TRAIN, CONSULT &amp; DEVELOP-AECOMM</v>
          </cell>
          <cell r="C2692" t="str">
            <v>02T-HR - ORGANIZATION EFFECTIVENESS</v>
          </cell>
        </row>
        <row r="2693">
          <cell r="A2693" t="str">
            <v>A0910</v>
          </cell>
          <cell r="B2693" t="str">
            <v>IT DEV HR COSTS - DIRECT TO AE</v>
          </cell>
          <cell r="C2693" t="str">
            <v>201-DEV - BUS &amp; CORP SVCS</v>
          </cell>
        </row>
        <row r="2694">
          <cell r="A2694" t="str">
            <v>A0912</v>
          </cell>
          <cell r="B2694" t="str">
            <v>COMPENSATION ADMINISTRATION - AEC</v>
          </cell>
          <cell r="C2694" t="str">
            <v>02P-HR - TOTAL REWARDS</v>
          </cell>
        </row>
        <row r="2695">
          <cell r="A2695" t="str">
            <v>A0926</v>
          </cell>
          <cell r="B2695" t="str">
            <v>VOLUNTARY CURTAILMENT PROGRAM</v>
          </cell>
          <cell r="C2695" t="str">
            <v>020-ED PRODUCTS &amp; SERVICES</v>
          </cell>
        </row>
        <row r="2696">
          <cell r="A2696" t="str">
            <v>A0936</v>
          </cell>
          <cell r="B2696" t="str">
            <v>SOFTWARE DEPRECIATION FOR RETRO PRO</v>
          </cell>
          <cell r="C2696" t="str">
            <v>201-DEV - BUS &amp; CORP SVCS</v>
          </cell>
        </row>
        <row r="2697">
          <cell r="A2697" t="str">
            <v>A0940</v>
          </cell>
          <cell r="B2697" t="str">
            <v>SW DEPRECIATION FOR THE IL DEREG</v>
          </cell>
          <cell r="C2697" t="str">
            <v>204-DEV - ENERGY DELIVERY</v>
          </cell>
        </row>
        <row r="2698">
          <cell r="A2698" t="str">
            <v>A0948</v>
          </cell>
          <cell r="B2698" t="str">
            <v>NUCLEAR FUEL ACCOUNTING</v>
          </cell>
          <cell r="C2698" t="str">
            <v>004-ACCOUNTING</v>
          </cell>
        </row>
        <row r="2699">
          <cell r="A2699" t="str">
            <v>A0950</v>
          </cell>
          <cell r="B2699" t="str">
            <v>MAINTAIN IHC ACCTG RECORDS</v>
          </cell>
          <cell r="C2699" t="str">
            <v>004-ACCOUNTING</v>
          </cell>
        </row>
        <row r="2700">
          <cell r="A2700" t="str">
            <v>A0953</v>
          </cell>
          <cell r="B2700" t="str">
            <v>ARES BUSINESS CENTER, ILLINOIS DERE</v>
          </cell>
          <cell r="C2700" t="str">
            <v>048-TRANSMISSION SVCS BUSINESS CTR</v>
          </cell>
        </row>
        <row r="2701">
          <cell r="A2701" t="str">
            <v>A0954</v>
          </cell>
          <cell r="B2701" t="str">
            <v>APPLICATIONS - ACCOUNTS PAYABLE</v>
          </cell>
          <cell r="C2701" t="str">
            <v>202-DEV - OPERATIONS</v>
          </cell>
        </row>
        <row r="2702">
          <cell r="A2702" t="str">
            <v>A0955</v>
          </cell>
          <cell r="B2702" t="str">
            <v>APPLICATIONS - REAL ESTATE</v>
          </cell>
          <cell r="C2702" t="str">
            <v>201-DEV - BUS &amp; CORP SVCS</v>
          </cell>
        </row>
        <row r="2703">
          <cell r="A2703" t="str">
            <v>A0957</v>
          </cell>
          <cell r="B2703" t="str">
            <v>APPL - BUDGET/MANAGEMENT REPORTING</v>
          </cell>
          <cell r="C2703" t="str">
            <v>201-DEV - BUS &amp; CORP SVCS</v>
          </cell>
        </row>
        <row r="2704">
          <cell r="A2704" t="str">
            <v>A0958</v>
          </cell>
          <cell r="B2704" t="str">
            <v>APPLICATIONS - GENERAL LEDGER</v>
          </cell>
          <cell r="C2704" t="str">
            <v>201-DEV - BUS &amp; CORP SVCS</v>
          </cell>
        </row>
        <row r="2705">
          <cell r="A2705" t="str">
            <v>A0959</v>
          </cell>
          <cell r="B2705" t="str">
            <v>APPL - GEN - DEVELOPMENT FINANCE</v>
          </cell>
          <cell r="C2705" t="str">
            <v>201-DEV - BUS &amp; CORP SVCS</v>
          </cell>
        </row>
        <row r="2706">
          <cell r="A2706" t="str">
            <v>A0960</v>
          </cell>
          <cell r="B2706" t="str">
            <v>APPLICATIONS - ASSET MANAGEMENT</v>
          </cell>
          <cell r="C2706" t="str">
            <v>201-DEV - BUS &amp; CORP SVCS</v>
          </cell>
        </row>
        <row r="2707">
          <cell r="A2707" t="str">
            <v>A0961</v>
          </cell>
          <cell r="B2707" t="str">
            <v>APPLICATIONS - INVESTOR SERVICES</v>
          </cell>
          <cell r="C2707" t="str">
            <v>201-DEV - BUS &amp; CORP SVCS</v>
          </cell>
        </row>
        <row r="2708">
          <cell r="A2708" t="str">
            <v>A0962</v>
          </cell>
          <cell r="B2708" t="str">
            <v>APPL - MATERIAL MANAGEMENT SYS</v>
          </cell>
          <cell r="C2708" t="str">
            <v>201-DEV - BUS &amp; CORP SVCS</v>
          </cell>
        </row>
        <row r="2709">
          <cell r="A2709" t="str">
            <v>A0963</v>
          </cell>
          <cell r="B2709" t="str">
            <v>APPLICATIONS - TAX</v>
          </cell>
          <cell r="C2709" t="str">
            <v>201-DEV - BUS &amp; CORP SVCS</v>
          </cell>
        </row>
        <row r="2710">
          <cell r="A2710" t="str">
            <v>A0964</v>
          </cell>
          <cell r="B2710" t="str">
            <v>APPLICATIONS - WORK ORDER</v>
          </cell>
          <cell r="C2710" t="str">
            <v>201-DEV - BUS &amp; CORP SVCS</v>
          </cell>
        </row>
        <row r="2711">
          <cell r="A2711" t="str">
            <v>A0966</v>
          </cell>
          <cell r="B2711" t="str">
            <v>APPLICATIONS - GENERAL - DEV OPS</v>
          </cell>
          <cell r="C2711" t="str">
            <v>202-DEV - OPERATIONS</v>
          </cell>
        </row>
        <row r="2712">
          <cell r="A2712" t="str">
            <v>A0967</v>
          </cell>
          <cell r="B2712" t="str">
            <v>APPLICATIONS GENERAL - DEV HR</v>
          </cell>
          <cell r="C2712" t="str">
            <v>201-DEV - BUS &amp; CORP SVCS</v>
          </cell>
        </row>
        <row r="2713">
          <cell r="A2713" t="str">
            <v>A0968</v>
          </cell>
          <cell r="B2713" t="str">
            <v>IT DEVL - ED APPL GENERAL</v>
          </cell>
          <cell r="C2713" t="str">
            <v>204-DEV - ENERGY DELIVERY</v>
          </cell>
        </row>
        <row r="2714">
          <cell r="A2714" t="str">
            <v>A0974</v>
          </cell>
          <cell r="B2714" t="str">
            <v>INT IT SYS SUPPORT - DEV FINANCE</v>
          </cell>
          <cell r="C2714" t="str">
            <v>201-DEV - BUS &amp; CORP SVCS</v>
          </cell>
        </row>
        <row r="2715">
          <cell r="A2715" t="str">
            <v>A0975</v>
          </cell>
          <cell r="B2715" t="str">
            <v>INTERNAL IT SYSTEMS SUPPORT-DEV OPS</v>
          </cell>
          <cell r="C2715" t="str">
            <v>202-DEV - OPERATIONS</v>
          </cell>
        </row>
        <row r="2716">
          <cell r="A2716" t="str">
            <v>A0980</v>
          </cell>
          <cell r="B2716" t="str">
            <v>INTERNAL IT SYSTEMS SUPPORT - TELEC</v>
          </cell>
          <cell r="C2716" t="str">
            <v>065-NEO - TELEPHONE SERVICES</v>
          </cell>
        </row>
        <row r="2717">
          <cell r="A2717" t="str">
            <v>A0981</v>
          </cell>
          <cell r="B2717" t="str">
            <v>INTERNAL IT SYS SUPPT-DATA OPER (EL</v>
          </cell>
          <cell r="C2717" t="str">
            <v>06C-INF - STL CENTRAL SERVER OPS</v>
          </cell>
        </row>
        <row r="2718">
          <cell r="A2718" t="str">
            <v>A0983</v>
          </cell>
          <cell r="B2718" t="str">
            <v>APPLICATIONS - CLAIMS MANAGEMENT</v>
          </cell>
          <cell r="C2718" t="str">
            <v>201-DEV - BUS &amp; CORP SVCS</v>
          </cell>
        </row>
        <row r="2719">
          <cell r="A2719" t="str">
            <v>A0985</v>
          </cell>
          <cell r="B2719" t="str">
            <v>APPLICATIONS - CORPORATE MODEL</v>
          </cell>
          <cell r="C2719" t="str">
            <v>201-DEV - BUS &amp; CORP SVCS</v>
          </cell>
        </row>
        <row r="2720">
          <cell r="A2720" t="str">
            <v>A0986</v>
          </cell>
          <cell r="B2720" t="str">
            <v>APPL - SERVICE REQUEST SYSTEM</v>
          </cell>
          <cell r="C2720" t="str">
            <v>201-DEV - BUS &amp; CORP SVCS</v>
          </cell>
        </row>
        <row r="2721">
          <cell r="A2721" t="str">
            <v>A0987</v>
          </cell>
          <cell r="B2721" t="str">
            <v>APPLICATIONS - PAYROLL DISTRIBUTION</v>
          </cell>
          <cell r="C2721" t="str">
            <v>201-DEV - BUS &amp; CORP SVCS</v>
          </cell>
        </row>
        <row r="2722">
          <cell r="A2722" t="str">
            <v>A0988</v>
          </cell>
          <cell r="B2722" t="str">
            <v>HELPDESK, PCS &amp; ERIPHERALS</v>
          </cell>
          <cell r="C2722" t="str">
            <v>06B-INF - ENTERPRISE COMPUTING SERV</v>
          </cell>
        </row>
        <row r="2723">
          <cell r="A2723" t="str">
            <v>A0992</v>
          </cell>
          <cell r="B2723" t="str">
            <v>BENEFITS SUPPORT - DEVELOPMENT HR</v>
          </cell>
          <cell r="C2723" t="str">
            <v>201-DEV - BUS &amp; CORP SVCS</v>
          </cell>
        </row>
        <row r="2724">
          <cell r="A2724" t="str">
            <v>A0993</v>
          </cell>
          <cell r="B2724" t="str">
            <v>HUMAN RESOURCES SUPPORT-DEV HR</v>
          </cell>
          <cell r="C2724" t="str">
            <v>201-DEV - BUS &amp; CORP SVCS</v>
          </cell>
        </row>
        <row r="2725">
          <cell r="A2725" t="str">
            <v>A0994</v>
          </cell>
          <cell r="B2725" t="str">
            <v>PAYROLL SUPPORT - DEVELOPMENT HR</v>
          </cell>
          <cell r="C2725" t="str">
            <v>201-DEV - BUS &amp; CORP SVCS</v>
          </cell>
        </row>
        <row r="2726">
          <cell r="A2726" t="str">
            <v>A0999</v>
          </cell>
          <cell r="B2726" t="str">
            <v>INDUSTRIAL RELATIONS - DEV HR</v>
          </cell>
          <cell r="C2726" t="str">
            <v>201-DEV - BUS &amp; CORP SVCS</v>
          </cell>
        </row>
        <row r="2727">
          <cell r="A2727" t="str">
            <v>A1000</v>
          </cell>
          <cell r="B2727" t="str">
            <v>WORKFORCE MANAGEMENT FOR CALL CENTE</v>
          </cell>
          <cell r="C2727" t="str">
            <v>204-DEV - ENERGY DELIVERY</v>
          </cell>
        </row>
        <row r="2728">
          <cell r="A2728" t="str">
            <v>A1001</v>
          </cell>
          <cell r="B2728" t="str">
            <v>CIPS GENCO SUPPORT - DEVELOPMENT HR</v>
          </cell>
          <cell r="C2728" t="str">
            <v>201-DEV - BUS &amp; CORP SVCS</v>
          </cell>
        </row>
        <row r="2729">
          <cell r="A2729" t="str">
            <v>A1002</v>
          </cell>
          <cell r="B2729" t="str">
            <v>INTERNET/INTRANET FOR ED</v>
          </cell>
          <cell r="C2729" t="str">
            <v>204-DEV - ENERGY DELIVERY</v>
          </cell>
        </row>
        <row r="2730">
          <cell r="A2730" t="str">
            <v>A1005</v>
          </cell>
          <cell r="B2730" t="str">
            <v>AMR - IT DEVL ED</v>
          </cell>
          <cell r="C2730" t="str">
            <v>204-DEV - ENERGY DELIVERY</v>
          </cell>
        </row>
        <row r="2731">
          <cell r="A2731" t="str">
            <v>A1006</v>
          </cell>
          <cell r="B2731" t="str">
            <v>CIPS T&amp;D SUPT - DEVL ED</v>
          </cell>
          <cell r="C2731" t="str">
            <v>204-DEV - ENERGY DELIVERY</v>
          </cell>
        </row>
        <row r="2732">
          <cell r="A2732" t="str">
            <v>A1007</v>
          </cell>
          <cell r="B2732" t="str">
            <v>UE T&amp;D SUPT - DEVL ED</v>
          </cell>
          <cell r="C2732" t="str">
            <v>204-DEV - ENERGY DELIVERY</v>
          </cell>
        </row>
        <row r="2733">
          <cell r="A2733" t="str">
            <v>A1008</v>
          </cell>
          <cell r="B2733" t="str">
            <v>MV90 - IT DEVL ED</v>
          </cell>
          <cell r="C2733" t="str">
            <v>204-DEV - ENERGY DELIVERY</v>
          </cell>
        </row>
        <row r="2734">
          <cell r="A2734" t="str">
            <v>A1009</v>
          </cell>
          <cell r="B2734" t="str">
            <v>DOJM - IT DEVL ED</v>
          </cell>
          <cell r="C2734" t="str">
            <v>204-DEV - ENERGY DELIVERY</v>
          </cell>
        </row>
        <row r="2735">
          <cell r="A2735" t="str">
            <v>A1013</v>
          </cell>
          <cell r="B2735" t="str">
            <v>MVRS - IT DEVL ED</v>
          </cell>
          <cell r="C2735" t="str">
            <v>204-DEV - ENERGY DELIVERY</v>
          </cell>
        </row>
        <row r="2736">
          <cell r="A2736" t="str">
            <v>A1014</v>
          </cell>
          <cell r="B2736" t="str">
            <v>OAS - IT DEVL ED</v>
          </cell>
          <cell r="C2736" t="str">
            <v>204-DEV - ENERGY DELIVERY</v>
          </cell>
        </row>
        <row r="2737">
          <cell r="A2737" t="str">
            <v>A1015</v>
          </cell>
          <cell r="B2737" t="str">
            <v>DEREG APPS - IT DEVL ED</v>
          </cell>
          <cell r="C2737" t="str">
            <v>204-DEV - ENERGY DELIVERY</v>
          </cell>
        </row>
        <row r="2738">
          <cell r="A2738" t="str">
            <v>A1017</v>
          </cell>
          <cell r="B2738" t="str">
            <v>TLM - IT DEVL ED</v>
          </cell>
          <cell r="C2738" t="str">
            <v>204-DEV - ENERGY DELIVERY</v>
          </cell>
        </row>
        <row r="2739">
          <cell r="A2739" t="str">
            <v>A1019</v>
          </cell>
          <cell r="B2739" t="str">
            <v>ARCHITECTURE SUPPORT FOR ENTERPRISE</v>
          </cell>
          <cell r="C2739" t="str">
            <v>060-SCP - PLANNING</v>
          </cell>
        </row>
        <row r="2740">
          <cell r="A2740" t="str">
            <v>A1023</v>
          </cell>
          <cell r="B2740" t="str">
            <v>EAD DISASTER RECOVERY</v>
          </cell>
          <cell r="C2740" t="str">
            <v>006-INF - DATA CENTER OPERATIONS</v>
          </cell>
        </row>
        <row r="2741">
          <cell r="A2741" t="str">
            <v>A1024</v>
          </cell>
          <cell r="B2741" t="str">
            <v>DATAOPS - EDI AND FTP SERVICES</v>
          </cell>
          <cell r="C2741" t="str">
            <v>006-INF - DATA CENTER OPERATIONS</v>
          </cell>
        </row>
        <row r="2742">
          <cell r="A2742" t="str">
            <v>A1025</v>
          </cell>
          <cell r="B2742" t="str">
            <v>BCS-DEVELOP-DELIVER TRAINING</v>
          </cell>
          <cell r="C2742" t="str">
            <v>06J-CSF - ASC CUSTOMER SERVICES</v>
          </cell>
        </row>
        <row r="2743">
          <cell r="A2743" t="str">
            <v>A1026</v>
          </cell>
          <cell r="B2743" t="str">
            <v>TELECOM AUTOMATED METR READING CIPS</v>
          </cell>
          <cell r="C2743" t="str">
            <v>065-NEO - TELEPHONE SERVICES</v>
          </cell>
        </row>
        <row r="2744">
          <cell r="A2744" t="str">
            <v>A1027</v>
          </cell>
          <cell r="B2744" t="str">
            <v>TELECOM AUTOMATED METER READING UEC</v>
          </cell>
          <cell r="C2744" t="str">
            <v>065-NEO - TELEPHONE SERVICES</v>
          </cell>
        </row>
        <row r="2745">
          <cell r="A2745" t="str">
            <v>A1028</v>
          </cell>
          <cell r="B2745" t="str">
            <v>TELEOCM AUTOMATED METER READING UDC</v>
          </cell>
          <cell r="C2745" t="str">
            <v>065-NEO - TELEPHONE SERVICES</v>
          </cell>
        </row>
        <row r="2746">
          <cell r="A2746" t="str">
            <v>A1029</v>
          </cell>
          <cell r="B2746" t="str">
            <v>TELECOM LAN/WAN NETWORK INFRA</v>
          </cell>
          <cell r="C2746" t="str">
            <v>065-NEO - TELEPHONE SERVICES</v>
          </cell>
        </row>
        <row r="2747">
          <cell r="A2747" t="str">
            <v>A1030</v>
          </cell>
          <cell r="B2747" t="str">
            <v>TELEPHONES CIPS - TELECOM</v>
          </cell>
          <cell r="C2747" t="str">
            <v>065-NEO - TELEPHONE SERVICES</v>
          </cell>
        </row>
        <row r="2748">
          <cell r="A2748" t="str">
            <v>A1031</v>
          </cell>
          <cell r="B2748" t="str">
            <v>TELEPHONE SERVICES UEC - TELECOM</v>
          </cell>
          <cell r="C2748" t="str">
            <v>065-NEO - TELEPHONE SERVICES</v>
          </cell>
        </row>
        <row r="2749">
          <cell r="A2749" t="str">
            <v>A1032</v>
          </cell>
          <cell r="B2749" t="str">
            <v>TELECOM SVC FOR GENCO</v>
          </cell>
          <cell r="C2749" t="str">
            <v>065-NEO - TELEPHONE SERVICES</v>
          </cell>
        </row>
        <row r="2750">
          <cell r="A2750" t="str">
            <v>A1033</v>
          </cell>
          <cell r="B2750" t="str">
            <v>TRUNKED RADIO - UEC - TELECOM</v>
          </cell>
          <cell r="C2750" t="str">
            <v>065-NEO - TELEPHONE SERVICES</v>
          </cell>
        </row>
        <row r="2751">
          <cell r="A2751" t="str">
            <v>A1034</v>
          </cell>
          <cell r="B2751" t="str">
            <v>VIDEO CONFERENCING - CIPS - TELECOM</v>
          </cell>
          <cell r="C2751" t="str">
            <v>065-NEO - TELEPHONE SERVICES</v>
          </cell>
        </row>
        <row r="2752">
          <cell r="A2752" t="str">
            <v>A1035</v>
          </cell>
          <cell r="B2752" t="str">
            <v>VIDEO CONFERENCING - UEC - TELECOM</v>
          </cell>
          <cell r="C2752" t="str">
            <v>065-NEO - TELEPHONE SERVICES</v>
          </cell>
        </row>
        <row r="2753">
          <cell r="A2753" t="str">
            <v>A1036</v>
          </cell>
          <cell r="B2753" t="str">
            <v>CELL PHONES - AMS - TELECOM</v>
          </cell>
          <cell r="C2753" t="str">
            <v>065-NEO - TELEPHONE SERVICES</v>
          </cell>
        </row>
        <row r="2754">
          <cell r="A2754" t="str">
            <v>A1037</v>
          </cell>
          <cell r="B2754" t="str">
            <v>CELL PHONES - CIPS - TELECOM</v>
          </cell>
          <cell r="C2754" t="str">
            <v>065-NEO - TELEPHONE SERVICES</v>
          </cell>
        </row>
        <row r="2755">
          <cell r="A2755" t="str">
            <v>A1038</v>
          </cell>
          <cell r="B2755" t="str">
            <v>CELL PHONES - UEC - TELECOM</v>
          </cell>
          <cell r="C2755" t="str">
            <v>065-NEO - TELEPHONE SERVICES</v>
          </cell>
        </row>
        <row r="2756">
          <cell r="A2756" t="str">
            <v>A1039</v>
          </cell>
          <cell r="B2756" t="str">
            <v>PAGERS - AMS - TELECOM</v>
          </cell>
          <cell r="C2756" t="str">
            <v>065-NEO - TELEPHONE SERVICES</v>
          </cell>
        </row>
        <row r="2757">
          <cell r="A2757" t="str">
            <v>A1040</v>
          </cell>
          <cell r="B2757" t="str">
            <v>PAGERS - CIPS - TELECOM</v>
          </cell>
          <cell r="C2757" t="str">
            <v>065-NEO - TELEPHONE SERVICES</v>
          </cell>
        </row>
        <row r="2758">
          <cell r="A2758" t="str">
            <v>A1041</v>
          </cell>
          <cell r="B2758" t="str">
            <v>PAGER SYSTEM - UEC - TELECOM</v>
          </cell>
          <cell r="C2758" t="str">
            <v>065-NEO - TELEPHONE SERVICES</v>
          </cell>
        </row>
        <row r="2759">
          <cell r="A2759" t="str">
            <v>A1042</v>
          </cell>
          <cell r="B2759" t="str">
            <v>TELECOM NETWORK - CIPS - TELECOM</v>
          </cell>
          <cell r="C2759" t="str">
            <v>065-NEO - TELEPHONE SERVICES</v>
          </cell>
        </row>
        <row r="2760">
          <cell r="A2760" t="str">
            <v>A1043</v>
          </cell>
          <cell r="B2760" t="str">
            <v>TELECOM NETWORK - UEC - TELECOM</v>
          </cell>
          <cell r="C2760" t="str">
            <v>065-NEO - TELEPHONE SERVICES</v>
          </cell>
        </row>
        <row r="2761">
          <cell r="A2761" t="str">
            <v>A1044</v>
          </cell>
          <cell r="B2761" t="str">
            <v>CONVENTIONAL RADIO - UEC - TELECOM</v>
          </cell>
          <cell r="C2761" t="str">
            <v>065-NEO - TELEPHONE SERVICES</v>
          </cell>
        </row>
        <row r="2762">
          <cell r="A2762" t="str">
            <v>A1045</v>
          </cell>
          <cell r="B2762" t="str">
            <v>ESOS SYSTEM - TELECOM</v>
          </cell>
          <cell r="C2762" t="str">
            <v>065-NEO - TELEPHONE SERVICES</v>
          </cell>
        </row>
        <row r="2763">
          <cell r="A2763" t="str">
            <v>A1046</v>
          </cell>
          <cell r="B2763" t="str">
            <v>TELECOM GAS CONTROL (SCADA) SYS</v>
          </cell>
          <cell r="C2763" t="str">
            <v>065-NEO - TELEPHONE SERVICES</v>
          </cell>
        </row>
        <row r="2764">
          <cell r="A2764" t="str">
            <v>A1047</v>
          </cell>
          <cell r="B2764" t="str">
            <v>FUNCTIONAL INDIRECT - TELECOM</v>
          </cell>
          <cell r="C2764" t="str">
            <v>065-NEO - TELEPHONE SERVICES</v>
          </cell>
        </row>
        <row r="2765">
          <cell r="A2765" t="str">
            <v>A1048</v>
          </cell>
          <cell r="B2765" t="str">
            <v>ADMINISTRATION - TELECOM</v>
          </cell>
          <cell r="C2765" t="str">
            <v>065-NEO - TELEPHONE SERVICES</v>
          </cell>
        </row>
        <row r="2766">
          <cell r="A2766" t="str">
            <v>A1049</v>
          </cell>
          <cell r="B2766" t="str">
            <v>SPECIAL SERVICES - SHARED SERVICES</v>
          </cell>
          <cell r="C2766" t="str">
            <v>006-INF - DATA CENTER OPERATIONS</v>
          </cell>
        </row>
        <row r="2767">
          <cell r="A2767" t="str">
            <v>A1050</v>
          </cell>
          <cell r="B2767" t="str">
            <v>SPECIAL SERVICES - CIPS</v>
          </cell>
          <cell r="C2767" t="str">
            <v>006-INF - DATA CENTER OPERATIONS</v>
          </cell>
        </row>
        <row r="2768">
          <cell r="A2768" t="str">
            <v>A1051</v>
          </cell>
          <cell r="B2768" t="str">
            <v>SPECIAL SERVICES - UEC</v>
          </cell>
          <cell r="C2768" t="str">
            <v>006-INF - DATA CENTER OPERATIONS</v>
          </cell>
        </row>
        <row r="2769">
          <cell r="A2769" t="str">
            <v>A1052</v>
          </cell>
          <cell r="B2769" t="str">
            <v>DATAOPS - SHARED SERVICES</v>
          </cell>
          <cell r="C2769" t="str">
            <v>006-INF - DATA CENTER OPERATIONS</v>
          </cell>
        </row>
        <row r="2770">
          <cell r="A2770" t="str">
            <v>A1054</v>
          </cell>
          <cell r="B2770" t="str">
            <v>IHC- TAX WORK</v>
          </cell>
          <cell r="C2770" t="str">
            <v>05T-TAX</v>
          </cell>
        </row>
        <row r="2771">
          <cell r="A2771" t="str">
            <v>A1055</v>
          </cell>
          <cell r="B2771" t="str">
            <v>SPECIAL SERVICES - FUNCTIONAL INDIR</v>
          </cell>
          <cell r="C2771" t="str">
            <v>006-INF - DATA CENTER OPERATIONS</v>
          </cell>
        </row>
        <row r="2772">
          <cell r="A2772" t="str">
            <v>A1056</v>
          </cell>
          <cell r="B2772" t="str">
            <v>HELPDESK - FUNCTIONAL INDIRECT</v>
          </cell>
          <cell r="C2772" t="str">
            <v>06B-INF - ENTERPRISE COMPUTING SERV</v>
          </cell>
        </row>
        <row r="2773">
          <cell r="A2773" t="str">
            <v>A1057</v>
          </cell>
          <cell r="B2773" t="str">
            <v>NETOPS - FUNCTIONAL INDIRECT</v>
          </cell>
          <cell r="C2773" t="str">
            <v>06C-INF - STL CENTRAL SERVER OPS</v>
          </cell>
        </row>
        <row r="2774">
          <cell r="A2774" t="str">
            <v>A1059</v>
          </cell>
          <cell r="B2774" t="str">
            <v>DATA OPS DATABASE ADMIN - FUNCTIONA</v>
          </cell>
          <cell r="C2774" t="str">
            <v>06E-SCP - DATA MANAGEMENT</v>
          </cell>
        </row>
        <row r="2775">
          <cell r="A2775" t="str">
            <v>A1063</v>
          </cell>
          <cell r="B2775" t="str">
            <v>AVENUE - IT DEVL ED</v>
          </cell>
          <cell r="C2775" t="str">
            <v>204-DEV - ENERGY DELIVERY</v>
          </cell>
        </row>
        <row r="2776">
          <cell r="A2776" t="str">
            <v>A1064</v>
          </cell>
          <cell r="B2776" t="str">
            <v>CARS - IT DEVL ED</v>
          </cell>
          <cell r="C2776" t="str">
            <v>204-DEV - ENERGY DELIVERY</v>
          </cell>
        </row>
        <row r="2777">
          <cell r="A2777" t="str">
            <v>A1065</v>
          </cell>
          <cell r="B2777" t="str">
            <v>CONVENTIONAL RADIO - CIPS - TELECOM</v>
          </cell>
          <cell r="C2777" t="str">
            <v>065-NEO - TELEPHONE SERVICES</v>
          </cell>
        </row>
        <row r="2778">
          <cell r="A2778" t="str">
            <v>A1066</v>
          </cell>
          <cell r="B2778" t="str">
            <v>ARCHITECTURE SUPPORT FOR FINANCIAL</v>
          </cell>
          <cell r="C2778" t="str">
            <v>06E-SCP - DATA MANAGEMENT</v>
          </cell>
        </row>
        <row r="2779">
          <cell r="A2779" t="str">
            <v>A1067</v>
          </cell>
          <cell r="B2779" t="str">
            <v>ARCHITECTURE SUPPORT FOR GENERATION</v>
          </cell>
          <cell r="C2779" t="str">
            <v>06E-SCP - DATA MANAGEMENT</v>
          </cell>
        </row>
        <row r="2780">
          <cell r="A2780" t="str">
            <v>A1068</v>
          </cell>
          <cell r="B2780" t="str">
            <v>ARCHITECTURE SUPPORT FOR HR APPLICA</v>
          </cell>
          <cell r="C2780" t="str">
            <v>06E-SCP - DATA MANAGEMENT</v>
          </cell>
        </row>
        <row r="2781">
          <cell r="A2781" t="str">
            <v>A1069</v>
          </cell>
          <cell r="B2781" t="str">
            <v>ARCHITECTURE SUPPORT FOR CUSTOMER A</v>
          </cell>
          <cell r="C2781" t="str">
            <v>06E-SCP - DATA MANAGEMENT</v>
          </cell>
        </row>
        <row r="2782">
          <cell r="A2782" t="str">
            <v>A1078</v>
          </cell>
          <cell r="B2782" t="str">
            <v>PROCESS DISTRIBUTION CUSTOMER PYMTS</v>
          </cell>
          <cell r="C2782" t="str">
            <v>076-TREASURY TECHNOLOGY SERVICES</v>
          </cell>
        </row>
        <row r="2783">
          <cell r="A2783" t="str">
            <v>A1080</v>
          </cell>
          <cell r="B2783" t="str">
            <v>CTG PURCHASING ACTIVITIES</v>
          </cell>
          <cell r="C2783" t="str">
            <v>074-PURCHASING</v>
          </cell>
        </row>
        <row r="2784">
          <cell r="A2784" t="str">
            <v>A1081</v>
          </cell>
          <cell r="B2784" t="str">
            <v>BUYING-GEN BL-AMEREN/UE</v>
          </cell>
          <cell r="C2784" t="str">
            <v>074-PURCHASING</v>
          </cell>
        </row>
        <row r="2785">
          <cell r="A2785" t="str">
            <v>A1084</v>
          </cell>
          <cell r="B2785" t="str">
            <v>BUYING-GEN BL-GENCO (IL ELEC ONLY)</v>
          </cell>
          <cell r="C2785" t="str">
            <v>074-PURCHASING</v>
          </cell>
        </row>
        <row r="2786">
          <cell r="A2786" t="str">
            <v>A1085</v>
          </cell>
          <cell r="B2786" t="str">
            <v>BUYING-GEN BL</v>
          </cell>
          <cell r="C2786" t="str">
            <v>074-PURCHASING</v>
          </cell>
        </row>
        <row r="2787">
          <cell r="A2787" t="str">
            <v>A1086</v>
          </cell>
          <cell r="B2787" t="str">
            <v>BUYING-NUCLEAR BL-CALLAWAY (MO/EL)</v>
          </cell>
          <cell r="C2787" t="str">
            <v>074-PURCHASING</v>
          </cell>
        </row>
        <row r="2788">
          <cell r="A2788" t="str">
            <v>A1087</v>
          </cell>
          <cell r="B2788" t="str">
            <v>BUYING-T&amp;D BUS LINE-UE (IL/MO)</v>
          </cell>
          <cell r="C2788" t="str">
            <v>074-PURCHASING</v>
          </cell>
        </row>
        <row r="2789">
          <cell r="A2789" t="str">
            <v>A1088</v>
          </cell>
          <cell r="B2789" t="str">
            <v>BUYING-T&amp;D BUS LINE-CIPS (IL EL/GS)</v>
          </cell>
          <cell r="C2789" t="str">
            <v>074-PURCHASING</v>
          </cell>
        </row>
        <row r="2790">
          <cell r="A2790" t="str">
            <v>A1089</v>
          </cell>
          <cell r="B2790" t="str">
            <v>BUYING T &amp; D BUS LINE (ELEC/GAS)</v>
          </cell>
          <cell r="C2790" t="str">
            <v>074-PURCHASING</v>
          </cell>
        </row>
        <row r="2791">
          <cell r="A2791" t="str">
            <v>A1100</v>
          </cell>
          <cell r="B2791" t="str">
            <v>VP REG &amp; DISTR SRV SUPPORT-UEC</v>
          </cell>
          <cell r="C2791" t="str">
            <v>066-MO OPS ADMIN</v>
          </cell>
        </row>
        <row r="2792">
          <cell r="A2792" t="str">
            <v>A1103</v>
          </cell>
          <cell r="B2792" t="str">
            <v>VP REG &amp; DISTR SRV SUPPORT-CIP</v>
          </cell>
          <cell r="C2792" t="str">
            <v>066-MO OPS ADMIN</v>
          </cell>
        </row>
        <row r="2793">
          <cell r="A2793" t="str">
            <v>A1107</v>
          </cell>
          <cell r="B2793" t="str">
            <v>IMS SUPPORT (STL GOB)</v>
          </cell>
          <cell r="C2793" t="str">
            <v>05T-TAX</v>
          </cell>
        </row>
        <row r="2794">
          <cell r="A2794" t="str">
            <v>A1111</v>
          </cell>
          <cell r="B2794" t="str">
            <v>GATEWAY PROJECTS CHARGED TO ERC</v>
          </cell>
          <cell r="C2794" t="str">
            <v>075-BANKING AND INVESTOR SERVICES</v>
          </cell>
        </row>
        <row r="2795">
          <cell r="A2795" t="str">
            <v>A1112</v>
          </cell>
          <cell r="B2795" t="str">
            <v>BUYING-GEN BL</v>
          </cell>
          <cell r="C2795" t="str">
            <v>074-PURCHASING</v>
          </cell>
        </row>
        <row r="2796">
          <cell r="A2796" t="str">
            <v>A1113</v>
          </cell>
          <cell r="B2796" t="str">
            <v>BUYING-GEN &amp; T&amp;D BL-UE/CIPS (IL/MO)</v>
          </cell>
          <cell r="C2796" t="str">
            <v>074-PURCHASING</v>
          </cell>
        </row>
        <row r="2797">
          <cell r="A2797" t="str">
            <v>A1114</v>
          </cell>
          <cell r="B2797" t="str">
            <v>BUYING-GEN/NUC/T&amp;D (IL/MO GAS/ELEC)</v>
          </cell>
          <cell r="C2797" t="str">
            <v>074-PURCHASING</v>
          </cell>
        </row>
        <row r="2798">
          <cell r="A2798" t="str">
            <v>A1115</v>
          </cell>
          <cell r="B2798" t="str">
            <v>SLVG SCRP/SURP/OBS ITM-GENCO GEN BL</v>
          </cell>
          <cell r="C2798" t="str">
            <v>074-PURCHASING</v>
          </cell>
        </row>
        <row r="2799">
          <cell r="A2799" t="str">
            <v>A1116</v>
          </cell>
          <cell r="B2799" t="str">
            <v>SLVG SCRP/SURP/OBSOL ITM-UEC GEN BL</v>
          </cell>
          <cell r="C2799" t="str">
            <v>074-PURCHASING</v>
          </cell>
        </row>
        <row r="2800">
          <cell r="A2800" t="str">
            <v>A1117</v>
          </cell>
          <cell r="B2800" t="str">
            <v>SLVG SCRP/SURP/OBSOL ITMS-CALLAWAY</v>
          </cell>
          <cell r="C2800" t="str">
            <v>074-PURCHASING</v>
          </cell>
        </row>
        <row r="2801">
          <cell r="A2801" t="str">
            <v>A1118</v>
          </cell>
          <cell r="B2801" t="str">
            <v>SLVG SCRP/SURP/OBSOL ITM-UE T&amp;D BL</v>
          </cell>
          <cell r="C2801" t="str">
            <v>074-PURCHASING</v>
          </cell>
        </row>
        <row r="2802">
          <cell r="A2802" t="str">
            <v>A1119</v>
          </cell>
          <cell r="B2802" t="str">
            <v>SLVG SCRP/SURP/OBS ITM-CIPS T&amp;D BL</v>
          </cell>
          <cell r="C2802" t="str">
            <v>074-PURCHASING</v>
          </cell>
        </row>
        <row r="2803">
          <cell r="A2803" t="str">
            <v>A1120</v>
          </cell>
          <cell r="B2803" t="str">
            <v>TRANSP OF MATL/EQPT-UE GEN BL</v>
          </cell>
          <cell r="C2803" t="str">
            <v>074-PURCHASING</v>
          </cell>
        </row>
        <row r="2804">
          <cell r="A2804" t="str">
            <v>A1121</v>
          </cell>
          <cell r="B2804" t="str">
            <v>TRANSP OF MATL/EQPT-CIPS GEN BL-IL</v>
          </cell>
          <cell r="C2804" t="str">
            <v>074-PURCHASING</v>
          </cell>
        </row>
        <row r="2805">
          <cell r="A2805" t="str">
            <v>A1122</v>
          </cell>
          <cell r="B2805" t="str">
            <v>TRANSP OF MATL/EQPT-CALLAWAY NUC-MO</v>
          </cell>
          <cell r="C2805" t="str">
            <v>074-PURCHASING</v>
          </cell>
        </row>
        <row r="2806">
          <cell r="A2806" t="str">
            <v>A1123</v>
          </cell>
          <cell r="B2806" t="str">
            <v>TRANSP OF MATL/EQPT-UE T&amp;D BL</v>
          </cell>
          <cell r="C2806" t="str">
            <v>074-PURCHASING</v>
          </cell>
        </row>
        <row r="2807">
          <cell r="A2807" t="str">
            <v>A1124</v>
          </cell>
          <cell r="B2807" t="str">
            <v>TRANSP MATL/EQPT-CIPS T&amp;D BL-IL</v>
          </cell>
          <cell r="C2807" t="str">
            <v>074-PURCHASING</v>
          </cell>
        </row>
        <row r="2808">
          <cell r="A2808" t="str">
            <v>A1129</v>
          </cell>
          <cell r="B2808" t="str">
            <v>IPC MEDICAL PLAN BENEFITS</v>
          </cell>
          <cell r="C2808" t="str">
            <v>019-EMPLOYEE BENEFIT PLANS</v>
          </cell>
        </row>
        <row r="2809">
          <cell r="A2809" t="str">
            <v>A1135</v>
          </cell>
          <cell r="B2809" t="str">
            <v>O&amp;M PORTION OF WO 10686 - ILL DEREG</v>
          </cell>
          <cell r="C2809" t="str">
            <v>204-DEV - ENERGY DELIVERY</v>
          </cell>
        </row>
        <row r="2810">
          <cell r="A2810" t="str">
            <v>A1136</v>
          </cell>
          <cell r="B2810" t="str">
            <v>AUDIT OF ADVERTISING AGENCY</v>
          </cell>
          <cell r="C2810" t="str">
            <v>05A-INTERNAL AUDIT</v>
          </cell>
        </row>
        <row r="2811">
          <cell r="A2811" t="str">
            <v>A1138</v>
          </cell>
          <cell r="B2811" t="str">
            <v>ADC - TAX WORK</v>
          </cell>
          <cell r="C2811" t="str">
            <v>05T-TAX</v>
          </cell>
        </row>
        <row r="2812">
          <cell r="A2812" t="str">
            <v>A1147</v>
          </cell>
          <cell r="B2812" t="str">
            <v>AED - TAX WORK</v>
          </cell>
          <cell r="C2812" t="str">
            <v>05T-TAX</v>
          </cell>
        </row>
        <row r="2813">
          <cell r="A2813" t="str">
            <v>A1155</v>
          </cell>
          <cell r="B2813" t="str">
            <v>GEN - TAX WORK</v>
          </cell>
          <cell r="C2813" t="str">
            <v>05T-TAX</v>
          </cell>
        </row>
        <row r="2814">
          <cell r="A2814" t="str">
            <v>A1163</v>
          </cell>
          <cell r="B2814" t="str">
            <v>GMC - TAX WORK</v>
          </cell>
          <cell r="C2814" t="str">
            <v>05T-TAX</v>
          </cell>
        </row>
        <row r="2815">
          <cell r="A2815" t="str">
            <v>A1171</v>
          </cell>
          <cell r="B2815" t="str">
            <v>AMSRT - TAX WORK</v>
          </cell>
          <cell r="C2815" t="str">
            <v>05T-TAX</v>
          </cell>
        </row>
        <row r="2816">
          <cell r="A2816" t="str">
            <v>A1175</v>
          </cell>
          <cell r="B2816" t="str">
            <v>STORES MNGMT OPERATIONS-GEN-IL ELEC</v>
          </cell>
          <cell r="C2816" t="str">
            <v>05M-STOREROOMS-AMS</v>
          </cell>
        </row>
        <row r="2817">
          <cell r="A2817" t="str">
            <v>A1176</v>
          </cell>
          <cell r="B2817" t="str">
            <v>INVNTRY INVESTMENT CONTROL-GEN-IL</v>
          </cell>
          <cell r="C2817" t="str">
            <v>05M-STOREROOMS-AMS</v>
          </cell>
        </row>
        <row r="2818">
          <cell r="A2818" t="str">
            <v>A1181</v>
          </cell>
          <cell r="B2818" t="str">
            <v>AMEREN ENERGY GEN CO./ENV SUPPORT</v>
          </cell>
          <cell r="C2818" t="str">
            <v>049-ESH - GENERAL</v>
          </cell>
        </row>
        <row r="2819">
          <cell r="A2819" t="str">
            <v>A1182</v>
          </cell>
          <cell r="B2819" t="str">
            <v>AMEREN ENERGY GEN S&amp;H SUPPORT</v>
          </cell>
          <cell r="C2819" t="str">
            <v>49D-ESH - SAFETY &amp; HEALTH</v>
          </cell>
        </row>
        <row r="2820">
          <cell r="A2820" t="str">
            <v>A1187</v>
          </cell>
          <cell r="B2820" t="str">
            <v>EMPLOYEE RELOC/TRANSP - AE MARKETNG</v>
          </cell>
          <cell r="C2820" t="str">
            <v>074-PURCHASING</v>
          </cell>
        </row>
        <row r="2821">
          <cell r="A2821" t="str">
            <v>A1188</v>
          </cell>
          <cell r="B2821" t="str">
            <v>STORES ADMIN SUPPORT-GEN-IL ELEC</v>
          </cell>
          <cell r="C2821" t="str">
            <v>05M-STOREROOMS-AMS</v>
          </cell>
        </row>
        <row r="2822">
          <cell r="A2822" t="str">
            <v>A1191</v>
          </cell>
          <cell r="B2822" t="str">
            <v>TELECOM SVC - MERAMAC</v>
          </cell>
          <cell r="C2822" t="str">
            <v>065-NEO - TELEPHONE SERVICES</v>
          </cell>
        </row>
        <row r="2823">
          <cell r="A2823" t="str">
            <v>A1193</v>
          </cell>
          <cell r="B2823" t="str">
            <v>TELECOMMUNICATION SERVICES - OSAGE</v>
          </cell>
          <cell r="C2823" t="str">
            <v>065-NEO - TELEPHONE SERVICES</v>
          </cell>
        </row>
        <row r="2824">
          <cell r="A2824" t="str">
            <v>A1195</v>
          </cell>
          <cell r="B2824" t="str">
            <v>TELECOM SVC - SIOUX</v>
          </cell>
          <cell r="C2824" t="str">
            <v>065-NEO - TELEPHONE SERVICES</v>
          </cell>
        </row>
        <row r="2825">
          <cell r="A2825" t="str">
            <v>A1197</v>
          </cell>
          <cell r="B2825" t="str">
            <v>TELECOM SVC - TAUM SULK</v>
          </cell>
          <cell r="C2825" t="str">
            <v>065-NEO - TELEPHONE SERVICES</v>
          </cell>
        </row>
        <row r="2826">
          <cell r="A2826" t="str">
            <v>A1198</v>
          </cell>
          <cell r="B2826" t="str">
            <v>TELECOM SVC - VENICE</v>
          </cell>
          <cell r="C2826" t="str">
            <v>065-NEO - TELEPHONE SERVICES</v>
          </cell>
        </row>
        <row r="2827">
          <cell r="A2827" t="str">
            <v>A1200</v>
          </cell>
          <cell r="B2827" t="str">
            <v>TELECOM SVC - LABADIE</v>
          </cell>
          <cell r="C2827" t="str">
            <v>065-NEO - TELEPHONE SERVICES</v>
          </cell>
        </row>
        <row r="2828">
          <cell r="A2828" t="str">
            <v>A1202</v>
          </cell>
          <cell r="B2828" t="str">
            <v>TELECOM SVC - KEOKUK</v>
          </cell>
          <cell r="C2828" t="str">
            <v>065-NEO - TELEPHONE SERVICES</v>
          </cell>
        </row>
        <row r="2829">
          <cell r="A2829" t="str">
            <v>A1203</v>
          </cell>
          <cell r="B2829" t="str">
            <v>TELECOM SVC - RUSH ISLAND</v>
          </cell>
          <cell r="C2829" t="str">
            <v>065-NEO - TELEPHONE SERVICES</v>
          </cell>
        </row>
        <row r="2830">
          <cell r="A2830" t="str">
            <v>A1204</v>
          </cell>
          <cell r="B2830" t="str">
            <v>TELECOM SVC - CALLAWAY</v>
          </cell>
          <cell r="C2830" t="str">
            <v>065-NEO - TELEPHONE SERVICES</v>
          </cell>
        </row>
        <row r="2831">
          <cell r="A2831" t="str">
            <v>A1206</v>
          </cell>
          <cell r="B2831" t="str">
            <v>GEN SUPPORT - ACCOUNTING RECORDS</v>
          </cell>
          <cell r="C2831" t="str">
            <v>004-ACCOUNTING</v>
          </cell>
        </row>
        <row r="2832">
          <cell r="A2832" t="str">
            <v>A1207</v>
          </cell>
          <cell r="B2832" t="str">
            <v>AED SUPPORT - ACCOUNTING RECORDS</v>
          </cell>
          <cell r="C2832" t="str">
            <v>004-ACCOUNTING</v>
          </cell>
        </row>
        <row r="2833">
          <cell r="A2833" t="str">
            <v>A1208</v>
          </cell>
          <cell r="B2833" t="str">
            <v>GMC SUPPORT - ACCOUNTING RECORDS</v>
          </cell>
          <cell r="C2833" t="str">
            <v>004-ACCOUNTING</v>
          </cell>
        </row>
        <row r="2834">
          <cell r="A2834" t="str">
            <v>A1209</v>
          </cell>
          <cell r="B2834" t="str">
            <v>TELECOM SVC - ILL MATERIAL SUPPLY</v>
          </cell>
          <cell r="C2834" t="str">
            <v>065-NEO - TELEPHONE SERVICES</v>
          </cell>
        </row>
        <row r="2835">
          <cell r="A2835" t="str">
            <v>A1210</v>
          </cell>
          <cell r="B2835" t="str">
            <v>TELECOM SVC - GENCO</v>
          </cell>
          <cell r="C2835" t="str">
            <v>065-NEO - TELEPHONE SERVICES</v>
          </cell>
        </row>
        <row r="2836">
          <cell r="A2836" t="str">
            <v>A1214</v>
          </cell>
          <cell r="B2836" t="str">
            <v>AMEREN ENERGY RESOURCES</v>
          </cell>
          <cell r="C2836" t="str">
            <v>024-LEGAL</v>
          </cell>
        </row>
        <row r="2837">
          <cell r="A2837" t="str">
            <v>A1216</v>
          </cell>
          <cell r="B2837" t="str">
            <v>TELECOM SVC - NEWTON</v>
          </cell>
          <cell r="C2837" t="str">
            <v>065-NEO - TELEPHONE SERVICES</v>
          </cell>
        </row>
        <row r="2838">
          <cell r="A2838" t="str">
            <v>A1217</v>
          </cell>
          <cell r="B2838" t="str">
            <v>TELECOM SVC - COFFEEN</v>
          </cell>
          <cell r="C2838" t="str">
            <v>065-NEO - TELEPHONE SERVICES</v>
          </cell>
        </row>
        <row r="2839">
          <cell r="A2839" t="str">
            <v>A1218</v>
          </cell>
          <cell r="B2839" t="str">
            <v>TELECOM SVC - MEREDOSIA</v>
          </cell>
          <cell r="C2839" t="str">
            <v>065-NEO - TELEPHONE SERVICES</v>
          </cell>
        </row>
        <row r="2840">
          <cell r="A2840" t="str">
            <v>A1219</v>
          </cell>
          <cell r="B2840" t="str">
            <v>TELECOM SVC - GRAND TOWER</v>
          </cell>
          <cell r="C2840" t="str">
            <v>065-NEO - TELEPHONE SERVICES</v>
          </cell>
        </row>
        <row r="2841">
          <cell r="A2841" t="str">
            <v>A1220</v>
          </cell>
          <cell r="B2841" t="str">
            <v>TELECOM SVC - HUTSONVILLE</v>
          </cell>
          <cell r="C2841" t="str">
            <v>065-NEO - TELEPHONE SERVICES</v>
          </cell>
        </row>
        <row r="2842">
          <cell r="A2842" t="str">
            <v>A1221</v>
          </cell>
          <cell r="B2842" t="str">
            <v>DATAOPS - AER</v>
          </cell>
          <cell r="C2842" t="str">
            <v>006-INF - DATA CENTER OPERATIONS</v>
          </cell>
        </row>
        <row r="2843">
          <cell r="A2843" t="str">
            <v>A1222</v>
          </cell>
          <cell r="B2843" t="str">
            <v>REAL ESTATE SERVICES FOR GENCO</v>
          </cell>
          <cell r="C2843" t="str">
            <v>061-REAL ESTATE</v>
          </cell>
        </row>
        <row r="2844">
          <cell r="A2844" t="str">
            <v>A1223</v>
          </cell>
          <cell r="B2844" t="str">
            <v>AMEREN ENERGY MARKETING</v>
          </cell>
          <cell r="C2844" t="str">
            <v>024-LEGAL</v>
          </cell>
        </row>
        <row r="2845">
          <cell r="A2845" t="str">
            <v>A1224</v>
          </cell>
          <cell r="B2845" t="str">
            <v>GENCO (AMEREN ENERGY GENERATING)</v>
          </cell>
          <cell r="C2845" t="str">
            <v>024-LEGAL</v>
          </cell>
        </row>
        <row r="2846">
          <cell r="A2846" t="str">
            <v>A1225</v>
          </cell>
          <cell r="B2846" t="str">
            <v>SPECIAL SERVICES - AER</v>
          </cell>
          <cell r="C2846" t="str">
            <v>006-INF - DATA CENTER OPERATIONS</v>
          </cell>
        </row>
        <row r="2847">
          <cell r="A2847" t="str">
            <v>A1226</v>
          </cell>
          <cell r="B2847" t="str">
            <v>AMEREN ENERGY DEVELOPMENT</v>
          </cell>
          <cell r="C2847" t="str">
            <v>024-LEGAL</v>
          </cell>
        </row>
        <row r="2848">
          <cell r="A2848" t="str">
            <v>A1227</v>
          </cell>
          <cell r="B2848" t="str">
            <v>ILLINOIS MATERIALS SUPPLY</v>
          </cell>
          <cell r="C2848" t="str">
            <v>024-LEGAL</v>
          </cell>
        </row>
        <row r="2849">
          <cell r="A2849" t="str">
            <v>A1228</v>
          </cell>
          <cell r="B2849" t="str">
            <v>TELECOMMUNICATION SERVICES - IHC</v>
          </cell>
          <cell r="C2849" t="str">
            <v>065-NEO - TELEPHONE SERVICES</v>
          </cell>
        </row>
        <row r="2850">
          <cell r="A2850" t="str">
            <v>A1231</v>
          </cell>
          <cell r="B2850" t="str">
            <v>AMEREN ENERGY GENERATION</v>
          </cell>
          <cell r="C2850" t="str">
            <v>02T-HR - ORGANIZATION EFFECTIVENESS</v>
          </cell>
        </row>
        <row r="2851">
          <cell r="A2851" t="str">
            <v>A1233</v>
          </cell>
          <cell r="B2851" t="str">
            <v>VIDEO &amp; A/V SERVICE SUPPORT FOR GEN</v>
          </cell>
          <cell r="C2851" t="str">
            <v>02V-EMPLOYEE COMMUNICATIONS</v>
          </cell>
        </row>
        <row r="2852">
          <cell r="A2852" t="str">
            <v>A1235</v>
          </cell>
          <cell r="B2852" t="str">
            <v>COMPENSATION ADMINISTRATION FOR IHC</v>
          </cell>
          <cell r="C2852" t="str">
            <v>02P-HR - TOTAL REWARDS</v>
          </cell>
        </row>
        <row r="2853">
          <cell r="A2853" t="str">
            <v>A1237</v>
          </cell>
          <cell r="B2853" t="str">
            <v>COMPENSATION ADMINISTRATION FOR GEN</v>
          </cell>
          <cell r="C2853" t="str">
            <v>02P-HR - TOTAL REWARDS</v>
          </cell>
        </row>
        <row r="2854">
          <cell r="A2854" t="str">
            <v>A1238</v>
          </cell>
          <cell r="B2854" t="str">
            <v>COMPENSATION ADMINISTRATION FOR GMC</v>
          </cell>
          <cell r="C2854" t="str">
            <v>02P-HR - TOTAL REWARDS</v>
          </cell>
        </row>
        <row r="2855">
          <cell r="A2855" t="str">
            <v>A1239</v>
          </cell>
          <cell r="B2855" t="str">
            <v>MAINTAIN &amp; ADMIN MGMT EMPL BEN PLNS</v>
          </cell>
          <cell r="C2855" t="str">
            <v>017-EMPLOYEE BENEFITS</v>
          </cell>
        </row>
        <row r="2856">
          <cell r="A2856" t="str">
            <v>A1247</v>
          </cell>
          <cell r="B2856" t="str">
            <v>MAINTAIN &amp; ADMIN CONTRACT EMPL BENS</v>
          </cell>
          <cell r="C2856" t="str">
            <v>017-EMPLOYEE BENEFITS</v>
          </cell>
        </row>
        <row r="2857">
          <cell r="A2857" t="str">
            <v>A1248</v>
          </cell>
          <cell r="B2857" t="str">
            <v>GAS CONTROL - GENCO</v>
          </cell>
          <cell r="C2857" t="str">
            <v>0G2-GAS TECH SERVICES - AMS</v>
          </cell>
        </row>
        <row r="2858">
          <cell r="A2858" t="str">
            <v>A1251</v>
          </cell>
          <cell r="B2858" t="str">
            <v>SYS RELAY - SCADA - CIPS</v>
          </cell>
          <cell r="C2858" t="str">
            <v>090-SYSTEM RELAY SERVICES</v>
          </cell>
        </row>
        <row r="2859">
          <cell r="A2859" t="str">
            <v>A1252</v>
          </cell>
          <cell r="B2859" t="str">
            <v>SYS RELAY - RELAY &amp; SCHEME - CIPS</v>
          </cell>
          <cell r="C2859" t="str">
            <v>090-SYSTEM RELAY SERVICES</v>
          </cell>
        </row>
        <row r="2860">
          <cell r="A2860" t="str">
            <v>A1253</v>
          </cell>
          <cell r="B2860" t="str">
            <v>SYS RELAY - EQUIP TESTING - CIP</v>
          </cell>
          <cell r="C2860" t="str">
            <v>090-SYSTEM RELAY SERVICES</v>
          </cell>
        </row>
        <row r="2861">
          <cell r="A2861" t="str">
            <v>A1257</v>
          </cell>
          <cell r="B2861" t="str">
            <v>CORP COMMUNICATION SVC - GENCO</v>
          </cell>
          <cell r="C2861" t="str">
            <v>001-CORPORATE COMMUNICATIONS</v>
          </cell>
        </row>
        <row r="2862">
          <cell r="A2862" t="str">
            <v>A1258</v>
          </cell>
          <cell r="B2862" t="str">
            <v>CORP COMM SVC AMEREN ENERGY RES IH</v>
          </cell>
          <cell r="C2862" t="str">
            <v>001-CORPORATE COMMUNICATIONS</v>
          </cell>
        </row>
        <row r="2863">
          <cell r="A2863" t="str">
            <v>A1259</v>
          </cell>
          <cell r="B2863" t="str">
            <v>CORP COMM SVC AMEREN ENERGY MKTG</v>
          </cell>
          <cell r="C2863" t="str">
            <v>001-CORPORATE COMMUNICATIONS</v>
          </cell>
        </row>
        <row r="2864">
          <cell r="A2864" t="str">
            <v>A1261</v>
          </cell>
          <cell r="B2864" t="str">
            <v>COMMUNITY RELATIONS - GENCO</v>
          </cell>
          <cell r="C2864" t="str">
            <v>29C-COMMUNITY RELATIONS</v>
          </cell>
        </row>
        <row r="2865">
          <cell r="A2865" t="str">
            <v>A1262</v>
          </cell>
          <cell r="B2865" t="str">
            <v>(DND)PUBLIC RELATIONS - IHC</v>
          </cell>
          <cell r="C2865" t="str">
            <v>001-CORPORATE COMMUNICATIONS</v>
          </cell>
        </row>
        <row r="2866">
          <cell r="A2866" t="str">
            <v>A1263</v>
          </cell>
          <cell r="B2866" t="str">
            <v>SYS RELAY - MEETINGS &amp; MISC - CIPS</v>
          </cell>
          <cell r="C2866" t="str">
            <v>090-SYSTEM RELAY SERVICES</v>
          </cell>
        </row>
        <row r="2867">
          <cell r="A2867" t="str">
            <v>A1265</v>
          </cell>
          <cell r="B2867" t="str">
            <v>DATAOPS - AEG</v>
          </cell>
          <cell r="C2867" t="str">
            <v>006-INF - DATA CENTER OPERATIONS</v>
          </cell>
        </row>
        <row r="2868">
          <cell r="A2868" t="str">
            <v>A1266</v>
          </cell>
          <cell r="B2868" t="str">
            <v>DATAOPS - AEM</v>
          </cell>
          <cell r="C2868" t="str">
            <v>006-INF - DATA CENTER OPERATIONS</v>
          </cell>
        </row>
        <row r="2869">
          <cell r="A2869" t="str">
            <v>A1267</v>
          </cell>
          <cell r="B2869" t="str">
            <v>SPECIAL SERVICES - AEG</v>
          </cell>
          <cell r="C2869" t="str">
            <v>006-INF - DATA CENTER OPERATIONS</v>
          </cell>
        </row>
        <row r="2870">
          <cell r="A2870" t="str">
            <v>A1268</v>
          </cell>
          <cell r="B2870" t="str">
            <v>SPECIAL SERVICES - AEM</v>
          </cell>
          <cell r="C2870" t="str">
            <v>006-INF - DATA CENTER OPERATIONS</v>
          </cell>
        </row>
        <row r="2871">
          <cell r="A2871" t="str">
            <v>A1269</v>
          </cell>
          <cell r="B2871" t="str">
            <v>SYS RELAY - MANAGER - CIPS</v>
          </cell>
          <cell r="C2871" t="str">
            <v>090-SYSTEM RELAY SERVICES</v>
          </cell>
        </row>
        <row r="2872">
          <cell r="A2872" t="str">
            <v>A1272</v>
          </cell>
          <cell r="B2872" t="str">
            <v>PROVIDE SVCS TO BFT TOTAL CO-IHC</v>
          </cell>
          <cell r="C2872" t="str">
            <v>02E-HR - STAFFING</v>
          </cell>
        </row>
        <row r="2873">
          <cell r="A2873" t="str">
            <v>A1276</v>
          </cell>
          <cell r="B2873" t="str">
            <v>PROVIDE SVCS TO BFT TOTAL CO-GMC</v>
          </cell>
          <cell r="C2873" t="str">
            <v>02E-HR - STAFFING</v>
          </cell>
        </row>
        <row r="2874">
          <cell r="A2874" t="str">
            <v>A1278</v>
          </cell>
          <cell r="B2874" t="str">
            <v>PROVIDE SVCS TO BFT TOTAL CO-GEN</v>
          </cell>
          <cell r="C2874" t="str">
            <v>02E-HR - STAFFING</v>
          </cell>
        </row>
        <row r="2875">
          <cell r="A2875" t="str">
            <v>A1282</v>
          </cell>
          <cell r="B2875" t="str">
            <v>SYS RELAY - GENERAL LABOR - UE</v>
          </cell>
          <cell r="C2875" t="str">
            <v>090-SYSTEM RELAY SERVICES</v>
          </cell>
        </row>
        <row r="2876">
          <cell r="A2876" t="str">
            <v>A1284</v>
          </cell>
          <cell r="B2876" t="str">
            <v>TECHNICAL SUPPORT RELAY - GEN</v>
          </cell>
          <cell r="C2876" t="str">
            <v>090-SYSTEM RELAY SERVICES</v>
          </cell>
        </row>
        <row r="2877">
          <cell r="A2877" t="str">
            <v>A1296</v>
          </cell>
          <cell r="B2877" t="str">
            <v>AMERENCIPS SYSTEM SUPPORT - DEV HR</v>
          </cell>
          <cell r="C2877" t="str">
            <v>201-DEV - BUS &amp; CORP SVCS</v>
          </cell>
        </row>
        <row r="2878">
          <cell r="A2878" t="str">
            <v>A1297</v>
          </cell>
          <cell r="B2878" t="str">
            <v>AMEREN UE SYSTEMS SUPPORT - DEV HR</v>
          </cell>
          <cell r="C2878" t="str">
            <v>201-DEV - BUS &amp; CORP SVCS</v>
          </cell>
        </row>
        <row r="2879">
          <cell r="A2879" t="str">
            <v>A1298</v>
          </cell>
          <cell r="B2879" t="str">
            <v>CORP PLANNING SUPPORT-AE GENERATING</v>
          </cell>
          <cell r="C2879" t="str">
            <v>012-CORPORATE PLANNING</v>
          </cell>
        </row>
        <row r="2880">
          <cell r="A2880" t="str">
            <v>A1299</v>
          </cell>
          <cell r="B2880" t="str">
            <v>CORP PLANNING SUPPORT-AE MARKETING</v>
          </cell>
          <cell r="C2880" t="str">
            <v>012-CORPORATE PLANNING</v>
          </cell>
        </row>
        <row r="2881">
          <cell r="A2881" t="str">
            <v>A1307</v>
          </cell>
          <cell r="B2881" t="str">
            <v>LOBBYING - AMEREN ENERGY GENCO</v>
          </cell>
          <cell r="C2881" t="str">
            <v>157-GOVERNMENT RELATIONS</v>
          </cell>
        </row>
        <row r="2882">
          <cell r="A2882" t="str">
            <v>A1308</v>
          </cell>
          <cell r="B2882" t="str">
            <v>LOBBYING - AMEREN EMERGU RES (IHC)</v>
          </cell>
          <cell r="C2882" t="str">
            <v>157-GOVERNMENT RELATIONS</v>
          </cell>
        </row>
        <row r="2883">
          <cell r="A2883" t="str">
            <v>A1309</v>
          </cell>
          <cell r="B2883" t="str">
            <v>GOVERNMENT AFFS - AMEREN ENERG RES</v>
          </cell>
          <cell r="C2883" t="str">
            <v>157-GOVERNMENT RELATIONS</v>
          </cell>
        </row>
        <row r="2884">
          <cell r="A2884" t="str">
            <v>A1310</v>
          </cell>
          <cell r="B2884" t="str">
            <v>GOV AFFS - AMEREN ENERGY GENCO</v>
          </cell>
          <cell r="C2884" t="str">
            <v>157-GOVERNMENT RELATIONS</v>
          </cell>
        </row>
        <row r="2885">
          <cell r="A2885" t="str">
            <v>A1316</v>
          </cell>
          <cell r="B2885" t="str">
            <v>UEC MISSOURI SERVICES</v>
          </cell>
          <cell r="C2885" t="str">
            <v>04C-FINANCIAL COMMUNICATIONS</v>
          </cell>
        </row>
        <row r="2886">
          <cell r="A2886" t="str">
            <v>A1317</v>
          </cell>
          <cell r="B2886" t="str">
            <v>UEC ILLINOIS SUPPORT</v>
          </cell>
          <cell r="C2886" t="str">
            <v>04C-FINANCIAL COMMUNICATIONS</v>
          </cell>
        </row>
        <row r="2887">
          <cell r="A2887" t="str">
            <v>A2003</v>
          </cell>
          <cell r="B2887" t="str">
            <v>UE COMM TOWER LEASING</v>
          </cell>
          <cell r="C2887" t="str">
            <v>065-NEO - TELEPHONE SERVICES</v>
          </cell>
        </row>
        <row r="2888">
          <cell r="A2888" t="str">
            <v>A2005</v>
          </cell>
          <cell r="B2888" t="str">
            <v>CIP COMM TOWER LEASING</v>
          </cell>
          <cell r="C2888" t="str">
            <v>065-NEO - TELEPHONE SERVICES</v>
          </cell>
        </row>
        <row r="2889">
          <cell r="A2889" t="str">
            <v>A2006</v>
          </cell>
          <cell r="B2889" t="str">
            <v>CHARITY CAMPAIGN SUPPORT</v>
          </cell>
          <cell r="C2889" t="str">
            <v>02V-EMPLOYEE COMMUNICATIONS</v>
          </cell>
        </row>
        <row r="2890">
          <cell r="A2890" t="str">
            <v>A2010</v>
          </cell>
          <cell r="B2890" t="str">
            <v>PRODUCTION SUPPORT FOR CSS (EFF. 1-</v>
          </cell>
          <cell r="C2890" t="str">
            <v>204-DEV - ENERGY DELIVERY</v>
          </cell>
        </row>
        <row r="2891">
          <cell r="A2891" t="str">
            <v>A2011</v>
          </cell>
          <cell r="B2891" t="str">
            <v>BPS - ENTERPRISE</v>
          </cell>
          <cell r="C2891" t="str">
            <v>201-DEV - BUS &amp; CORP SVCS</v>
          </cell>
        </row>
        <row r="2892">
          <cell r="A2892" t="str">
            <v>A2012</v>
          </cell>
          <cell r="B2892" t="str">
            <v>BPS - AMEREN ENERGY</v>
          </cell>
          <cell r="C2892" t="str">
            <v>060-SCP - PLANNING</v>
          </cell>
        </row>
        <row r="2893">
          <cell r="A2893" t="str">
            <v>A2014</v>
          </cell>
          <cell r="B2893" t="str">
            <v>S&amp;P - AMEREN ENERGY MARKETING CO</v>
          </cell>
          <cell r="C2893" t="str">
            <v>060-SCP - PLANNING</v>
          </cell>
        </row>
        <row r="2894">
          <cell r="A2894" t="str">
            <v>A2017</v>
          </cell>
          <cell r="B2894" t="str">
            <v>BPS - CUSTOMERS</v>
          </cell>
          <cell r="C2894" t="str">
            <v>201-DEV - BUS &amp; CORP SVCS</v>
          </cell>
        </row>
        <row r="2895">
          <cell r="A2895" t="str">
            <v>A2019</v>
          </cell>
          <cell r="B2895" t="str">
            <v>BPS - POWER PLANTS</v>
          </cell>
          <cell r="C2895" t="str">
            <v>060-SCP - PLANNING</v>
          </cell>
        </row>
        <row r="2896">
          <cell r="A2896" t="str">
            <v>A2022</v>
          </cell>
          <cell r="B2896" t="str">
            <v>CIP WIRELESS DATA</v>
          </cell>
          <cell r="C2896" t="str">
            <v>065-NEO - TELEPHONE SERVICES</v>
          </cell>
        </row>
        <row r="2897">
          <cell r="A2897" t="str">
            <v>A2023</v>
          </cell>
          <cell r="B2897" t="str">
            <v>UE  WIRELESS DATA</v>
          </cell>
          <cell r="C2897" t="str">
            <v>065-NEO - TELEPHONE SERVICES</v>
          </cell>
        </row>
        <row r="2898">
          <cell r="A2898" t="str">
            <v>A2024</v>
          </cell>
          <cell r="B2898" t="str">
            <v>CTG PICKNEYVILLE TELECOM SERVICES</v>
          </cell>
          <cell r="C2898" t="str">
            <v>065-NEO - TELEPHONE SERVICES</v>
          </cell>
        </row>
        <row r="2899">
          <cell r="A2899" t="str">
            <v>A2025</v>
          </cell>
          <cell r="B2899" t="str">
            <v>CTG GIBSON CITY TELECOM SERVICES</v>
          </cell>
          <cell r="C2899" t="str">
            <v>065-NEO - TELEPHONE SERVICES</v>
          </cell>
        </row>
        <row r="2900">
          <cell r="A2900" t="str">
            <v>A2026</v>
          </cell>
          <cell r="B2900" t="str">
            <v>CTG KINMUNDY TELECOM SERVICES</v>
          </cell>
          <cell r="C2900" t="str">
            <v>065-NEO - TELEPHONE SERVICES</v>
          </cell>
        </row>
        <row r="2901">
          <cell r="A2901" t="str">
            <v>A2027</v>
          </cell>
          <cell r="B2901" t="str">
            <v>CTG GRAND TOWERS  TELECOM SERVICES</v>
          </cell>
          <cell r="C2901" t="str">
            <v>065-NEO - TELEPHONE SERVICES</v>
          </cell>
        </row>
        <row r="2902">
          <cell r="A2902" t="str">
            <v>A2029</v>
          </cell>
          <cell r="B2902" t="str">
            <v>CSS PHASE 3  (O&amp;M) (EFF. 1-1-2001)</v>
          </cell>
          <cell r="C2902" t="str">
            <v>204-DEV - ENERGY DELIVERY</v>
          </cell>
        </row>
        <row r="2903">
          <cell r="A2903" t="str">
            <v>A2031</v>
          </cell>
          <cell r="B2903" t="str">
            <v>GENCO VIDEO CONFERENCING</v>
          </cell>
          <cell r="C2903" t="str">
            <v>065-NEO - TELEPHONE SERVICES</v>
          </cell>
        </row>
        <row r="2904">
          <cell r="A2904" t="str">
            <v>A2032</v>
          </cell>
          <cell r="B2904" t="str">
            <v>WIRELESS DATA COMMON COST</v>
          </cell>
          <cell r="C2904" t="str">
            <v>065-NEO - TELEPHONE SERVICES</v>
          </cell>
        </row>
        <row r="2905">
          <cell r="A2905" t="str">
            <v>A2033</v>
          </cell>
          <cell r="B2905" t="str">
            <v>FOSSIL PLANTS ALLOCATED ESH SUPPORT</v>
          </cell>
          <cell r="C2905" t="str">
            <v>049-ESH - GENERAL</v>
          </cell>
        </row>
        <row r="2906">
          <cell r="A2906" t="str">
            <v>A2034</v>
          </cell>
          <cell r="B2906" t="str">
            <v>UE GENERATION ALLOCATED ESH SUPPORT</v>
          </cell>
          <cell r="C2906" t="str">
            <v>049-ESH - GENERAL</v>
          </cell>
        </row>
        <row r="2907">
          <cell r="A2907" t="str">
            <v>A2035</v>
          </cell>
          <cell r="B2907" t="str">
            <v>LABADIE ESH SUPPORT SERVICES</v>
          </cell>
          <cell r="C2907" t="str">
            <v>049-ESH - GENERAL</v>
          </cell>
        </row>
        <row r="2908">
          <cell r="A2908" t="str">
            <v>A2036</v>
          </cell>
          <cell r="B2908" t="str">
            <v>SIOUX ESH SUPPORT SERVICES</v>
          </cell>
          <cell r="C2908" t="str">
            <v>049-ESH - GENERAL</v>
          </cell>
        </row>
        <row r="2909">
          <cell r="A2909" t="str">
            <v>A2037</v>
          </cell>
          <cell r="B2909" t="str">
            <v>MERAMEC  ESH SUPPORT SERVICES</v>
          </cell>
          <cell r="C2909" t="str">
            <v>049-ESH - GENERAL</v>
          </cell>
        </row>
        <row r="2910">
          <cell r="A2910" t="str">
            <v>A2038</v>
          </cell>
          <cell r="B2910" t="str">
            <v>RUSH ISLAND  ESH SUPPORT SERVICES</v>
          </cell>
          <cell r="C2910" t="str">
            <v>049-ESH - GENERAL</v>
          </cell>
        </row>
        <row r="2911">
          <cell r="A2911" t="str">
            <v>A2039</v>
          </cell>
          <cell r="B2911" t="str">
            <v>VENICE  ESH SUPPORT SERVICES</v>
          </cell>
          <cell r="C2911" t="str">
            <v>049-ESH - GENERAL</v>
          </cell>
        </row>
        <row r="2912">
          <cell r="A2912" t="str">
            <v>A2040</v>
          </cell>
          <cell r="B2912" t="str">
            <v>OSAGE  ESH SUPPORT SERVICES</v>
          </cell>
          <cell r="C2912" t="str">
            <v>049-ESH - GENERAL</v>
          </cell>
        </row>
        <row r="2913">
          <cell r="A2913" t="str">
            <v>A2041</v>
          </cell>
          <cell r="B2913" t="str">
            <v>TAUM SAUK  ESH SUPPORT SERVICES</v>
          </cell>
          <cell r="C2913" t="str">
            <v>049-ESH - GENERAL</v>
          </cell>
        </row>
        <row r="2914">
          <cell r="A2914" t="str">
            <v>A2042</v>
          </cell>
          <cell r="B2914" t="str">
            <v>KEOKUK  ESH SUPPORT SERVICES</v>
          </cell>
          <cell r="C2914" t="str">
            <v>049-ESH - GENERAL</v>
          </cell>
        </row>
        <row r="2915">
          <cell r="A2915" t="str">
            <v>A2043</v>
          </cell>
          <cell r="B2915" t="str">
            <v>CALLAWAY  ESH SUPPORT SERVICES</v>
          </cell>
          <cell r="C2915" t="str">
            <v>049-ESH - GENERAL</v>
          </cell>
        </row>
        <row r="2916">
          <cell r="A2916" t="str">
            <v>A2044</v>
          </cell>
          <cell r="B2916" t="str">
            <v>NEWTON  ESH SUPPORT SERVICES</v>
          </cell>
          <cell r="C2916" t="str">
            <v>049-ESH - GENERAL</v>
          </cell>
        </row>
        <row r="2917">
          <cell r="A2917" t="str">
            <v>A2045</v>
          </cell>
          <cell r="B2917" t="str">
            <v>COFFEEN  ESH SUPPORT SERVICES</v>
          </cell>
          <cell r="C2917" t="str">
            <v>049-ESH - GENERAL</v>
          </cell>
        </row>
        <row r="2918">
          <cell r="A2918" t="str">
            <v>A2046</v>
          </cell>
          <cell r="B2918" t="str">
            <v>GRAND TOWER  ESH SUPPORT SERVICES</v>
          </cell>
          <cell r="C2918" t="str">
            <v>049-ESH - GENERAL</v>
          </cell>
        </row>
        <row r="2919">
          <cell r="A2919" t="str">
            <v>A2047</v>
          </cell>
          <cell r="B2919" t="str">
            <v>MEREDOSIA  ESH SUPPORT SERVICES</v>
          </cell>
          <cell r="C2919" t="str">
            <v>049-ESH - GENERAL</v>
          </cell>
        </row>
        <row r="2920">
          <cell r="A2920" t="str">
            <v>A2048</v>
          </cell>
          <cell r="B2920" t="str">
            <v>HUTSONVILLE  ESH SUPPORT SERVICES</v>
          </cell>
          <cell r="C2920" t="str">
            <v>049-ESH - GENERAL</v>
          </cell>
        </row>
        <row r="2921">
          <cell r="A2921" t="str">
            <v>A2049</v>
          </cell>
          <cell r="B2921" t="str">
            <v>GIBSON CITY CTG  ESH SUPPORT SERV.</v>
          </cell>
          <cell r="C2921" t="str">
            <v>049-ESH - GENERAL</v>
          </cell>
        </row>
        <row r="2922">
          <cell r="A2922" t="str">
            <v>A2050</v>
          </cell>
          <cell r="B2922" t="str">
            <v>KINMUNDY CTG  ESH SUPPORT SERVICES</v>
          </cell>
          <cell r="C2922" t="str">
            <v>049-ESH - GENERAL</v>
          </cell>
        </row>
        <row r="2923">
          <cell r="A2923" t="str">
            <v>A2051</v>
          </cell>
          <cell r="B2923" t="str">
            <v>PICKNEYVILLE CTG  ESH SUPPORT SER.</v>
          </cell>
          <cell r="C2923" t="str">
            <v>049-ESH - GENERAL</v>
          </cell>
        </row>
        <row r="2924">
          <cell r="A2924" t="str">
            <v>A2067</v>
          </cell>
          <cell r="B2924" t="str">
            <v>EGENESIS</v>
          </cell>
          <cell r="C2924" t="str">
            <v>202-DEV - OPERATIONS</v>
          </cell>
        </row>
        <row r="2925">
          <cell r="A2925" t="str">
            <v>A2078</v>
          </cell>
          <cell r="B2925" t="str">
            <v>CORP COMM IND FUNCT - GEN ADMIN</v>
          </cell>
          <cell r="C2925" t="str">
            <v>001-CORPORATE COMMUNICATIONS</v>
          </cell>
        </row>
        <row r="2926">
          <cell r="A2926" t="str">
            <v>A2079</v>
          </cell>
          <cell r="B2926" t="str">
            <v>CORP COMM SERV ALLOC ADVERTISING PR</v>
          </cell>
          <cell r="C2926" t="str">
            <v>001-CORPORATE COMMUNICATIONS</v>
          </cell>
        </row>
        <row r="2927">
          <cell r="A2927" t="str">
            <v>A2080</v>
          </cell>
          <cell r="B2927" t="str">
            <v>ENCLOSE MAILINGS TO AMEREN EMPLOYEE</v>
          </cell>
          <cell r="C2927" t="str">
            <v>06A-INF-INSERTING &amp; MAIL DELIVERY</v>
          </cell>
        </row>
        <row r="2928">
          <cell r="A2928" t="str">
            <v>A2084</v>
          </cell>
          <cell r="B2928" t="str">
            <v>ENPORION TRANACTION FEES</v>
          </cell>
          <cell r="C2928" t="str">
            <v>074-PURCHASING</v>
          </cell>
        </row>
        <row r="2929">
          <cell r="A2929" t="str">
            <v>A2085</v>
          </cell>
          <cell r="B2929" t="str">
            <v>AMS HELP DESK</v>
          </cell>
          <cell r="C2929" t="str">
            <v>065-NEO - TELEPHONE SERVICES</v>
          </cell>
        </row>
        <row r="2930">
          <cell r="A2930" t="str">
            <v>A2092</v>
          </cell>
          <cell r="B2930" t="str">
            <v>EARCHITECTURE (EXPENSE) PROJECT</v>
          </cell>
          <cell r="C2930" t="str">
            <v>060-SCP - PLANNING</v>
          </cell>
        </row>
        <row r="2931">
          <cell r="A2931" t="str">
            <v>A2094</v>
          </cell>
          <cell r="B2931" t="str">
            <v>TEMP CO-WIDE COLLECTOR FOR AFS</v>
          </cell>
          <cell r="C2931" t="str">
            <v>05B-CONTROLLERS BUDGETING</v>
          </cell>
        </row>
        <row r="2932">
          <cell r="A2932" t="str">
            <v>A2096</v>
          </cell>
          <cell r="B2932" t="str">
            <v>AFS TAX  WORK</v>
          </cell>
          <cell r="C2932" t="str">
            <v>05T-TAX</v>
          </cell>
        </row>
        <row r="2933">
          <cell r="A2933" t="str">
            <v>A2104</v>
          </cell>
          <cell r="B2933" t="str">
            <v>INSURANCE-WORKERS COMP &amp; LIABILITY</v>
          </cell>
          <cell r="C2933" t="str">
            <v>07R-FINANCIAL PLANNING, INS &amp; RISK</v>
          </cell>
        </row>
        <row r="2934">
          <cell r="A2934" t="str">
            <v>A2105</v>
          </cell>
          <cell r="B2934" t="str">
            <v>INSURANCE-NUCLEAR-LIAB &amp; PROPERTY</v>
          </cell>
          <cell r="C2934" t="str">
            <v>07R-FINANCIAL PLANNING, INS &amp; RISK</v>
          </cell>
        </row>
        <row r="2935">
          <cell r="A2935" t="str">
            <v>A2106</v>
          </cell>
          <cell r="B2935" t="str">
            <v>RISK MANAGEMENT - CONSTRUCTION</v>
          </cell>
          <cell r="C2935" t="str">
            <v>07R-FINANCIAL PLANNING, INS &amp; RISK</v>
          </cell>
        </row>
        <row r="2936">
          <cell r="A2936" t="str">
            <v>A2107</v>
          </cell>
          <cell r="B2936" t="str">
            <v>INSURANCE-SURETY &amp; APPEAL BONDING</v>
          </cell>
          <cell r="C2936" t="str">
            <v>07R-FINANCIAL PLANNING, INS &amp; RISK</v>
          </cell>
        </row>
        <row r="2937">
          <cell r="A2937" t="str">
            <v>A2108</v>
          </cell>
          <cell r="B2937" t="str">
            <v>INSURANCE - PROPERTY - GENCO</v>
          </cell>
          <cell r="C2937" t="str">
            <v>07R-FINANCIAL PLANNING, INS &amp; RISK</v>
          </cell>
        </row>
        <row r="2938">
          <cell r="A2938" t="str">
            <v>A2109</v>
          </cell>
          <cell r="B2938" t="str">
            <v>INSURANCE-PROPERTY-UE POWER PLANTS</v>
          </cell>
          <cell r="C2938" t="str">
            <v>07R-FINANCIAL PLANNING, INS &amp; RISK</v>
          </cell>
        </row>
        <row r="2939">
          <cell r="A2939" t="str">
            <v>A2111</v>
          </cell>
          <cell r="B2939" t="str">
            <v>ENERGY DELIVERY - ORG DEVEL</v>
          </cell>
          <cell r="C2939" t="str">
            <v>02T-HR - ORGANIZATION EFFECTIVENESS</v>
          </cell>
        </row>
        <row r="2940">
          <cell r="A2940" t="str">
            <v>A2112</v>
          </cell>
          <cell r="B2940" t="str">
            <v>EXECUTIVE DEVELOPMENT</v>
          </cell>
          <cell r="C2940" t="str">
            <v>02T-HR - ORGANIZATION EFFECTIVENESS</v>
          </cell>
        </row>
        <row r="2941">
          <cell r="A2941" t="str">
            <v>A2113</v>
          </cell>
          <cell r="B2941" t="str">
            <v>ONLINE LEARNING</v>
          </cell>
          <cell r="C2941" t="str">
            <v>02T-HR - ORGANIZATION EFFECTIVENESS</v>
          </cell>
        </row>
        <row r="2942">
          <cell r="A2942" t="str">
            <v>A2114</v>
          </cell>
          <cell r="B2942" t="str">
            <v>CAREER DEVELOPMENT</v>
          </cell>
          <cell r="C2942" t="str">
            <v>02T-HR - ORGANIZATION EFFECTIVENESS</v>
          </cell>
        </row>
        <row r="2943">
          <cell r="A2943" t="str">
            <v>A2115</v>
          </cell>
          <cell r="B2943" t="str">
            <v>AMEREN ENERGY FUELS &amp; SERVICES</v>
          </cell>
          <cell r="C2943" t="str">
            <v>024-LEGAL</v>
          </cell>
        </row>
        <row r="2944">
          <cell r="A2944" t="str">
            <v>A2116</v>
          </cell>
          <cell r="B2944" t="str">
            <v>LONG TERM FINANCING - CORP (ALLOC)</v>
          </cell>
          <cell r="C2944" t="str">
            <v>075-BANKING AND INVESTOR SERVICES</v>
          </cell>
        </row>
        <row r="2945">
          <cell r="A2945" t="str">
            <v>A2122</v>
          </cell>
          <cell r="B2945" t="str">
            <v>FUNCTIONAL INDIRECT FOR ENTERPRISE</v>
          </cell>
          <cell r="C2945" t="str">
            <v>06H-NEO - ENTERPRISE NETWORKING</v>
          </cell>
        </row>
        <row r="2946">
          <cell r="A2946" t="str">
            <v>A2124</v>
          </cell>
          <cell r="B2946" t="str">
            <v>SHAREHOLDER SERVICES VR</v>
          </cell>
          <cell r="C2946" t="str">
            <v>065-NEO - TELEPHONE SERVICES</v>
          </cell>
        </row>
        <row r="2947">
          <cell r="A2947" t="str">
            <v>A2126</v>
          </cell>
          <cell r="B2947" t="str">
            <v>UEC ILL SVC TERRITORY XFER TO CIP</v>
          </cell>
          <cell r="C2947" t="str">
            <v>05B-CONTROLLERS BUDGETING</v>
          </cell>
        </row>
        <row r="2948">
          <cell r="A2948" t="str">
            <v>A2127</v>
          </cell>
          <cell r="B2948" t="str">
            <v>UE TRANSMISSION ESH SUPPORT SERVICE</v>
          </cell>
          <cell r="C2948" t="str">
            <v>049-ESH - GENERAL</v>
          </cell>
        </row>
        <row r="2949">
          <cell r="A2949" t="str">
            <v>A2128</v>
          </cell>
          <cell r="B2949" t="str">
            <v>UE DISTRIBUTION ESH SUPPORT SERVICE</v>
          </cell>
          <cell r="C2949" t="str">
            <v>049-ESH - GENERAL</v>
          </cell>
        </row>
        <row r="2950">
          <cell r="A2950" t="str">
            <v>A2130</v>
          </cell>
          <cell r="B2950" t="str">
            <v>IR SUPPORT FOR AFS</v>
          </cell>
          <cell r="C2950" t="str">
            <v>057-LABOR STRATEGY</v>
          </cell>
        </row>
        <row r="2951">
          <cell r="A2951" t="str">
            <v>A2132</v>
          </cell>
          <cell r="B2951" t="str">
            <v>PROVIDE ACCOUNTING SERVICES TO AFS</v>
          </cell>
          <cell r="C2951" t="str">
            <v>004-ACCOUNTING</v>
          </cell>
        </row>
        <row r="2952">
          <cell r="A2952" t="str">
            <v>A2133</v>
          </cell>
          <cell r="B2952" t="str">
            <v>MAINTAIN GEN ASSET RECORDS</v>
          </cell>
          <cell r="C2952" t="str">
            <v>004-ACCOUNTING</v>
          </cell>
        </row>
        <row r="2953">
          <cell r="A2953" t="str">
            <v>A2134</v>
          </cell>
          <cell r="B2953" t="str">
            <v>IMS SUPPORT (ELGIN)</v>
          </cell>
          <cell r="C2953" t="str">
            <v>05T-TAX</v>
          </cell>
        </row>
        <row r="2954">
          <cell r="A2954" t="str">
            <v>A2135</v>
          </cell>
          <cell r="B2954" t="str">
            <v>ASBESTOS EXPOSURE LITIGATION</v>
          </cell>
          <cell r="C2954" t="str">
            <v>038-CLAIMS</v>
          </cell>
        </row>
        <row r="2955">
          <cell r="A2955" t="str">
            <v>A2136</v>
          </cell>
          <cell r="B2955" t="str">
            <v>PPM ESH SUPPORT SERVICES</v>
          </cell>
          <cell r="C2955" t="str">
            <v>049-ESH - GENERAL</v>
          </cell>
        </row>
        <row r="2956">
          <cell r="A2956" t="str">
            <v>A2139</v>
          </cell>
          <cell r="B2956" t="str">
            <v>EVOLUTION (ACMS)</v>
          </cell>
          <cell r="C2956" t="str">
            <v>060-SCP - PLANNING</v>
          </cell>
        </row>
        <row r="2957">
          <cell r="A2957" t="str">
            <v>A2140</v>
          </cell>
          <cell r="B2957" t="str">
            <v>HUMAN RESOURCE VOICE RESPONSE</v>
          </cell>
          <cell r="C2957" t="str">
            <v>065-NEO - TELEPHONE SERVICES</v>
          </cell>
        </row>
        <row r="2958">
          <cell r="A2958" t="str">
            <v>A2142</v>
          </cell>
          <cell r="B2958" t="str">
            <v>LT FINANCING &amp; STRAT BUS DEV-GENCO</v>
          </cell>
          <cell r="C2958" t="str">
            <v>075-BANKING AND INVESTOR SERVICES</v>
          </cell>
        </row>
        <row r="2959">
          <cell r="A2959" t="str">
            <v>A2145</v>
          </cell>
          <cell r="B2959" t="str">
            <v>AUDIT OF CORPORATE PLANNING</v>
          </cell>
          <cell r="C2959" t="str">
            <v>05A-INTERNAL AUDIT</v>
          </cell>
        </row>
        <row r="2960">
          <cell r="A2960" t="str">
            <v>A2148</v>
          </cell>
          <cell r="B2960" t="str">
            <v>CORPORATE REPORTING SYSTEM</v>
          </cell>
          <cell r="C2960" t="str">
            <v>201-DEV - BUS &amp; CORP SVCS</v>
          </cell>
        </row>
        <row r="2961">
          <cell r="A2961" t="str">
            <v>A2149</v>
          </cell>
          <cell r="B2961" t="str">
            <v>METER READING MV-90 SUPPORT- GMC</v>
          </cell>
          <cell r="C2961" t="str">
            <v>03A-METER READING-AMS</v>
          </cell>
        </row>
        <row r="2962">
          <cell r="A2962" t="str">
            <v>A2150</v>
          </cell>
          <cell r="B2962" t="str">
            <v>SUPPORT ACTIVITIES FOR AEG</v>
          </cell>
          <cell r="C2962" t="str">
            <v>202-DEV - OPERATIONS</v>
          </cell>
        </row>
        <row r="2963">
          <cell r="A2963" t="str">
            <v>A2151</v>
          </cell>
          <cell r="B2963" t="str">
            <v>MGR - DISTRIBUTION CONTROL - UEC</v>
          </cell>
          <cell r="C2963" t="str">
            <v>030-DISTRIBUTION OPERATING - MO</v>
          </cell>
        </row>
        <row r="2964">
          <cell r="A2964" t="str">
            <v>A2152</v>
          </cell>
          <cell r="B2964" t="str">
            <v>MGR - DISTRIBUTION CONTROL - ALLOC</v>
          </cell>
          <cell r="C2964" t="str">
            <v>030-DISTRIBUTION OPERATING - MO</v>
          </cell>
        </row>
        <row r="2965">
          <cell r="A2965" t="str">
            <v>A2153</v>
          </cell>
          <cell r="B2965" t="str">
            <v>MANAGER - DISTRIBUTION CONTROL - AM</v>
          </cell>
          <cell r="C2965" t="str">
            <v>107-DISTRIBUTION OPERATING - MATTOO</v>
          </cell>
        </row>
        <row r="2966">
          <cell r="A2966" t="str">
            <v>A2154</v>
          </cell>
          <cell r="B2966" t="str">
            <v>ENGINEERING WORK FOR AM.ENERGY GEN.</v>
          </cell>
          <cell r="C2966" t="str">
            <v>03M-SUB MTCE &amp; CONST-ENG &amp; ADMIN</v>
          </cell>
        </row>
        <row r="2967">
          <cell r="A2967" t="str">
            <v>A2155</v>
          </cell>
          <cell r="B2967" t="str">
            <v>ENGINEERING WORK FOR AMERENUE PLTS</v>
          </cell>
          <cell r="C2967" t="str">
            <v>03M-SUB MTCE &amp; CONST-ENG &amp; ADMIN</v>
          </cell>
        </row>
        <row r="2968">
          <cell r="A2968" t="str">
            <v>A2158</v>
          </cell>
          <cell r="B2968" t="str">
            <v>ORACLE SW IMPLEMENTATION (EXPENSE)</v>
          </cell>
          <cell r="C2968" t="str">
            <v>060-SCP - PLANNING</v>
          </cell>
        </row>
        <row r="2969">
          <cell r="A2969" t="str">
            <v>A2161</v>
          </cell>
          <cell r="B2969" t="str">
            <v>POLE ASSET MGT-POLE ATTACHMENTS-UEC</v>
          </cell>
          <cell r="C2969" t="str">
            <v>0PM-ED FACILITIES MANAGEMENT</v>
          </cell>
        </row>
        <row r="2970">
          <cell r="A2970" t="str">
            <v>A2162</v>
          </cell>
          <cell r="B2970" t="str">
            <v>POLE ASSET MGT-POLE ATTACHMENTS-CIP</v>
          </cell>
          <cell r="C2970" t="str">
            <v>0PM-ED FACILITIES MANAGEMENT</v>
          </cell>
        </row>
        <row r="2971">
          <cell r="A2971" t="str">
            <v>A2163</v>
          </cell>
          <cell r="B2971" t="str">
            <v>POLE ASSET MGT-POLE ATT.-ALLOCATED</v>
          </cell>
          <cell r="C2971" t="str">
            <v>0PM-ED FACILITIES MANAGEMENT</v>
          </cell>
        </row>
        <row r="2972">
          <cell r="A2972" t="str">
            <v>A2164</v>
          </cell>
          <cell r="B2972" t="str">
            <v>POLE ASSET MGT-POLE MANAGEMENT- UEC</v>
          </cell>
          <cell r="C2972" t="str">
            <v>0PM-ED FACILITIES MANAGEMENT</v>
          </cell>
        </row>
        <row r="2973">
          <cell r="A2973" t="str">
            <v>A2165</v>
          </cell>
          <cell r="B2973" t="str">
            <v>POLE ASSET MGT-POLE MANAGEMENT- CIP</v>
          </cell>
          <cell r="C2973" t="str">
            <v>0PM-ED FACILITIES MANAGEMENT</v>
          </cell>
        </row>
        <row r="2974">
          <cell r="A2974" t="str">
            <v>A2166</v>
          </cell>
          <cell r="B2974" t="str">
            <v>POLE ASSET MGT-POLE MGMT- ALLOCATED</v>
          </cell>
          <cell r="C2974" t="str">
            <v>0PM-ED FACILITIES MANAGEMENT</v>
          </cell>
        </row>
        <row r="2975">
          <cell r="A2975" t="str">
            <v>A2167</v>
          </cell>
          <cell r="B2975" t="str">
            <v>POLE ASSET MGT-MISC. OFFICE EXPENSE</v>
          </cell>
          <cell r="C2975" t="str">
            <v>0PM-ED FACILITIES MANAGEMENT</v>
          </cell>
        </row>
        <row r="2976">
          <cell r="A2976" t="str">
            <v>A2168</v>
          </cell>
          <cell r="B2976" t="str">
            <v>EPROCUREMENT</v>
          </cell>
          <cell r="C2976" t="str">
            <v>201-DEV - BUS &amp; CORP SVCS</v>
          </cell>
        </row>
        <row r="2977">
          <cell r="A2977" t="str">
            <v>A2174</v>
          </cell>
          <cell r="B2977" t="str">
            <v>POLE ASSET MGT-INFRARED PROGRAM-UEC</v>
          </cell>
          <cell r="C2977" t="str">
            <v>0PM-ED FACILITIES MANAGEMENT</v>
          </cell>
        </row>
        <row r="2978">
          <cell r="A2978" t="str">
            <v>A2177</v>
          </cell>
          <cell r="B2978" t="str">
            <v>POLE ASSET MGT-AMERENUE</v>
          </cell>
          <cell r="C2978" t="str">
            <v>0PM-ED FACILITIES MANAGEMENT</v>
          </cell>
        </row>
        <row r="2979">
          <cell r="A2979" t="str">
            <v>A2178</v>
          </cell>
          <cell r="B2979" t="str">
            <v>POLE ASSET MGT-AMERENCIP</v>
          </cell>
          <cell r="C2979" t="str">
            <v>0PM-ED FACILITIES MANAGEMENT</v>
          </cell>
        </row>
        <row r="2980">
          <cell r="A2980" t="str">
            <v>A2179</v>
          </cell>
          <cell r="B2980" t="str">
            <v>POLE ASSET MGT-AMEREN ALLOCATED</v>
          </cell>
          <cell r="C2980" t="str">
            <v>0PM-ED FACILITIES MANAGEMENT</v>
          </cell>
        </row>
        <row r="2981">
          <cell r="A2981" t="str">
            <v>A2181</v>
          </cell>
          <cell r="B2981" t="str">
            <v>OFFICE XP PROJECT</v>
          </cell>
          <cell r="C2981" t="str">
            <v>06C-INF - STL CENTRAL SERVER OPS</v>
          </cell>
        </row>
        <row r="2982">
          <cell r="A2982" t="str">
            <v>A2184</v>
          </cell>
          <cell r="B2982" t="str">
            <v>EHR AND HRPOWERLINE WEB PAGE MAINTE</v>
          </cell>
          <cell r="C2982" t="str">
            <v>02V-EMPLOYEE COMMUNICATIONS</v>
          </cell>
        </row>
        <row r="2983">
          <cell r="A2983" t="str">
            <v>A2186</v>
          </cell>
          <cell r="B2983" t="str">
            <v>GROUP LIFE &amp; ADD (UE/AME/AMC)</v>
          </cell>
          <cell r="C2983" t="str">
            <v>019-EMPLOYEE BENEFIT PLANS</v>
          </cell>
        </row>
        <row r="2984">
          <cell r="A2984" t="str">
            <v>A2187</v>
          </cell>
          <cell r="B2984" t="str">
            <v>EMPLOYEE BENEFITS MGT, CIS, UEC CON</v>
          </cell>
          <cell r="C2984" t="str">
            <v>019-EMPLOYEE BENEFIT PLANS</v>
          </cell>
        </row>
        <row r="2985">
          <cell r="A2985" t="str">
            <v>A2188</v>
          </cell>
          <cell r="B2985" t="str">
            <v>401K - UEC CONTRACT EMPLOYEE</v>
          </cell>
          <cell r="C2985" t="str">
            <v>019-EMPLOYEE BENEFIT PLANS</v>
          </cell>
        </row>
        <row r="2986">
          <cell r="A2986" t="str">
            <v>A2189</v>
          </cell>
          <cell r="B2986" t="str">
            <v>DENTALVISION INSURANCE - LOCAL 1455</v>
          </cell>
          <cell r="C2986" t="str">
            <v>019-EMPLOYEE BENEFIT PLANS</v>
          </cell>
        </row>
        <row r="2987">
          <cell r="A2987" t="str">
            <v>A2190</v>
          </cell>
          <cell r="B2987" t="str">
            <v>401(K) MATCHING - CONTRACT</v>
          </cell>
          <cell r="C2987" t="str">
            <v>019-EMPLOYEE BENEFIT PLANS</v>
          </cell>
        </row>
        <row r="2988">
          <cell r="A2988" t="str">
            <v>A2191</v>
          </cell>
          <cell r="B2988" t="str">
            <v>401(K) COMPANY MATCH - MGMTUE CONTR</v>
          </cell>
          <cell r="C2988" t="str">
            <v>019-EMPLOYEE BENEFIT PLANS</v>
          </cell>
        </row>
        <row r="2989">
          <cell r="A2989" t="str">
            <v>A2192</v>
          </cell>
          <cell r="B2989" t="str">
            <v>401(K) COMPANY MATCH - CIPS CONTRAC</v>
          </cell>
          <cell r="C2989" t="str">
            <v>019-EMPLOYEE BENEFIT PLANS</v>
          </cell>
        </row>
        <row r="2990">
          <cell r="A2990" t="str">
            <v>A2193</v>
          </cell>
          <cell r="B2990" t="str">
            <v>IL- REGULATORY SERVICES ELEC/GAS</v>
          </cell>
          <cell r="C2990" t="str">
            <v>29R-REGULATORY POLICY</v>
          </cell>
        </row>
        <row r="2991">
          <cell r="A2991" t="str">
            <v>A2194</v>
          </cell>
          <cell r="B2991" t="str">
            <v>IL- REGULATORY SERVICES ELEC</v>
          </cell>
          <cell r="C2991" t="str">
            <v>29R-REGULATORY POLICY</v>
          </cell>
        </row>
        <row r="2992">
          <cell r="A2992" t="str">
            <v>A2196</v>
          </cell>
          <cell r="B2992" t="str">
            <v>UE-IL REGULATORY SERVICES ELEC</v>
          </cell>
          <cell r="C2992" t="str">
            <v>29R-REGULATORY POLICY</v>
          </cell>
        </row>
        <row r="2993">
          <cell r="A2993" t="str">
            <v>A2198</v>
          </cell>
          <cell r="B2993" t="str">
            <v>CIPS REGULATORY SERVICES ELEC</v>
          </cell>
          <cell r="C2993" t="str">
            <v>29R-REGULATORY POLICY</v>
          </cell>
        </row>
        <row r="2994">
          <cell r="A2994" t="str">
            <v>A2199</v>
          </cell>
          <cell r="B2994" t="str">
            <v>CIPS REGULATORY SERVICES GAS</v>
          </cell>
          <cell r="C2994" t="str">
            <v>29R-REGULATORY POLICY</v>
          </cell>
        </row>
        <row r="2995">
          <cell r="A2995" t="str">
            <v>A2201</v>
          </cell>
          <cell r="B2995" t="str">
            <v>TELECOM ATTACHMENTS - UE</v>
          </cell>
          <cell r="C2995" t="str">
            <v>061-REAL ESTATE</v>
          </cell>
        </row>
        <row r="2996">
          <cell r="A2996" t="str">
            <v>A2202</v>
          </cell>
          <cell r="B2996" t="str">
            <v>TELECOM ATTACHMENTS - CIP</v>
          </cell>
          <cell r="C2996" t="str">
            <v>061-REAL ESTATE</v>
          </cell>
        </row>
        <row r="2997">
          <cell r="A2997" t="str">
            <v>A2203</v>
          </cell>
          <cell r="B2997" t="str">
            <v>WIRELESS ATTACHMENTS - UE</v>
          </cell>
          <cell r="C2997" t="str">
            <v>061-REAL ESTATE</v>
          </cell>
        </row>
        <row r="2998">
          <cell r="A2998" t="str">
            <v>A2206</v>
          </cell>
          <cell r="B2998" t="str">
            <v>COLUMBIA CTG ESH SUPPORT SERVICES</v>
          </cell>
          <cell r="C2998" t="str">
            <v>049-ESH - GENERAL</v>
          </cell>
        </row>
        <row r="2999">
          <cell r="A2999" t="str">
            <v>A2209</v>
          </cell>
          <cell r="B2999" t="str">
            <v>DATA OPS DESKTOP SPT - FUNCTIONAL I</v>
          </cell>
          <cell r="C2999" t="str">
            <v>06M-CSF - TELECOM FIELD OPS</v>
          </cell>
        </row>
        <row r="3000">
          <cell r="A3000" t="str">
            <v>A2216</v>
          </cell>
          <cell r="B3000" t="str">
            <v>HELPDESK SUPPORT FOR UEC</v>
          </cell>
          <cell r="C3000" t="str">
            <v>06B-INF - ENTERPRISE COMPUTING SERV</v>
          </cell>
        </row>
        <row r="3001">
          <cell r="A3001" t="str">
            <v>A2217</v>
          </cell>
          <cell r="B3001" t="str">
            <v>HELPDESK SUPPORT FOR CIPS</v>
          </cell>
          <cell r="C3001" t="str">
            <v>06B-INF - ENTERPRISE COMPUTING SERV</v>
          </cell>
        </row>
        <row r="3002">
          <cell r="A3002" t="str">
            <v>A2220</v>
          </cell>
          <cell r="B3002" t="str">
            <v>FOCUSED ADVOCACY COMM PROG UEC</v>
          </cell>
          <cell r="C3002" t="str">
            <v>001-CORPORATE COMMUNICATIONS</v>
          </cell>
        </row>
        <row r="3003">
          <cell r="A3003" t="str">
            <v>A2223</v>
          </cell>
          <cell r="B3003" t="str">
            <v>MAINTENANCE OF THE IL BUILDING</v>
          </cell>
          <cell r="C3003" t="str">
            <v>07V-BUILDING SERVICES-AMS</v>
          </cell>
        </row>
        <row r="3004">
          <cell r="A3004" t="str">
            <v>A2224</v>
          </cell>
          <cell r="B3004" t="str">
            <v>DATAOPS - NT SERVER SUPPORT</v>
          </cell>
          <cell r="C3004" t="str">
            <v>06C-INF - STL CENTRAL SERVER OPS</v>
          </cell>
        </row>
        <row r="3005">
          <cell r="A3005" t="str">
            <v>A2227</v>
          </cell>
          <cell r="B3005" t="str">
            <v>STATEGIC DEVELOPMENT</v>
          </cell>
          <cell r="C3005" t="str">
            <v>075-BANKING AND INVESTOR SERVICES</v>
          </cell>
        </row>
        <row r="3006">
          <cell r="A3006" t="str">
            <v>A2257</v>
          </cell>
          <cell r="B3006" t="str">
            <v>CORPORATE SECURITY GOVERNANCE</v>
          </cell>
          <cell r="C3006" t="str">
            <v>06D-SCP - SECURITY</v>
          </cell>
        </row>
        <row r="3007">
          <cell r="A3007" t="str">
            <v>A2258</v>
          </cell>
          <cell r="B3007" t="str">
            <v>AE-FACIL.UPGR.STUDY-AUDRAIN-AMEREN</v>
          </cell>
          <cell r="C3007" t="str">
            <v>09E-ELECTRICAL ENGINEERING</v>
          </cell>
        </row>
        <row r="3008">
          <cell r="A3008" t="str">
            <v>A2263</v>
          </cell>
          <cell r="B3008" t="str">
            <v>AEG-STABILITY STUDY FOR ELGIN PLANT</v>
          </cell>
          <cell r="C3008" t="str">
            <v>09E-ELECTRICAL ENGINEERING</v>
          </cell>
        </row>
        <row r="3009">
          <cell r="A3009" t="str">
            <v>A2264</v>
          </cell>
          <cell r="B3009" t="str">
            <v>SAFETY SUPERVISOR - AMEREN UE</v>
          </cell>
          <cell r="C3009" t="str">
            <v>026-ED-SAFETY-UE</v>
          </cell>
        </row>
        <row r="3010">
          <cell r="A3010" t="str">
            <v>A2265</v>
          </cell>
          <cell r="B3010" t="str">
            <v>SAFETY SUPERVISOR - ALLOCATED</v>
          </cell>
          <cell r="C3010" t="str">
            <v>026-ED-SAFETY-UE</v>
          </cell>
        </row>
        <row r="3011">
          <cell r="A3011" t="str">
            <v>A2266</v>
          </cell>
          <cell r="B3011" t="str">
            <v>ECONOMIC DEV SERVICES - AE GENCO</v>
          </cell>
          <cell r="C3011" t="str">
            <v>016-ECONOMIC DEVELOPMENT</v>
          </cell>
        </row>
        <row r="3012">
          <cell r="A3012" t="str">
            <v>A2268</v>
          </cell>
          <cell r="B3012" t="str">
            <v>ECONOMIC DEVSERVICES - AE MKTG</v>
          </cell>
          <cell r="C3012" t="str">
            <v>016-ECONOMIC DEVELOPMENT</v>
          </cell>
        </row>
        <row r="3013">
          <cell r="A3013" t="str">
            <v>A2269</v>
          </cell>
          <cell r="B3013" t="str">
            <v>ECONOMIC DEV SERVICES - AE FUELS</v>
          </cell>
          <cell r="C3013" t="str">
            <v>016-ECONOMIC DEVELOPMENT</v>
          </cell>
        </row>
        <row r="3014">
          <cell r="A3014" t="str">
            <v>A2275</v>
          </cell>
          <cell r="B3014" t="str">
            <v>ECUSTOMER PROJECT - O&amp;M ITEMS</v>
          </cell>
          <cell r="C3014" t="str">
            <v>060-SCP - PLANNING</v>
          </cell>
        </row>
        <row r="3015">
          <cell r="A3015" t="str">
            <v>A2276</v>
          </cell>
          <cell r="B3015" t="str">
            <v>AMEREN.COM, SCHOLAR, STELLENT SPT</v>
          </cell>
          <cell r="C3015" t="str">
            <v>201-DEV - BUS &amp; CORP SVCS</v>
          </cell>
        </row>
        <row r="3016">
          <cell r="A3016" t="str">
            <v>A2278</v>
          </cell>
          <cell r="B3016" t="str">
            <v>CORP PLANNING SUPPORT FOR AFS</v>
          </cell>
          <cell r="C3016" t="str">
            <v>012-CORPORATE PLANNING</v>
          </cell>
        </row>
        <row r="3017">
          <cell r="A3017" t="str">
            <v>A2280</v>
          </cell>
          <cell r="B3017" t="str">
            <v>ONGOING M &amp; A SCREENING &amp; ANALYSIS</v>
          </cell>
          <cell r="C3017" t="str">
            <v>012-CORPORATE PLANNING</v>
          </cell>
        </row>
        <row r="3018">
          <cell r="A3018" t="str">
            <v>A2282</v>
          </cell>
          <cell r="B3018" t="str">
            <v>IMS SUPPORT (COLUMBIA)</v>
          </cell>
          <cell r="C3018" t="str">
            <v>05T-TAX</v>
          </cell>
        </row>
        <row r="3019">
          <cell r="A3019" t="str">
            <v>A2284</v>
          </cell>
          <cell r="B3019" t="str">
            <v>BLDG SRVC LABOR - AMEREN ENERGY GEN</v>
          </cell>
          <cell r="C3019" t="str">
            <v>07V-BUILDING SERVICES-AMS</v>
          </cell>
        </row>
        <row r="3020">
          <cell r="A3020" t="str">
            <v>A2285</v>
          </cell>
          <cell r="B3020" t="str">
            <v>PCS AND PERIPHERALS - HELPDESK SUPP</v>
          </cell>
          <cell r="C3020" t="str">
            <v>06B-INF - ENTERPRISE COMPUTING SERV</v>
          </cell>
        </row>
        <row r="3021">
          <cell r="A3021" t="str">
            <v>A2286</v>
          </cell>
          <cell r="B3021" t="str">
            <v>PCS AND PERIPHERALS - HELPDESK SUPP</v>
          </cell>
          <cell r="C3021" t="str">
            <v>06B-INF - ENTERPRISE COMPUTING SERV</v>
          </cell>
        </row>
        <row r="3022">
          <cell r="A3022" t="str">
            <v>A2287</v>
          </cell>
          <cell r="B3022" t="str">
            <v>AUDIT OF AMEREN ENERGY MARKETING</v>
          </cell>
          <cell r="C3022" t="str">
            <v>05A-INTERNAL AUDIT</v>
          </cell>
        </row>
        <row r="3023">
          <cell r="A3023" t="str">
            <v>A2288</v>
          </cell>
          <cell r="B3023" t="str">
            <v>AUDIT OF CAPITAL PROJECTS - AEG</v>
          </cell>
          <cell r="C3023" t="str">
            <v>05A-INTERNAL AUDIT</v>
          </cell>
        </row>
        <row r="3024">
          <cell r="A3024" t="str">
            <v>A2289</v>
          </cell>
          <cell r="B3024" t="str">
            <v>AUDIT OF CAPITAL PROJECTS - CIP</v>
          </cell>
          <cell r="C3024" t="str">
            <v>05A-INTERNAL AUDIT</v>
          </cell>
        </row>
        <row r="3025">
          <cell r="A3025" t="str">
            <v>A2291</v>
          </cell>
          <cell r="B3025" t="str">
            <v>ILLINOIS GAS RATE CASE AMERENUE</v>
          </cell>
          <cell r="C3025" t="str">
            <v>09D-TRANSMISSION POLICY</v>
          </cell>
        </row>
        <row r="3026">
          <cell r="A3026" t="str">
            <v>A2292</v>
          </cell>
          <cell r="B3026" t="str">
            <v>ILLINOIS GAS RATE CASE - UEC</v>
          </cell>
          <cell r="C3026" t="str">
            <v>09D-TRANSMISSION POLICY</v>
          </cell>
        </row>
        <row r="3027">
          <cell r="A3027" t="str">
            <v>A2293</v>
          </cell>
          <cell r="B3027" t="str">
            <v>MANAGER ALTON DISTRICT</v>
          </cell>
          <cell r="C3027" t="str">
            <v>014-ALTON DISTRICT</v>
          </cell>
        </row>
        <row r="3028">
          <cell r="A3028" t="str">
            <v>A2294</v>
          </cell>
          <cell r="B3028" t="str">
            <v>ESL IL - MANAGER - AMEREN DIVISION</v>
          </cell>
          <cell r="C3028" t="str">
            <v>015-ILLINOIS DISTRICT-E. ST. LOUIS</v>
          </cell>
        </row>
        <row r="3029">
          <cell r="A3029" t="str">
            <v>A2295</v>
          </cell>
          <cell r="B3029" t="str">
            <v>FUELS &amp; SERVICES ESH SUPPORT</v>
          </cell>
          <cell r="C3029" t="str">
            <v>049-ESH - GENERAL</v>
          </cell>
        </row>
        <row r="3030">
          <cell r="A3030" t="str">
            <v>A2296</v>
          </cell>
          <cell r="B3030" t="str">
            <v>ENERGY DELIVERY - CONTROLLER</v>
          </cell>
          <cell r="C3030" t="str">
            <v>45C-ED FINANCIAL SUPPORT &amp; ANALYSIS</v>
          </cell>
        </row>
        <row r="3031">
          <cell r="A3031" t="str">
            <v>A2297</v>
          </cell>
          <cell r="B3031" t="str">
            <v>ENERGY DELIVERY - CONTROLLER (TRANS</v>
          </cell>
          <cell r="C3031" t="str">
            <v>45C-ED FINANCIAL SUPPORT &amp; ANALYSIS</v>
          </cell>
        </row>
        <row r="3032">
          <cell r="A3032" t="str">
            <v>A2298</v>
          </cell>
          <cell r="B3032" t="str">
            <v>RISK MANAGEMENT - AFS</v>
          </cell>
          <cell r="C3032" t="str">
            <v>07Q-CORPORATE RISK MGMT</v>
          </cell>
        </row>
        <row r="3033">
          <cell r="A3033" t="str">
            <v>A2299</v>
          </cell>
          <cell r="B3033" t="str">
            <v>RISK MANAGEMENT - AMC</v>
          </cell>
          <cell r="C3033" t="str">
            <v>07Q-CORPORATE RISK MGMT</v>
          </cell>
        </row>
        <row r="3034">
          <cell r="A3034" t="str">
            <v>A2300</v>
          </cell>
          <cell r="B3034" t="str">
            <v>ENERGY DELIVERY STRATEGIC INITIATIV</v>
          </cell>
          <cell r="C3034" t="str">
            <v>45C-ED FINANCIAL SUPPORT &amp; ANALYSIS</v>
          </cell>
        </row>
        <row r="3035">
          <cell r="A3035" t="str">
            <v>A2301</v>
          </cell>
          <cell r="B3035" t="str">
            <v>DATA CENTER PRINTER USAGE</v>
          </cell>
          <cell r="C3035" t="str">
            <v>006-INF - DATA CENTER OPERATIONS</v>
          </cell>
        </row>
        <row r="3036">
          <cell r="A3036" t="str">
            <v>A2302</v>
          </cell>
          <cell r="B3036" t="str">
            <v>AUDIT OF RISK MANAGEMENT</v>
          </cell>
          <cell r="C3036" t="str">
            <v>05A-INTERNAL AUDIT</v>
          </cell>
        </row>
        <row r="3037">
          <cell r="A3037" t="str">
            <v>A2303</v>
          </cell>
          <cell r="B3037" t="str">
            <v>AUDIT OF PGA OPS - CIPS - ILLINOIS</v>
          </cell>
          <cell r="C3037" t="str">
            <v>05A-INTERNAL AUDIT</v>
          </cell>
        </row>
        <row r="3038">
          <cell r="A3038" t="str">
            <v>A2304</v>
          </cell>
          <cell r="B3038" t="str">
            <v>EAD BUSINESS CONTINUITY PROJECT</v>
          </cell>
          <cell r="C3038" t="str">
            <v>060-SCP - PLANNING</v>
          </cell>
        </row>
        <row r="3039">
          <cell r="A3039" t="str">
            <v>A2305</v>
          </cell>
          <cell r="B3039" t="str">
            <v>ELGIN CTG ESH SUPPORT SERVICES</v>
          </cell>
          <cell r="C3039" t="str">
            <v>049-ESH - GENERAL</v>
          </cell>
        </row>
        <row r="3040">
          <cell r="A3040" t="str">
            <v>A2306</v>
          </cell>
          <cell r="B3040" t="str">
            <v>PENO CREEK/PIKE CO. CTG ESH SUPPORT</v>
          </cell>
          <cell r="C3040" t="str">
            <v>049-ESH - GENERAL</v>
          </cell>
        </row>
        <row r="3041">
          <cell r="A3041" t="str">
            <v>A2307</v>
          </cell>
          <cell r="B3041" t="str">
            <v>SUPPORT FOR E CUSTOMER SYSTEM</v>
          </cell>
          <cell r="C3041" t="str">
            <v>204-DEV - ENERGY DELIVERY</v>
          </cell>
        </row>
        <row r="3042">
          <cell r="A3042" t="str">
            <v>A2308</v>
          </cell>
          <cell r="B3042" t="str">
            <v>IMPROVE OPERATIONAL EFFICIENCIES</v>
          </cell>
          <cell r="C3042" t="str">
            <v>006-INF - DATA CENTER OPERATIONS</v>
          </cell>
        </row>
        <row r="3043">
          <cell r="A3043" t="str">
            <v>A2309</v>
          </cell>
          <cell r="B3043" t="str">
            <v>HR RELATED EMPLOYEE COMMUNICATIONS</v>
          </cell>
          <cell r="C3043" t="str">
            <v>02V-EMPLOYEE COMMUNICATIONS</v>
          </cell>
        </row>
        <row r="3044">
          <cell r="A3044" t="str">
            <v>A2310</v>
          </cell>
          <cell r="B3044" t="str">
            <v>SWO - CIC PROP MGMT</v>
          </cell>
          <cell r="C3044" t="str">
            <v>061-REAL ESTATE</v>
          </cell>
        </row>
        <row r="3045">
          <cell r="A3045" t="str">
            <v>A2312</v>
          </cell>
          <cell r="B3045" t="str">
            <v>TR.PLANNING - ALLOCATED- PEAK LOAD</v>
          </cell>
          <cell r="C3045" t="str">
            <v>09P-ELECTRIC PLANNING</v>
          </cell>
        </row>
        <row r="3046">
          <cell r="A3046" t="str">
            <v>A2316</v>
          </cell>
          <cell r="B3046" t="str">
            <v>CORPORATE PLANNING SUPPORT FOR AER</v>
          </cell>
          <cell r="C3046" t="str">
            <v>012-CORPORATE PLANNING</v>
          </cell>
        </row>
        <row r="3047">
          <cell r="A3047" t="str">
            <v>A2317</v>
          </cell>
          <cell r="B3047" t="str">
            <v>HR SUPPORT SERVICES - NNUC</v>
          </cell>
          <cell r="C3047" t="str">
            <v>02T-HR - ORGANIZATION EFFECTIVENESS</v>
          </cell>
        </row>
        <row r="3048">
          <cell r="A3048" t="str">
            <v>A2321</v>
          </cell>
          <cell r="B3048" t="str">
            <v>ADMIN SUPPORT/OFFICE EXP-REGULATORY</v>
          </cell>
          <cell r="C3048" t="str">
            <v>29R-REGULATORY POLICY</v>
          </cell>
        </row>
        <row r="3049">
          <cell r="A3049" t="str">
            <v>A2323</v>
          </cell>
          <cell r="B3049" t="str">
            <v>AMEREN ENERGY RESOURCES - BUSINESS</v>
          </cell>
          <cell r="C3049" t="str">
            <v>310-AER SVCS - FINANCIAL ANALYSIS</v>
          </cell>
        </row>
        <row r="3050">
          <cell r="A3050" t="str">
            <v>A2324</v>
          </cell>
          <cell r="B3050" t="str">
            <v>AMEREN ENERGY MARKETING - BUSINESS</v>
          </cell>
          <cell r="C3050" t="str">
            <v>310-AER SVCS - FINANCIAL ANALYSIS</v>
          </cell>
        </row>
        <row r="3051">
          <cell r="A3051" t="str">
            <v>A2325</v>
          </cell>
          <cell r="B3051" t="str">
            <v>AMEREN ENERGY - BUSINESS SERVICES</v>
          </cell>
          <cell r="C3051" t="str">
            <v>310-AER SVCS - FINANCIAL ANALYSIS</v>
          </cell>
        </row>
        <row r="3052">
          <cell r="A3052" t="str">
            <v>A2326</v>
          </cell>
          <cell r="B3052" t="str">
            <v>AMEREN ENERGY FUELS AND SERVICES -</v>
          </cell>
          <cell r="C3052" t="str">
            <v>310-AER SVCS - FINANCIAL ANALYSIS</v>
          </cell>
        </row>
        <row r="3053">
          <cell r="A3053" t="str">
            <v>A2327</v>
          </cell>
          <cell r="B3053" t="str">
            <v>BUSINESS SERVICES - AMEREN ENERGY G</v>
          </cell>
          <cell r="C3053" t="str">
            <v>310-AER SVCS - FINANCIAL ANALYSIS</v>
          </cell>
        </row>
        <row r="3054">
          <cell r="A3054" t="str">
            <v>A2330</v>
          </cell>
          <cell r="B3054" t="str">
            <v>AMS INCOME TAX EXPENSE</v>
          </cell>
          <cell r="C3054" t="str">
            <v>05T-TAX</v>
          </cell>
        </row>
        <row r="3055">
          <cell r="A3055" t="str">
            <v>A2331</v>
          </cell>
          <cell r="B3055" t="str">
            <v>UEC REGULATORY POLICY - ELECTRIC</v>
          </cell>
          <cell r="C3055" t="str">
            <v>29R-REGULATORY POLICY</v>
          </cell>
        </row>
        <row r="3056">
          <cell r="A3056" t="str">
            <v>A2332</v>
          </cell>
          <cell r="B3056" t="str">
            <v>UEC REGULATORY POLICY - GAS</v>
          </cell>
          <cell r="C3056" t="str">
            <v>29R-REGULATORY POLICY</v>
          </cell>
        </row>
        <row r="3057">
          <cell r="A3057" t="str">
            <v>A2333</v>
          </cell>
          <cell r="B3057" t="str">
            <v>ILLINOIS REG POLICY-UEC-ELECTRIC</v>
          </cell>
          <cell r="C3057" t="str">
            <v>29R-REGULATORY POLICY</v>
          </cell>
        </row>
        <row r="3058">
          <cell r="A3058" t="str">
            <v>A2334</v>
          </cell>
          <cell r="B3058" t="str">
            <v>ILLINOIS REGULATORY POLICY-UEC-GAS</v>
          </cell>
          <cell r="C3058" t="str">
            <v>29R-REGULATORY POLICY</v>
          </cell>
        </row>
        <row r="3059">
          <cell r="A3059" t="str">
            <v>A2337</v>
          </cell>
          <cell r="B3059" t="str">
            <v>ILLINOIS REGULATORY POLICY-ELECTRIC</v>
          </cell>
          <cell r="C3059" t="str">
            <v>29R-REGULATORY POLICY</v>
          </cell>
        </row>
        <row r="3060">
          <cell r="A3060" t="str">
            <v>A2338</v>
          </cell>
          <cell r="B3060" t="str">
            <v>ILLINOIS REG POLICY - GAS</v>
          </cell>
          <cell r="C3060" t="str">
            <v>29R-REGULATORY POLICY</v>
          </cell>
        </row>
        <row r="3061">
          <cell r="A3061" t="str">
            <v>A2339</v>
          </cell>
          <cell r="B3061" t="str">
            <v>FED REGULATORY POLICY-GENERATION</v>
          </cell>
          <cell r="C3061" t="str">
            <v>29R-REGULATORY POLICY</v>
          </cell>
        </row>
        <row r="3062">
          <cell r="A3062" t="str">
            <v>A2340</v>
          </cell>
          <cell r="B3062" t="str">
            <v>FED REGULATORY POLICY-TRANSMISSION</v>
          </cell>
          <cell r="C3062" t="str">
            <v>29R-REGULATORY POLICY</v>
          </cell>
        </row>
        <row r="3063">
          <cell r="A3063" t="str">
            <v>A2341</v>
          </cell>
          <cell r="B3063" t="str">
            <v>FEDERAL REGULATORY POLICY - GAS</v>
          </cell>
          <cell r="C3063" t="str">
            <v>29R-REGULATORY POLICY</v>
          </cell>
        </row>
        <row r="3064">
          <cell r="A3064" t="str">
            <v>A2345</v>
          </cell>
          <cell r="B3064" t="str">
            <v>CIL - CONTROLLER'S SERVICES</v>
          </cell>
          <cell r="C3064" t="str">
            <v>004-ACCOUNTING</v>
          </cell>
        </row>
        <row r="3065">
          <cell r="A3065" t="str">
            <v>A2347</v>
          </cell>
          <cell r="B3065" t="str">
            <v>AER BUSINESS SERVICES INDIRECT FUNC</v>
          </cell>
          <cell r="C3065" t="str">
            <v>310-AER SVCS - FINANCIAL ANALYSIS</v>
          </cell>
        </row>
        <row r="3066">
          <cell r="A3066" t="str">
            <v>A2348</v>
          </cell>
          <cell r="B3066" t="str">
            <v>RISK MANAGEMENT - GMC</v>
          </cell>
          <cell r="C3066" t="str">
            <v>07Q-CORPORATE RISK MGMT</v>
          </cell>
        </row>
        <row r="3067">
          <cell r="A3067" t="str">
            <v>A2349</v>
          </cell>
          <cell r="B3067" t="str">
            <v>EMPRV-CALLAWAY</v>
          </cell>
          <cell r="C3067" t="str">
            <v>202-DEV - OPERATIONS</v>
          </cell>
        </row>
        <row r="3068">
          <cell r="A3068" t="str">
            <v>A2350</v>
          </cell>
          <cell r="B3068" t="str">
            <v>BENZENE EXPOSURE LITIGATION</v>
          </cell>
          <cell r="C3068" t="str">
            <v>038-CLAIMS</v>
          </cell>
        </row>
        <row r="3069">
          <cell r="A3069" t="str">
            <v>A2351</v>
          </cell>
          <cell r="B3069" t="str">
            <v>CIL - ED CONTROLLER COST COLLECTOR</v>
          </cell>
          <cell r="C3069" t="str">
            <v>45C-ED FINANCIAL SUPPORT &amp; ANALYSIS</v>
          </cell>
        </row>
        <row r="3070">
          <cell r="A3070" t="str">
            <v>A2352</v>
          </cell>
          <cell r="B3070" t="str">
            <v>CIL - GAS RATE ACTIVITIES</v>
          </cell>
          <cell r="C3070" t="str">
            <v>04R-REGULATORY ACCOUNTING</v>
          </cell>
        </row>
        <row r="3071">
          <cell r="A3071" t="str">
            <v>A2353</v>
          </cell>
          <cell r="B3071" t="str">
            <v>GEN COUNSEL SERVICES-CILCO ELECTRIC</v>
          </cell>
          <cell r="C3071" t="str">
            <v>024-LEGAL</v>
          </cell>
        </row>
        <row r="3072">
          <cell r="A3072" t="str">
            <v>A2354</v>
          </cell>
          <cell r="B3072" t="str">
            <v>CIL - TAX WORK</v>
          </cell>
          <cell r="C3072" t="str">
            <v>05T-TAX</v>
          </cell>
        </row>
        <row r="3073">
          <cell r="A3073" t="str">
            <v>A2355</v>
          </cell>
          <cell r="B3073" t="str">
            <v>ARG - DUCK CREEK ESH SUPPORT</v>
          </cell>
          <cell r="C3073" t="str">
            <v>049-ESH - GENERAL</v>
          </cell>
        </row>
        <row r="3074">
          <cell r="A3074" t="str">
            <v>A2356</v>
          </cell>
          <cell r="B3074" t="str">
            <v>ARG - EDWARDS ESH SUPPORT</v>
          </cell>
          <cell r="C3074" t="str">
            <v>049-ESH - GENERAL</v>
          </cell>
        </row>
        <row r="3075">
          <cell r="A3075" t="str">
            <v>A2357</v>
          </cell>
          <cell r="B3075" t="str">
            <v>CIL - T &amp; D ESH SUPPORT</v>
          </cell>
          <cell r="C3075" t="str">
            <v>049-ESH - GENERAL</v>
          </cell>
        </row>
        <row r="3076">
          <cell r="A3076" t="str">
            <v>A2358</v>
          </cell>
          <cell r="B3076" t="str">
            <v>EDTS - ONGOING SUPPORT SVCS. -CILCO</v>
          </cell>
          <cell r="C3076" t="str">
            <v>0PM-ED FACILITIES MANAGEMENT</v>
          </cell>
        </row>
        <row r="3077">
          <cell r="A3077" t="str">
            <v>A2359</v>
          </cell>
          <cell r="B3077" t="str">
            <v>CILCO ON-GOING COST</v>
          </cell>
          <cell r="C3077" t="str">
            <v>065-NEO - TELEPHONE SERVICES</v>
          </cell>
        </row>
        <row r="3078">
          <cell r="A3078" t="str">
            <v>A2360</v>
          </cell>
          <cell r="B3078" t="str">
            <v>REGULATORY DEVELOPMENT -UEC</v>
          </cell>
          <cell r="C3078" t="str">
            <v>09D-TRANSMISSION POLICY</v>
          </cell>
        </row>
        <row r="3079">
          <cell r="A3079" t="str">
            <v>A2361</v>
          </cell>
          <cell r="B3079" t="str">
            <v>REGULATORY DEVELOPMENT -CIPS</v>
          </cell>
          <cell r="C3079" t="str">
            <v>09D-TRANSMISSION POLICY</v>
          </cell>
        </row>
        <row r="3080">
          <cell r="A3080" t="str">
            <v>A2362</v>
          </cell>
          <cell r="B3080" t="str">
            <v>REGULATORY DEVELOPMENT -CILCO</v>
          </cell>
          <cell r="C3080" t="str">
            <v>09D-TRANSMISSION POLICY</v>
          </cell>
        </row>
        <row r="3081">
          <cell r="A3081" t="str">
            <v>A2363</v>
          </cell>
          <cell r="B3081" t="str">
            <v>REGULATORY DEVELOPMENT -UE DIST</v>
          </cell>
          <cell r="C3081" t="str">
            <v>09D-TRANSMISSION POLICY</v>
          </cell>
        </row>
        <row r="3082">
          <cell r="A3082" t="str">
            <v>A2364</v>
          </cell>
          <cell r="B3082" t="str">
            <v>REGULATORY DEVELOPMENT -UE TRANSM</v>
          </cell>
          <cell r="C3082" t="str">
            <v>09D-TRANSMISSION POLICY</v>
          </cell>
        </row>
        <row r="3083">
          <cell r="A3083" t="str">
            <v>A2365</v>
          </cell>
          <cell r="B3083" t="str">
            <v>REGULATORY DEVELOPMENT -UE GAS</v>
          </cell>
          <cell r="C3083" t="str">
            <v>09D-TRANSMISSION POLICY</v>
          </cell>
        </row>
        <row r="3084">
          <cell r="A3084" t="str">
            <v>A2366</v>
          </cell>
          <cell r="B3084" t="str">
            <v>LOBBYING FOR AMEREN/IL OPERA</v>
          </cell>
          <cell r="C3084" t="str">
            <v>157-GOVERNMENT RELATIONS</v>
          </cell>
        </row>
        <row r="3085">
          <cell r="A3085" t="str">
            <v>A2367</v>
          </cell>
          <cell r="B3085" t="str">
            <v>CIL LOBBYING FOR AMERENCILCO</v>
          </cell>
          <cell r="C3085" t="str">
            <v>157-GOVERNMENT RELATIONS</v>
          </cell>
        </row>
        <row r="3086">
          <cell r="A3086" t="str">
            <v>A2368</v>
          </cell>
          <cell r="B3086" t="str">
            <v>STORES ADMIN SUPPORT-CIL</v>
          </cell>
          <cell r="C3086" t="str">
            <v>05M-STOREROOMS-AMS</v>
          </cell>
        </row>
        <row r="3087">
          <cell r="A3087" t="str">
            <v>A2369</v>
          </cell>
          <cell r="B3087" t="str">
            <v>STORES AMS MGMT-CIL (IL ELEC/GAS)</v>
          </cell>
          <cell r="C3087" t="str">
            <v>05M-STOREROOMS-AMS</v>
          </cell>
        </row>
        <row r="3088">
          <cell r="A3088" t="str">
            <v>A2372</v>
          </cell>
          <cell r="B3088" t="str">
            <v>CIL-ECONOMIC DEVELOPMENT SERVICES</v>
          </cell>
          <cell r="C3088" t="str">
            <v>016-ECONOMIC DEVELOPMENT</v>
          </cell>
        </row>
        <row r="3089">
          <cell r="A3089" t="str">
            <v>A2373</v>
          </cell>
          <cell r="B3089" t="str">
            <v>2003 MISSOURI GAS RATE CASE</v>
          </cell>
          <cell r="C3089" t="str">
            <v>024-LEGAL</v>
          </cell>
        </row>
        <row r="3090">
          <cell r="A3090" t="str">
            <v>A2374</v>
          </cell>
          <cell r="B3090" t="str">
            <v>CIL - STORES MATL MGT SUPPORT</v>
          </cell>
          <cell r="C3090" t="str">
            <v>05M-STOREROOMS-AMS</v>
          </cell>
        </row>
        <row r="3091">
          <cell r="A3091" t="str">
            <v>A2378</v>
          </cell>
          <cell r="B3091" t="str">
            <v>CIL - AUDIT OF CILCO CONTRACTORS</v>
          </cell>
          <cell r="C3091" t="str">
            <v>05A-INTERNAL AUDIT</v>
          </cell>
        </row>
        <row r="3092">
          <cell r="A3092" t="str">
            <v>A2379</v>
          </cell>
          <cell r="B3092" t="str">
            <v>ARG - AUDIT OF CILCO POWER OPS</v>
          </cell>
          <cell r="C3092" t="str">
            <v>05A-INTERNAL AUDIT</v>
          </cell>
        </row>
        <row r="3093">
          <cell r="A3093" t="str">
            <v>A2380</v>
          </cell>
          <cell r="B3093" t="str">
            <v>CIL - AUDIT OF CILCO DISTRICT OPS</v>
          </cell>
          <cell r="C3093" t="str">
            <v>05A-INTERNAL AUDIT</v>
          </cell>
        </row>
        <row r="3094">
          <cell r="A3094" t="str">
            <v>A2381</v>
          </cell>
          <cell r="B3094" t="str">
            <v>AUDIT OF MEDINA VALLEY PLANT</v>
          </cell>
          <cell r="C3094" t="str">
            <v>05A-INTERNAL AUDIT</v>
          </cell>
        </row>
        <row r="3095">
          <cell r="A3095" t="str">
            <v>A2383</v>
          </cell>
          <cell r="B3095" t="str">
            <v>CIL-AUDIT OF INVENTORIES/MATERIALS</v>
          </cell>
          <cell r="C3095" t="str">
            <v>05A-INTERNAL AUDIT</v>
          </cell>
        </row>
        <row r="3096">
          <cell r="A3096" t="str">
            <v>A2386</v>
          </cell>
          <cell r="B3096" t="str">
            <v>ED ADMIN PROCESS - ALLOCATED</v>
          </cell>
          <cell r="C3096" t="str">
            <v>45C-ED FINANCIAL SUPPORT &amp; ANALYSIS</v>
          </cell>
        </row>
        <row r="3097">
          <cell r="A3097" t="str">
            <v>A2389</v>
          </cell>
          <cell r="B3097" t="str">
            <v>CIL - ENCLOSE CILCO UTILITY BILLS</v>
          </cell>
          <cell r="C3097" t="str">
            <v>06A-INF-INSERTING &amp; MAIL DELIVERY</v>
          </cell>
        </row>
        <row r="3098">
          <cell r="A3098" t="str">
            <v>A2392</v>
          </cell>
          <cell r="B3098" t="str">
            <v>ED PERFORMANCE IMPROVEMENT - UEC</v>
          </cell>
          <cell r="C3098" t="str">
            <v>234-ED SAFETY &amp; IND ENG</v>
          </cell>
        </row>
        <row r="3099">
          <cell r="A3099" t="str">
            <v>A2393</v>
          </cell>
          <cell r="B3099" t="str">
            <v>ED PERFORMANCE IMPROVEMENT</v>
          </cell>
          <cell r="C3099" t="str">
            <v>234-ED SAFETY &amp; IND ENG</v>
          </cell>
        </row>
        <row r="3100">
          <cell r="A3100" t="str">
            <v>A2394</v>
          </cell>
          <cell r="B3100" t="str">
            <v>ED PERFORMANCE IMPROVEMENT</v>
          </cell>
          <cell r="C3100" t="str">
            <v>234-ED SAFETY &amp; IND ENG</v>
          </cell>
        </row>
        <row r="3101">
          <cell r="A3101" t="str">
            <v>A2395</v>
          </cell>
          <cell r="B3101" t="str">
            <v>CIPS SUPERVISION - FUNCTION 24</v>
          </cell>
          <cell r="C3101" t="str">
            <v>232-GDSS ADMIN</v>
          </cell>
        </row>
        <row r="3102">
          <cell r="A3102" t="str">
            <v>A2396</v>
          </cell>
          <cell r="B3102" t="str">
            <v>UEC SUPERVISION - FUNCTION 24</v>
          </cell>
          <cell r="C3102" t="str">
            <v>232-GDSS ADMIN</v>
          </cell>
        </row>
        <row r="3103">
          <cell r="A3103" t="str">
            <v>A2398</v>
          </cell>
          <cell r="B3103" t="str">
            <v>CILCO IT EAD AND DATA OPS ONGOING S</v>
          </cell>
          <cell r="C3103" t="str">
            <v>006-INF - DATA CENTER OPERATIONS</v>
          </cell>
        </row>
        <row r="3104">
          <cell r="A3104" t="str">
            <v>A2399</v>
          </cell>
          <cell r="B3104" t="str">
            <v>ENVIRONMENTAL SAFETY AUDIT SYSTEM</v>
          </cell>
          <cell r="C3104" t="str">
            <v>204-DEV - ENERGY DELIVERY</v>
          </cell>
        </row>
        <row r="3105">
          <cell r="A3105" t="str">
            <v>A2400</v>
          </cell>
          <cell r="B3105" t="str">
            <v>ENVIRONMENTAL SAFETY SCORECARD SYST</v>
          </cell>
          <cell r="C3105" t="str">
            <v>204-DEV - ENERGY DELIVERY</v>
          </cell>
        </row>
        <row r="3106">
          <cell r="A3106" t="str">
            <v>A2401</v>
          </cell>
          <cell r="B3106" t="str">
            <v>PROVIDE SVCS TO BFT TOTAL CO-CILCO</v>
          </cell>
          <cell r="C3106" t="str">
            <v>02E-HR - STAFFING</v>
          </cell>
        </row>
        <row r="3107">
          <cell r="A3107" t="str">
            <v>A2403</v>
          </cell>
          <cell r="B3107" t="str">
            <v>ED-MGR-DIVISION OPERATIONS-CIPS</v>
          </cell>
          <cell r="C3107" t="str">
            <v>231-IL OPS ADMIN DIV IV V VI VII</v>
          </cell>
        </row>
        <row r="3108">
          <cell r="A3108" t="str">
            <v>A2404</v>
          </cell>
          <cell r="B3108" t="str">
            <v>ED-MGR-DIVISION OPERATIONS-UEC</v>
          </cell>
          <cell r="C3108" t="str">
            <v>231-IL OPS ADMIN DIV IV V VI VII</v>
          </cell>
        </row>
        <row r="3109">
          <cell r="A3109" t="str">
            <v>A2405</v>
          </cell>
          <cell r="B3109" t="str">
            <v>ED-MGR-DIVISION OPERATIONS-ALLOC</v>
          </cell>
          <cell r="C3109" t="str">
            <v>231-IL OPS ADMIN DIV IV V VI VII</v>
          </cell>
        </row>
        <row r="3110">
          <cell r="A3110" t="str">
            <v>A2409</v>
          </cell>
          <cell r="B3110" t="str">
            <v>CILCORP SUPPORT-PURCHASING</v>
          </cell>
          <cell r="C3110" t="str">
            <v>074-PURCHASING</v>
          </cell>
        </row>
        <row r="3111">
          <cell r="A3111" t="str">
            <v>A2411</v>
          </cell>
          <cell r="B3111" t="str">
            <v>COMM SERVICES AMEREN / CILCO</v>
          </cell>
          <cell r="C3111" t="str">
            <v>065-NEO - TELEPHONE SERVICES</v>
          </cell>
        </row>
        <row r="3112">
          <cell r="A3112" t="str">
            <v>A2412</v>
          </cell>
          <cell r="B3112" t="str">
            <v>BUILDING SERVICE - LABOR CILCO</v>
          </cell>
          <cell r="C3112" t="str">
            <v>07V-BUILDING SERVICES-AMS</v>
          </cell>
        </row>
        <row r="3113">
          <cell r="A3113" t="str">
            <v>A2413</v>
          </cell>
          <cell r="B3113" t="str">
            <v>MEDINA VALLEY - ACCOUNTING SERVICES</v>
          </cell>
          <cell r="C3113" t="str">
            <v>004-ACCOUNTING</v>
          </cell>
        </row>
        <row r="3114">
          <cell r="A3114" t="str">
            <v>A2414</v>
          </cell>
          <cell r="B3114" t="str">
            <v>MEDINA VALLEY TAX WORK</v>
          </cell>
          <cell r="C3114" t="str">
            <v>05T-TAX</v>
          </cell>
        </row>
        <row r="3115">
          <cell r="A3115" t="str">
            <v>A2416</v>
          </cell>
          <cell r="B3115" t="str">
            <v>BUSINESS STREAMLINING</v>
          </cell>
          <cell r="C3115" t="str">
            <v>01C-STRATEGIC INITIATIVES</v>
          </cell>
        </row>
        <row r="3116">
          <cell r="A3116" t="str">
            <v>A2417</v>
          </cell>
          <cell r="B3116" t="str">
            <v>GENERAL COUNSEL SERVICES-CILCO-GAS</v>
          </cell>
          <cell r="C3116" t="str">
            <v>024-LEGAL</v>
          </cell>
        </row>
        <row r="3117">
          <cell r="A3117" t="str">
            <v>A2418</v>
          </cell>
          <cell r="B3117" t="str">
            <v>PROCESS CILCO CUSTOMER PAYMENTS</v>
          </cell>
          <cell r="C3117" t="str">
            <v>076-TREASURY TECHNOLOGY SERVICES</v>
          </cell>
        </row>
        <row r="3118">
          <cell r="A3118" t="str">
            <v>A2419</v>
          </cell>
          <cell r="B3118" t="str">
            <v>AMEREN CILCO INVEST &amp; REMEDIATION</v>
          </cell>
          <cell r="C3118" t="str">
            <v>49B-ESH - WASTE</v>
          </cell>
        </row>
        <row r="3119">
          <cell r="A3119" t="str">
            <v>A2420</v>
          </cell>
          <cell r="B3119" t="str">
            <v>SWO - CIL PROP MGMT</v>
          </cell>
          <cell r="C3119" t="str">
            <v>061-REAL ESTATE</v>
          </cell>
        </row>
        <row r="3120">
          <cell r="A3120" t="str">
            <v>A2421</v>
          </cell>
          <cell r="B3120" t="str">
            <v>RISK MANAGEMENT - CILCO REGULATED</v>
          </cell>
          <cell r="C3120" t="str">
            <v>07Q-CORPORATE RISK MGMT</v>
          </cell>
        </row>
        <row r="3121">
          <cell r="A3121" t="str">
            <v>A2422</v>
          </cell>
          <cell r="B3121" t="str">
            <v>RISK MANAGEMENT - CILCO UNREGULATED</v>
          </cell>
          <cell r="C3121" t="str">
            <v>07Q-CORPORATE RISK MGMT</v>
          </cell>
        </row>
        <row r="3122">
          <cell r="A3122" t="str">
            <v>A2426</v>
          </cell>
          <cell r="B3122" t="str">
            <v>CORP COMM MO/IL GAS COMM ISSUES PSC</v>
          </cell>
          <cell r="C3122" t="str">
            <v>001-CORPORATE COMMUNICATIONS</v>
          </cell>
        </row>
        <row r="3123">
          <cell r="A3123" t="str">
            <v>A2427</v>
          </cell>
          <cell r="B3123" t="str">
            <v>MO OPS ADMIN</v>
          </cell>
          <cell r="C3123" t="str">
            <v>066-MO OPS ADMIN</v>
          </cell>
        </row>
        <row r="3124">
          <cell r="A3124" t="str">
            <v>A2429</v>
          </cell>
          <cell r="B3124" t="str">
            <v>RETIREE MEDICAL LITIGATION</v>
          </cell>
          <cell r="C3124" t="str">
            <v>024-LEGAL</v>
          </cell>
        </row>
        <row r="3125">
          <cell r="A3125" t="str">
            <v>A2430</v>
          </cell>
          <cell r="B3125" t="str">
            <v>CUSTOMER SYSTEM SERVICES - CILCO</v>
          </cell>
          <cell r="C3125" t="str">
            <v>08C-CUSTOMER SERVICE SYSTEM</v>
          </cell>
        </row>
        <row r="3126">
          <cell r="A3126" t="str">
            <v>A2431</v>
          </cell>
          <cell r="B3126" t="str">
            <v>METER READING MV-90 SUPPORT - CILCO</v>
          </cell>
          <cell r="C3126" t="str">
            <v>03A-METER READING-AMS</v>
          </cell>
        </row>
        <row r="3127">
          <cell r="A3127" t="str">
            <v>A2432</v>
          </cell>
          <cell r="B3127" t="str">
            <v>MANAGER - CSD OPERATIONS - CIL</v>
          </cell>
          <cell r="C3127" t="str">
            <v>03V-DISTRIBUTION SERVICES-AMS</v>
          </cell>
        </row>
        <row r="3128">
          <cell r="A3128" t="str">
            <v>A2433</v>
          </cell>
          <cell r="B3128" t="str">
            <v>MGR - DISTRIBUTION CONTROL - CILCO</v>
          </cell>
          <cell r="C3128" t="str">
            <v>030-DISTRIBUTION OPERATING - MO</v>
          </cell>
        </row>
        <row r="3129">
          <cell r="A3129" t="str">
            <v>A2434</v>
          </cell>
          <cell r="B3129" t="str">
            <v>SUBSTATION MTCE. &amp; CONST. - CIL</v>
          </cell>
          <cell r="C3129" t="str">
            <v>03M-SUB MTCE &amp; CONST-ENG &amp; ADMIN</v>
          </cell>
        </row>
        <row r="3130">
          <cell r="A3130" t="str">
            <v>A2435</v>
          </cell>
          <cell r="B3130" t="str">
            <v>MANAGER - CSD SUBST. &amp; TRANSM.-CIL</v>
          </cell>
          <cell r="C3130" t="str">
            <v>03M-SUB MTCE &amp; CONST-ENG &amp; ADMIN</v>
          </cell>
        </row>
        <row r="3131">
          <cell r="A3131" t="str">
            <v>A2436</v>
          </cell>
          <cell r="B3131" t="str">
            <v>TRANSMISSION SERVICES - CILCO</v>
          </cell>
          <cell r="C3131" t="str">
            <v>03T-TRANSMISSION-AMS</v>
          </cell>
        </row>
        <row r="3132">
          <cell r="A3132" t="str">
            <v>A2437</v>
          </cell>
          <cell r="B3132" t="str">
            <v>SYSTEM RELAY SERVICES - CILCO</v>
          </cell>
          <cell r="C3132" t="str">
            <v>090-SYSTEM RELAY SERVICES</v>
          </cell>
        </row>
        <row r="3133">
          <cell r="A3133" t="str">
            <v>A2440</v>
          </cell>
          <cell r="B3133" t="str">
            <v>TEST/REPAIR USED METERS - CILCO</v>
          </cell>
          <cell r="C3133" t="str">
            <v>03V-DISTRIBUTION SERVICES-AMS</v>
          </cell>
        </row>
        <row r="3134">
          <cell r="A3134" t="str">
            <v>A2442</v>
          </cell>
          <cell r="B3134" t="str">
            <v>TEST/REPAIR OTHER T&amp;D EQUIP-CIL</v>
          </cell>
          <cell r="C3134" t="str">
            <v>03V-DISTRIBUTION SERVICES-AMS</v>
          </cell>
        </row>
        <row r="3135">
          <cell r="A3135" t="str">
            <v>A2443</v>
          </cell>
          <cell r="B3135" t="str">
            <v>GAS METER TESTING - CILCO</v>
          </cell>
          <cell r="C3135" t="str">
            <v>0G2-GAS TECH SERVICES - AMS</v>
          </cell>
        </row>
        <row r="3136">
          <cell r="A3136" t="str">
            <v>A2444</v>
          </cell>
          <cell r="B3136" t="str">
            <v>GAS METER TESTING - CIPS</v>
          </cell>
          <cell r="C3136" t="str">
            <v>0G2-GAS TECH SERVICES - AMS</v>
          </cell>
        </row>
        <row r="3137">
          <cell r="A3137" t="str">
            <v>A2445</v>
          </cell>
          <cell r="B3137" t="str">
            <v>GAS SUPT ENG AND TECH SUPT CILCO</v>
          </cell>
          <cell r="C3137" t="str">
            <v>0G2-GAS TECH SERVICES - AMS</v>
          </cell>
        </row>
        <row r="3138">
          <cell r="A3138" t="str">
            <v>A2446</v>
          </cell>
          <cell r="B3138" t="str">
            <v>GAS SUPT END USER TRANS MGT CILCO</v>
          </cell>
          <cell r="C3138" t="str">
            <v>0G2-GAS TECH SERVICES - AMS</v>
          </cell>
        </row>
        <row r="3139">
          <cell r="A3139" t="str">
            <v>A2447</v>
          </cell>
          <cell r="B3139" t="str">
            <v>GAS TRAINING SUPPORT - CILCO</v>
          </cell>
          <cell r="C3139" t="str">
            <v>0G7-GAS TRAINING</v>
          </cell>
        </row>
        <row r="3140">
          <cell r="A3140" t="str">
            <v>A2448</v>
          </cell>
          <cell r="B3140" t="str">
            <v>ED ADMINISTRATION PROCESS - CILCO</v>
          </cell>
          <cell r="C3140" t="str">
            <v>45C-ED FINANCIAL SUPPORT &amp; ANALYSIS</v>
          </cell>
        </row>
        <row r="3141">
          <cell r="A3141" t="str">
            <v>A2449</v>
          </cell>
          <cell r="B3141" t="str">
            <v>CSD - TRAINING - CILCO</v>
          </cell>
          <cell r="C3141" t="str">
            <v>025-ED-CUSTOMER TRAINING</v>
          </cell>
        </row>
        <row r="3142">
          <cell r="A3142" t="str">
            <v>A2450</v>
          </cell>
          <cell r="B3142" t="str">
            <v>ED - PERFORMANCE IMPROVEMENT - CILC</v>
          </cell>
          <cell r="C3142" t="str">
            <v>234-ED SAFETY &amp; IND ENG</v>
          </cell>
        </row>
        <row r="3143">
          <cell r="A3143" t="str">
            <v>A2451</v>
          </cell>
          <cell r="B3143" t="str">
            <v>DIRECTOR - CUSTOMER SERVICE - CILCO</v>
          </cell>
          <cell r="C3143" t="str">
            <v>03W-CUSTOMER SERVICE-AMS</v>
          </cell>
        </row>
        <row r="3144">
          <cell r="A3144" t="str">
            <v>A2452</v>
          </cell>
          <cell r="B3144" t="str">
            <v>SUPERVISOR-CUSTOMER SERVICE-CILCO</v>
          </cell>
          <cell r="C3144" t="str">
            <v>03W-CUSTOMER SERVICE-AMS</v>
          </cell>
        </row>
        <row r="3145">
          <cell r="A3145" t="str">
            <v>A2456</v>
          </cell>
          <cell r="B3145" t="str">
            <v>MOTOR TRANS (ENGR/SUPVR - CILCO)</v>
          </cell>
          <cell r="C3145" t="str">
            <v>07T-FLEET SERVICES - AMS</v>
          </cell>
        </row>
        <row r="3146">
          <cell r="A3146" t="str">
            <v>A2459</v>
          </cell>
          <cell r="B3146" t="str">
            <v>METER READING SUPPORT - CILCO</v>
          </cell>
          <cell r="C3146" t="str">
            <v>03A-METER READING-AMS</v>
          </cell>
        </row>
        <row r="3147">
          <cell r="A3147" t="str">
            <v>A2460</v>
          </cell>
          <cell r="B3147" t="str">
            <v>ADMIN. OF TREE TRIMMING - CILCO</v>
          </cell>
          <cell r="C3147" t="str">
            <v>02F-VEGETATION MGT-IL</v>
          </cell>
        </row>
        <row r="3148">
          <cell r="A3148" t="str">
            <v>A2462</v>
          </cell>
          <cell r="B3148" t="str">
            <v>ED ELECTRICAL TRAINING - CILCO</v>
          </cell>
          <cell r="C3148" t="str">
            <v>230-DORSETT TRAINING</v>
          </cell>
        </row>
        <row r="3149">
          <cell r="A3149" t="str">
            <v>A2465</v>
          </cell>
          <cell r="B3149" t="str">
            <v>ED - SAFETY - CILCO</v>
          </cell>
          <cell r="C3149" t="str">
            <v>026-ED-SAFETY-UE</v>
          </cell>
        </row>
        <row r="3150">
          <cell r="A3150" t="str">
            <v>A2466</v>
          </cell>
          <cell r="B3150" t="str">
            <v>CIP - 401K (LU148)</v>
          </cell>
          <cell r="C3150" t="str">
            <v>019-EMPLOYEE BENEFIT PLANS</v>
          </cell>
        </row>
        <row r="3151">
          <cell r="A3151" t="str">
            <v>A2467</v>
          </cell>
          <cell r="B3151" t="str">
            <v>CILCO - 401K MATCH - CONTRACT</v>
          </cell>
          <cell r="C3151" t="str">
            <v>019-EMPLOYEE BENEFIT PLANS</v>
          </cell>
        </row>
        <row r="3152">
          <cell r="A3152" t="str">
            <v>A2468</v>
          </cell>
          <cell r="B3152" t="str">
            <v>CILCO - NCFO LOCAL 8 BEN PLAN ADMIN</v>
          </cell>
          <cell r="C3152" t="str">
            <v>019-EMPLOYEE BENEFIT PLANS</v>
          </cell>
        </row>
        <row r="3153">
          <cell r="A3153" t="str">
            <v>A2469</v>
          </cell>
          <cell r="B3153" t="str">
            <v>AMERENIP - 401K CONTRACT MATCHING</v>
          </cell>
          <cell r="C3153" t="str">
            <v>019-EMPLOYEE BENEFIT PLANS</v>
          </cell>
        </row>
        <row r="3154">
          <cell r="A3154" t="str">
            <v>A2470</v>
          </cell>
          <cell r="B3154" t="str">
            <v>AMERENIP - MISC MGT BENEFITS</v>
          </cell>
          <cell r="C3154" t="str">
            <v>019-EMPLOYEE BENEFIT PLANS</v>
          </cell>
        </row>
        <row r="3155">
          <cell r="A3155" t="str">
            <v>A2471</v>
          </cell>
          <cell r="B3155" t="str">
            <v>REGULATORY SERVICES-CILCO-ELECTRIC</v>
          </cell>
          <cell r="C3155" t="str">
            <v>29R-REGULATORY POLICY</v>
          </cell>
        </row>
        <row r="3156">
          <cell r="A3156" t="str">
            <v>A2472</v>
          </cell>
          <cell r="B3156" t="str">
            <v>REGULATORY SERVICES-CILCO-GAS</v>
          </cell>
          <cell r="C3156" t="str">
            <v>29R-REGULATORY POLICY</v>
          </cell>
        </row>
        <row r="3157">
          <cell r="A3157" t="str">
            <v>A2473</v>
          </cell>
          <cell r="B3157" t="str">
            <v>CILCO MGMT EMPLOYEE BEN PLAN EXP</v>
          </cell>
          <cell r="C3157" t="str">
            <v>019-EMPLOYEE BENEFIT PLANS</v>
          </cell>
        </row>
        <row r="3158">
          <cell r="A3158" t="str">
            <v>A2474</v>
          </cell>
          <cell r="B3158" t="str">
            <v>CILCO LOCAL 51 - IBEW BEN PLAN EXP</v>
          </cell>
          <cell r="C3158" t="str">
            <v>019-EMPLOYEE BENEFIT PLANS</v>
          </cell>
        </row>
        <row r="3159">
          <cell r="A3159" t="str">
            <v>A2475</v>
          </cell>
          <cell r="B3159" t="str">
            <v>PURCHASE MATL FOR AMERENCILCO EDS</v>
          </cell>
          <cell r="C3159" t="str">
            <v>074-PURCHASING</v>
          </cell>
        </row>
        <row r="3160">
          <cell r="A3160" t="str">
            <v>A2476</v>
          </cell>
          <cell r="B3160" t="str">
            <v>PURCHASING MATERIAL FOR CILCORP GEN</v>
          </cell>
          <cell r="C3160" t="str">
            <v>074-PURCHASING</v>
          </cell>
        </row>
        <row r="3161">
          <cell r="A3161" t="str">
            <v>A2477</v>
          </cell>
          <cell r="B3161" t="str">
            <v>AMEREN UE - BUSINESS SERVICES</v>
          </cell>
          <cell r="C3161" t="str">
            <v>310-AER SVCS - FINANCIAL ANALYSIS</v>
          </cell>
        </row>
        <row r="3162">
          <cell r="A3162" t="str">
            <v>A2478</v>
          </cell>
          <cell r="B3162" t="str">
            <v>AMEREN CIPS - BUSINESS SERVICES</v>
          </cell>
          <cell r="C3162" t="str">
            <v>310-AER SVCS - FINANCIAL ANALYSIS</v>
          </cell>
        </row>
        <row r="3163">
          <cell r="A3163" t="str">
            <v>A2479</v>
          </cell>
          <cell r="B3163" t="str">
            <v>CIL - AMEREN CILCO - BUSINESS SERVI</v>
          </cell>
          <cell r="C3163" t="str">
            <v>310-AER SVCS - FINANCIAL ANALYSIS</v>
          </cell>
        </row>
        <row r="3164">
          <cell r="A3164" t="str">
            <v>A2481</v>
          </cell>
          <cell r="B3164" t="str">
            <v>IR SUPPORT FOR CILCO</v>
          </cell>
          <cell r="C3164" t="str">
            <v>057-LABOR STRATEGY</v>
          </cell>
        </row>
        <row r="3165">
          <cell r="A3165" t="str">
            <v>A2482</v>
          </cell>
          <cell r="B3165" t="str">
            <v>MTCE OF PROJECTS &amp; ASSETS - CILCO</v>
          </cell>
          <cell r="C3165" t="str">
            <v>004-ACCOUNTING</v>
          </cell>
        </row>
        <row r="3166">
          <cell r="A3166" t="str">
            <v>A2483</v>
          </cell>
          <cell r="B3166" t="str">
            <v>T&amp;DD -TECH/DIRECT RESP.(CIL - 100%)</v>
          </cell>
          <cell r="C3166" t="str">
            <v>09E-ELECTRICAL ENGINEERING</v>
          </cell>
        </row>
        <row r="3167">
          <cell r="A3167" t="str">
            <v>A2484</v>
          </cell>
          <cell r="B3167" t="str">
            <v>T&amp;DD - SYS.PROTECTION (CIL - 100%)</v>
          </cell>
          <cell r="C3167" t="str">
            <v>09E-ELECTRICAL ENGINEERING</v>
          </cell>
        </row>
        <row r="3168">
          <cell r="A3168" t="str">
            <v>A2485</v>
          </cell>
          <cell r="B3168" t="str">
            <v>T&amp;DD - DRAFTING/DESIGN -CIL 100%</v>
          </cell>
          <cell r="C3168" t="str">
            <v>09C-EDTS DRAFTING</v>
          </cell>
        </row>
        <row r="3169">
          <cell r="A3169" t="str">
            <v>A2486</v>
          </cell>
          <cell r="B3169" t="str">
            <v>T&amp;DD - CONST., MATERIAL &amp; TOOL STDS</v>
          </cell>
          <cell r="C3169" t="str">
            <v>233-ED-ELECTRIC STANDARDS</v>
          </cell>
        </row>
        <row r="3170">
          <cell r="A3170" t="str">
            <v>A2487</v>
          </cell>
          <cell r="B3170" t="str">
            <v>CILCO - LOCAL 8 &amp; 51 EMPL BEN PLANS</v>
          </cell>
          <cell r="C3170" t="str">
            <v>019-EMPLOYEE BENEFIT PLANS</v>
          </cell>
        </row>
        <row r="3171">
          <cell r="A3171" t="str">
            <v>A2488</v>
          </cell>
          <cell r="B3171" t="str">
            <v>COMM SERVICES CTI/VRU CILCO</v>
          </cell>
          <cell r="C3171" t="str">
            <v>065-NEO - TELEPHONE SERVICES</v>
          </cell>
        </row>
        <row r="3172">
          <cell r="A3172" t="str">
            <v>A2489</v>
          </cell>
          <cell r="B3172" t="str">
            <v>LT FINANCING - CILCORP</v>
          </cell>
          <cell r="C3172" t="str">
            <v>075-BANKING AND INVESTOR SERVICES</v>
          </cell>
        </row>
        <row r="3173">
          <cell r="A3173" t="str">
            <v>A2490</v>
          </cell>
          <cell r="B3173" t="str">
            <v>LT FINANCING - CILCO</v>
          </cell>
          <cell r="C3173" t="str">
            <v>075-BANKING AND INVESTOR SERVICES</v>
          </cell>
        </row>
        <row r="3174">
          <cell r="A3174" t="str">
            <v>A2491</v>
          </cell>
          <cell r="B3174" t="str">
            <v>UPDATE&amp;MONITOR COSTOF CAPITAL (CCP)</v>
          </cell>
          <cell r="C3174" t="str">
            <v>075-BANKING AND INVESTOR SERVICES</v>
          </cell>
        </row>
        <row r="3175">
          <cell r="A3175" t="str">
            <v>A2492</v>
          </cell>
          <cell r="B3175" t="str">
            <v>UPDATE&amp;MONITOR COSTOF CAPITAL (CIL)</v>
          </cell>
          <cell r="C3175" t="str">
            <v>075-BANKING AND INVESTOR SERVICES</v>
          </cell>
        </row>
        <row r="3176">
          <cell r="A3176" t="str">
            <v>A2493</v>
          </cell>
          <cell r="B3176" t="str">
            <v>PERFORM PROJT EVAL REVIEWS (CCP)</v>
          </cell>
          <cell r="C3176" t="str">
            <v>075-BANKING AND INVESTOR SERVICES</v>
          </cell>
        </row>
        <row r="3177">
          <cell r="A3177" t="str">
            <v>A2494</v>
          </cell>
          <cell r="B3177" t="str">
            <v>PERFORM PROJT EVAL REVIEWS (CIL)</v>
          </cell>
          <cell r="C3177" t="str">
            <v>075-BANKING AND INVESTOR SERVICES</v>
          </cell>
        </row>
        <row r="3178">
          <cell r="A3178" t="str">
            <v>A2495</v>
          </cell>
          <cell r="B3178" t="str">
            <v>ECONOMIC DEVELOPMENT SERVICES-IL</v>
          </cell>
          <cell r="C3178" t="str">
            <v>016-ECONOMIC DEVELOPMENT</v>
          </cell>
        </row>
        <row r="3179">
          <cell r="A3179" t="str">
            <v>A2496</v>
          </cell>
          <cell r="B3179" t="str">
            <v>CIM LEASES</v>
          </cell>
          <cell r="C3179" t="str">
            <v>075-BANKING AND INVESTOR SERVICES</v>
          </cell>
        </row>
        <row r="3180">
          <cell r="A3180" t="str">
            <v>A2497</v>
          </cell>
          <cell r="B3180" t="str">
            <v>INSURANCE - PROPERTY - ARG</v>
          </cell>
          <cell r="C3180" t="str">
            <v>07R-FINANCIAL PLANNING, INS &amp; RISK</v>
          </cell>
        </row>
        <row r="3181">
          <cell r="A3181" t="str">
            <v>A2504</v>
          </cell>
          <cell r="B3181" t="str">
            <v>FIDUCIARY LIABILITY INSURANCE</v>
          </cell>
          <cell r="C3181" t="str">
            <v>07R-FINANCIAL PLANNING, INS &amp; RISK</v>
          </cell>
        </row>
        <row r="3182">
          <cell r="A3182" t="str">
            <v>A2505</v>
          </cell>
          <cell r="B3182" t="str">
            <v>CRIME PROPERTY INSURANCE</v>
          </cell>
          <cell r="C3182" t="str">
            <v>07R-FINANCIAL PLANNING, INS &amp; RISK</v>
          </cell>
        </row>
        <row r="3183">
          <cell r="A3183" t="str">
            <v>A2507</v>
          </cell>
          <cell r="B3183" t="str">
            <v>EXCESS WORKERS COMP INSURANCE</v>
          </cell>
          <cell r="C3183" t="str">
            <v>07R-FINANCIAL PLANNING, INS &amp; RISK</v>
          </cell>
        </row>
        <row r="3184">
          <cell r="A3184" t="str">
            <v>A2509</v>
          </cell>
          <cell r="B3184" t="str">
            <v>ESH SUPPORT FOR MEDINA VALLEY</v>
          </cell>
          <cell r="C3184" t="str">
            <v>049-ESH - GENERAL</v>
          </cell>
        </row>
        <row r="3185">
          <cell r="A3185" t="str">
            <v>A2510</v>
          </cell>
          <cell r="B3185" t="str">
            <v>MISO IMPLEMENTATION EXPENSES</v>
          </cell>
          <cell r="C3185" t="str">
            <v>304-AER SVCS INFO SYSTEMS-INVALID</v>
          </cell>
        </row>
        <row r="3186">
          <cell r="A3186" t="str">
            <v>A2511</v>
          </cell>
          <cell r="B3186" t="str">
            <v>CIS TAX WORK</v>
          </cell>
          <cell r="C3186" t="str">
            <v>05T-TAX</v>
          </cell>
        </row>
        <row r="3187">
          <cell r="A3187" t="str">
            <v>A2514</v>
          </cell>
          <cell r="B3187" t="str">
            <v>IT SUPPORT - GEN - MEREDOSIA</v>
          </cell>
          <cell r="C3187" t="str">
            <v>632-CSF - IT FIELD OPERATIONS</v>
          </cell>
        </row>
        <row r="3188">
          <cell r="A3188" t="str">
            <v>A2515</v>
          </cell>
          <cell r="B3188" t="str">
            <v>IT SUPPORT - ARG - DUCK CREEK</v>
          </cell>
          <cell r="C3188" t="str">
            <v>632-CSF - IT FIELD OPERATIONS</v>
          </cell>
        </row>
        <row r="3189">
          <cell r="A3189" t="str">
            <v>A2516</v>
          </cell>
          <cell r="B3189" t="str">
            <v>IT SUPPORT - ARG - EDWARDS</v>
          </cell>
          <cell r="C3189" t="str">
            <v>632-CSF - IT FIELD OPERATIONS</v>
          </cell>
        </row>
        <row r="3190">
          <cell r="A3190" t="str">
            <v>A2517</v>
          </cell>
          <cell r="B3190" t="str">
            <v>IT SUPPORT - UEC - CALLAWAY</v>
          </cell>
          <cell r="C3190" t="str">
            <v>006-INF - DATA CENTER OPERATIONS</v>
          </cell>
        </row>
        <row r="3191">
          <cell r="A3191" t="str">
            <v>A2518</v>
          </cell>
          <cell r="B3191" t="str">
            <v>STORES MATERIAL MGMT SUPPORT-ARG</v>
          </cell>
          <cell r="C3191" t="str">
            <v>05M-STOREROOMS-AMS</v>
          </cell>
        </row>
        <row r="3192">
          <cell r="A3192" t="str">
            <v>A2519</v>
          </cell>
          <cell r="B3192" t="str">
            <v>STORES MANAGEMENT OPERATIONS-ARG</v>
          </cell>
          <cell r="C3192" t="str">
            <v>05M-STOREROOMS-AMS</v>
          </cell>
        </row>
        <row r="3193">
          <cell r="A3193" t="str">
            <v>A2520</v>
          </cell>
          <cell r="B3193" t="str">
            <v>STORES ADMINISTRATIVE SUPPORT-ARG</v>
          </cell>
          <cell r="C3193" t="str">
            <v>05M-STOREROOMS-AMS</v>
          </cell>
        </row>
        <row r="3194">
          <cell r="A3194" t="str">
            <v>A2522</v>
          </cell>
          <cell r="B3194" t="str">
            <v>NON-NUCLEAR GENERATION ACTIVITIES</v>
          </cell>
          <cell r="C3194" t="str">
            <v>310-AER SVCS - FINANCIAL ANALYSIS</v>
          </cell>
        </row>
        <row r="3195">
          <cell r="A3195" t="str">
            <v>A2523</v>
          </cell>
          <cell r="B3195" t="str">
            <v>MAINTAIN ARG ACCOUNTING RECORDS</v>
          </cell>
          <cell r="C3195" t="str">
            <v>004-ACCOUNTING</v>
          </cell>
        </row>
        <row r="3196">
          <cell r="A3196" t="str">
            <v>A2524</v>
          </cell>
          <cell r="B3196" t="str">
            <v>AQUILA INTEGRATION</v>
          </cell>
          <cell r="C3196" t="str">
            <v>012-CORPORATE PLANNING</v>
          </cell>
        </row>
        <row r="3197">
          <cell r="A3197" t="str">
            <v>A2531</v>
          </cell>
          <cell r="B3197" t="str">
            <v>CONVERSION OF CILCO COMPANY ASSETS</v>
          </cell>
          <cell r="C3197" t="str">
            <v>004-ACCOUNTING</v>
          </cell>
        </row>
        <row r="3198">
          <cell r="A3198" t="str">
            <v>A2532</v>
          </cell>
          <cell r="B3198" t="str">
            <v>ARG - TAX WORK</v>
          </cell>
          <cell r="C3198" t="str">
            <v>05T-TAX</v>
          </cell>
        </row>
        <row r="3199">
          <cell r="A3199" t="str">
            <v>A2533</v>
          </cell>
          <cell r="B3199" t="str">
            <v>INDIAN TRAILS ESH DIRECT SUPPORT</v>
          </cell>
          <cell r="C3199" t="str">
            <v>049-ESH - GENERAL</v>
          </cell>
        </row>
        <row r="3200">
          <cell r="A3200" t="str">
            <v>A2534</v>
          </cell>
          <cell r="B3200" t="str">
            <v>REAL ESTATE SERVICES FOR DUCK CREEK</v>
          </cell>
          <cell r="C3200" t="str">
            <v>061-REAL ESTATE</v>
          </cell>
        </row>
        <row r="3201">
          <cell r="A3201" t="str">
            <v>A2535</v>
          </cell>
          <cell r="B3201" t="str">
            <v>TELECOM SERVICES - AER GENERATING</v>
          </cell>
          <cell r="C3201" t="str">
            <v>065-NEO - TELEPHONE SERVICES</v>
          </cell>
        </row>
        <row r="3202">
          <cell r="A3202" t="str">
            <v>A2536</v>
          </cell>
          <cell r="B3202" t="str">
            <v>TELECOM SVC - MEDINA VALLEY CO</v>
          </cell>
          <cell r="C3202" t="str">
            <v>065-NEO - TELEPHONE SERVICES</v>
          </cell>
        </row>
        <row r="3203">
          <cell r="A3203" t="str">
            <v>A2537</v>
          </cell>
          <cell r="B3203" t="str">
            <v>METRO EAST TRANSFER (MET)</v>
          </cell>
          <cell r="C3203" t="str">
            <v>201-DEV - BUS &amp; CORP SVCS</v>
          </cell>
        </row>
        <row r="3204">
          <cell r="A3204" t="str">
            <v>A2538</v>
          </cell>
          <cell r="B3204" t="str">
            <v>SUPPLY CHAIN-PURCHASING INITIATIVE</v>
          </cell>
          <cell r="C3204" t="str">
            <v>012-CORPORATE PLANNING</v>
          </cell>
        </row>
        <row r="3205">
          <cell r="A3205" t="str">
            <v>A2539</v>
          </cell>
          <cell r="B3205" t="str">
            <v>MAINTAIN CIM ACCOUNTING RECORDS</v>
          </cell>
          <cell r="C3205" t="str">
            <v>004-ACCOUNTING</v>
          </cell>
        </row>
        <row r="3206">
          <cell r="A3206" t="str">
            <v>A2540</v>
          </cell>
          <cell r="B3206" t="str">
            <v>RESIDENTIAL TIME OF USE</v>
          </cell>
          <cell r="C3206" t="str">
            <v>012-CORPORATE PLANNING</v>
          </cell>
        </row>
        <row r="3207">
          <cell r="A3207" t="str">
            <v>A2543</v>
          </cell>
          <cell r="B3207" t="str">
            <v>GEN COUNSEL SERVICES-AERG</v>
          </cell>
          <cell r="C3207" t="str">
            <v>024-LEGAL</v>
          </cell>
        </row>
        <row r="3208">
          <cell r="A3208" t="str">
            <v>A2544</v>
          </cell>
          <cell r="B3208" t="str">
            <v>CILCORP INC.</v>
          </cell>
          <cell r="C3208" t="str">
            <v>024-LEGAL</v>
          </cell>
        </row>
        <row r="3209">
          <cell r="A3209" t="str">
            <v>A2545</v>
          </cell>
          <cell r="B3209" t="str">
            <v>POWER PLANT SOFTWARE EXPENSES</v>
          </cell>
          <cell r="C3209" t="str">
            <v>004-ACCOUNTING</v>
          </cell>
        </row>
        <row r="3210">
          <cell r="A3210" t="str">
            <v>A2546</v>
          </cell>
          <cell r="B3210" t="str">
            <v>ILL REGULATORY SUPPORT - ELECTRIC</v>
          </cell>
          <cell r="C3210" t="str">
            <v>012-CORPORATE PLANNING</v>
          </cell>
        </row>
        <row r="3211">
          <cell r="A3211" t="str">
            <v>A2547</v>
          </cell>
          <cell r="B3211" t="str">
            <v>CILCORP ACCOUNTING ACTIVITIES</v>
          </cell>
          <cell r="C3211" t="str">
            <v>004-ACCOUNTING</v>
          </cell>
        </row>
        <row r="3212">
          <cell r="A3212" t="str">
            <v>A2548</v>
          </cell>
          <cell r="B3212" t="str">
            <v>ENTERPRISE SECURITY MGT SYSTEM ESMS</v>
          </cell>
          <cell r="C3212" t="str">
            <v>201-DEV - BUS &amp; CORP SVCS</v>
          </cell>
        </row>
        <row r="3213">
          <cell r="A3213" t="str">
            <v>A2549</v>
          </cell>
          <cell r="B3213" t="str">
            <v>POST-2006 INITIATIVE</v>
          </cell>
          <cell r="C3213" t="str">
            <v>29R-REGULATORY POLICY</v>
          </cell>
        </row>
        <row r="3214">
          <cell r="A3214" t="str">
            <v>A2550</v>
          </cell>
          <cell r="B3214" t="str">
            <v>PROJECT ASPEN</v>
          </cell>
          <cell r="C3214" t="str">
            <v>012-CORPORATE PLANNING</v>
          </cell>
        </row>
        <row r="3215">
          <cell r="A3215" t="str">
            <v>A2552</v>
          </cell>
          <cell r="B3215" t="str">
            <v>DISASTER RECOVERY PLANNING AND TEST</v>
          </cell>
          <cell r="C3215" t="str">
            <v>06D-SCP - SECURITY</v>
          </cell>
        </row>
        <row r="3216">
          <cell r="A3216" t="str">
            <v>A2553</v>
          </cell>
          <cell r="B3216" t="str">
            <v>BUSINESS CONTINUITY</v>
          </cell>
          <cell r="C3216" t="str">
            <v>06D-SCP - SECURITY</v>
          </cell>
        </row>
        <row r="3217">
          <cell r="A3217" t="str">
            <v>A2554</v>
          </cell>
          <cell r="B3217" t="str">
            <v>FERC COMPLIANCE</v>
          </cell>
          <cell r="C3217" t="str">
            <v>29R-REGULATORY POLICY</v>
          </cell>
        </row>
        <row r="3218">
          <cell r="A3218" t="str">
            <v>A2555</v>
          </cell>
          <cell r="B3218" t="str">
            <v>STRATEGIC SOURCING</v>
          </cell>
          <cell r="C3218" t="str">
            <v>07M-STRATEGIC SOURCING</v>
          </cell>
        </row>
        <row r="3219">
          <cell r="A3219" t="str">
            <v>A2556</v>
          </cell>
          <cell r="B3219" t="str">
            <v>STRATEGIC SOURCING</v>
          </cell>
          <cell r="C3219" t="str">
            <v>07M-STRATEGIC SOURCING</v>
          </cell>
        </row>
        <row r="3220">
          <cell r="A3220" t="str">
            <v>A2557</v>
          </cell>
          <cell r="B3220" t="str">
            <v>STRATEGIC SOURCING</v>
          </cell>
          <cell r="C3220" t="str">
            <v>07M-STRATEGIC SOURCING</v>
          </cell>
        </row>
        <row r="3221">
          <cell r="A3221" t="str">
            <v>A2558</v>
          </cell>
          <cell r="B3221" t="str">
            <v>STRATEGIC SOURCING</v>
          </cell>
          <cell r="C3221" t="str">
            <v>07M-STRATEGIC SOURCING</v>
          </cell>
        </row>
        <row r="3222">
          <cell r="A3222" t="str">
            <v>A2559</v>
          </cell>
          <cell r="B3222" t="str">
            <v>STRATEGIC SOURCING</v>
          </cell>
          <cell r="C3222" t="str">
            <v>07M-STRATEGIC SOURCING</v>
          </cell>
        </row>
        <row r="3223">
          <cell r="A3223" t="str">
            <v>A2560</v>
          </cell>
          <cell r="B3223" t="str">
            <v>STRATEGIC SOURCING</v>
          </cell>
          <cell r="C3223" t="str">
            <v>07M-STRATEGIC SOURCING</v>
          </cell>
        </row>
        <row r="3224">
          <cell r="A3224" t="str">
            <v>A2563</v>
          </cell>
          <cell r="B3224" t="str">
            <v>SCR MANAGEMENT SERVICES</v>
          </cell>
          <cell r="C3224" t="str">
            <v>09V-NEW GEN &amp; ENV PROJECTS</v>
          </cell>
        </row>
        <row r="3225">
          <cell r="A3225" t="str">
            <v>A2564</v>
          </cell>
          <cell r="B3225" t="str">
            <v>09V NON-PROJECT O&amp;M LABOR AND EXPEN</v>
          </cell>
          <cell r="C3225" t="str">
            <v>09V-NEW GEN &amp; ENV PROJECTS</v>
          </cell>
        </row>
        <row r="3226">
          <cell r="A3226" t="str">
            <v>A2566</v>
          </cell>
          <cell r="B3226" t="str">
            <v>DESKTOP SUPPORT</v>
          </cell>
          <cell r="C3226" t="str">
            <v>06B-INF - ENTERPRISE COMPUTING SERV</v>
          </cell>
        </row>
        <row r="3227">
          <cell r="A3227" t="str">
            <v>A2567</v>
          </cell>
          <cell r="B3227" t="str">
            <v>IL IT SERVICE SUPPORT</v>
          </cell>
          <cell r="C3227" t="str">
            <v>632-CSF - IT FIELD OPERATIONS</v>
          </cell>
        </row>
        <row r="3228">
          <cell r="A3228" t="str">
            <v>A2568</v>
          </cell>
          <cell r="B3228" t="str">
            <v>MO PC &amp; SERVER SUPPORT</v>
          </cell>
          <cell r="C3228" t="str">
            <v>632-CSF - IT FIELD OPERATIONS</v>
          </cell>
        </row>
        <row r="3229">
          <cell r="A3229" t="str">
            <v>A2569</v>
          </cell>
          <cell r="B3229" t="str">
            <v>AMEREN CONNECT (ALLCONNECT)</v>
          </cell>
          <cell r="C3229" t="str">
            <v>204-DEV - ENERGY DELIVERY</v>
          </cell>
        </row>
        <row r="3230">
          <cell r="A3230" t="str">
            <v>A2570</v>
          </cell>
          <cell r="B3230" t="str">
            <v>LODESTAR SUPPORT</v>
          </cell>
          <cell r="C3230" t="str">
            <v>204-DEV - ENERGY DELIVERY</v>
          </cell>
        </row>
        <row r="3231">
          <cell r="A3231" t="str">
            <v>A2571</v>
          </cell>
          <cell r="B3231" t="str">
            <v>CALLAWAY EMPRV - PHASE 2</v>
          </cell>
          <cell r="C3231" t="str">
            <v>202-DEV - OPERATIONS</v>
          </cell>
        </row>
        <row r="3232">
          <cell r="A3232" t="str">
            <v>A2572</v>
          </cell>
          <cell r="B3232" t="str">
            <v>CALLAWAY EMPRV - ONGOING SUPPORT</v>
          </cell>
          <cell r="C3232" t="str">
            <v>202-DEV - OPERATIONS</v>
          </cell>
        </row>
        <row r="3233">
          <cell r="A3233" t="str">
            <v>A2573</v>
          </cell>
          <cell r="B3233" t="str">
            <v>SUBSTATIONS APPS SUPPORT</v>
          </cell>
          <cell r="C3233" t="str">
            <v>202-DEV - OPERATIONS</v>
          </cell>
        </row>
        <row r="3234">
          <cell r="A3234" t="str">
            <v>A2575</v>
          </cell>
          <cell r="B3234" t="str">
            <v>DOJM PROJECT MANAGER - AMEREN/CILCO</v>
          </cell>
          <cell r="C3234" t="str">
            <v>08C-CUSTOMER SERVICE SYSTEM</v>
          </cell>
        </row>
        <row r="3235">
          <cell r="A3235" t="str">
            <v>A2577</v>
          </cell>
          <cell r="B3235" t="str">
            <v>GENERAL RATE ACCOUNTING ACTIVITIES</v>
          </cell>
          <cell r="C3235" t="str">
            <v>04R-REGULATORY ACCOUNTING</v>
          </cell>
        </row>
        <row r="3236">
          <cell r="A3236" t="str">
            <v>A2578</v>
          </cell>
          <cell r="B3236" t="str">
            <v>IPC CONTROLLER'S SERVICES</v>
          </cell>
          <cell r="C3236" t="str">
            <v>004-ACCOUNTING</v>
          </cell>
        </row>
        <row r="3237">
          <cell r="A3237" t="str">
            <v>A2583</v>
          </cell>
          <cell r="B3237" t="str">
            <v>RTO-SMD MANAGMENT SERVICES FOR GEN</v>
          </cell>
          <cell r="C3237" t="str">
            <v>09T-COMMERCIAL OPERATIONS SUPPORT</v>
          </cell>
        </row>
        <row r="3238">
          <cell r="A3238" t="str">
            <v>A2584</v>
          </cell>
          <cell r="B3238" t="str">
            <v>RTO-SMD MANAGEMENT SERVICES FOR AE</v>
          </cell>
          <cell r="C3238" t="str">
            <v>09T-COMMERCIAL OPERATIONS SUPPORT</v>
          </cell>
        </row>
        <row r="3239">
          <cell r="A3239" t="str">
            <v>A2585</v>
          </cell>
          <cell r="B3239" t="str">
            <v>RTO-SMD MANAGEMENT SERVICES FOR AEM</v>
          </cell>
          <cell r="C3239" t="str">
            <v>09T-COMMERCIAL OPERATIONS SUPPORT</v>
          </cell>
        </row>
        <row r="3240">
          <cell r="A3240" t="str">
            <v>A2586</v>
          </cell>
          <cell r="B3240" t="str">
            <v>RTO-SMD MGMT SERVICES FOR AERG</v>
          </cell>
          <cell r="C3240" t="str">
            <v>09T-COMMERCIAL OPERATIONS SUPPORT</v>
          </cell>
        </row>
        <row r="3241">
          <cell r="A3241" t="str">
            <v>A2587</v>
          </cell>
          <cell r="B3241" t="str">
            <v>RTO-SMD MGMT SERVICES FOR REG BUS</v>
          </cell>
          <cell r="C3241" t="str">
            <v>09T-COMMERCIAL OPERATIONS SUPPORT</v>
          </cell>
        </row>
        <row r="3242">
          <cell r="A3242" t="str">
            <v>A2588</v>
          </cell>
          <cell r="B3242" t="str">
            <v>CIM TAX WORK</v>
          </cell>
          <cell r="C3242" t="str">
            <v>05T-TAX</v>
          </cell>
        </row>
        <row r="3243">
          <cell r="A3243" t="str">
            <v>A2589</v>
          </cell>
          <cell r="B3243" t="str">
            <v>STORES OFFICE SUPPORT OF IPC</v>
          </cell>
          <cell r="C3243" t="str">
            <v>05M-STOREROOMS-AMS</v>
          </cell>
        </row>
        <row r="3244">
          <cell r="A3244" t="str">
            <v>A2590</v>
          </cell>
          <cell r="B3244" t="str">
            <v>STORES MANAGEMENT SUPPORT FOR IPC</v>
          </cell>
          <cell r="C3244" t="str">
            <v>05M-STOREROOMS-AMS</v>
          </cell>
        </row>
        <row r="3245">
          <cell r="A3245" t="str">
            <v>A2591</v>
          </cell>
          <cell r="B3245" t="str">
            <v>MATERIALS MGT FOR IPC</v>
          </cell>
          <cell r="C3245" t="str">
            <v>05M-STOREROOMS-AMS</v>
          </cell>
        </row>
        <row r="3246">
          <cell r="A3246" t="str">
            <v>A2593</v>
          </cell>
          <cell r="B3246" t="str">
            <v>RE MGMT OF PROP - AMEREN/IP</v>
          </cell>
          <cell r="C3246" t="str">
            <v>061-REAL ESTATE</v>
          </cell>
        </row>
        <row r="3247">
          <cell r="A3247" t="str">
            <v>A2594</v>
          </cell>
          <cell r="B3247" t="str">
            <v>EDTS-ONGOING SUPPT.SVCS.-AMEREN IP</v>
          </cell>
          <cell r="C3247" t="str">
            <v>0PM-ED FACILITIES MANAGEMENT</v>
          </cell>
        </row>
        <row r="3248">
          <cell r="A3248" t="str">
            <v>A2595</v>
          </cell>
          <cell r="B3248" t="str">
            <v>SYSTEM RELAY - 100% TO IP</v>
          </cell>
          <cell r="C3248" t="str">
            <v>090-SYSTEM RELAY SERVICES</v>
          </cell>
        </row>
        <row r="3249">
          <cell r="A3249" t="str">
            <v>A2596</v>
          </cell>
          <cell r="B3249" t="str">
            <v>IPC-TRANSMISSION &amp; DISTRIBUTION SUP</v>
          </cell>
          <cell r="C3249" t="str">
            <v>049-ESH - GENERAL</v>
          </cell>
        </row>
        <row r="3250">
          <cell r="A3250" t="str">
            <v>A2597</v>
          </cell>
          <cell r="B3250" t="str">
            <v>IPC-MGP SITE INVESTIGATION &amp; REMEDI</v>
          </cell>
          <cell r="C3250" t="str">
            <v>049-ESH - GENERAL</v>
          </cell>
        </row>
        <row r="3251">
          <cell r="A3251" t="str">
            <v>A2598</v>
          </cell>
          <cell r="B3251" t="str">
            <v>LOBBYING SERVICES FOR AMERENIP</v>
          </cell>
          <cell r="C3251" t="str">
            <v>157-GOVERNMENT RELATIONS</v>
          </cell>
        </row>
        <row r="3252">
          <cell r="A3252" t="str">
            <v>A2599</v>
          </cell>
          <cell r="B3252" t="str">
            <v>ILLINOIS POWER - ELECTRIC</v>
          </cell>
          <cell r="C3252" t="str">
            <v>024-LEGAL</v>
          </cell>
        </row>
        <row r="3253">
          <cell r="A3253" t="str">
            <v>A2600</v>
          </cell>
          <cell r="B3253" t="str">
            <v>PURCHASING ACTIVITIES FOR IPC</v>
          </cell>
          <cell r="C3253" t="str">
            <v>074-PURCHASING</v>
          </cell>
        </row>
        <row r="3254">
          <cell r="A3254" t="str">
            <v>A2601</v>
          </cell>
          <cell r="B3254" t="str">
            <v>IP TRANSITION COSTS 074 MGMT</v>
          </cell>
          <cell r="C3254" t="str">
            <v>074-PURCHASING</v>
          </cell>
        </row>
        <row r="3255">
          <cell r="A3255" t="str">
            <v>A2602</v>
          </cell>
          <cell r="B3255" t="str">
            <v>ILLINOIS POWER - GAS</v>
          </cell>
          <cell r="C3255" t="str">
            <v>024-LEGAL</v>
          </cell>
        </row>
        <row r="3256">
          <cell r="A3256" t="str">
            <v>A2603</v>
          </cell>
          <cell r="B3256" t="str">
            <v>BUILDING SERVICE - LABOR IP</v>
          </cell>
          <cell r="C3256" t="str">
            <v>07V-BUILDING SERVICES-AMS</v>
          </cell>
        </row>
        <row r="3257">
          <cell r="A3257" t="str">
            <v>A2604</v>
          </cell>
          <cell r="B3257" t="str">
            <v>ED FS&amp;A ONGING SUPPORT - IPC</v>
          </cell>
          <cell r="C3257" t="str">
            <v>45C-ED FINANCIAL SUPPORT &amp; ANALYSIS</v>
          </cell>
        </row>
        <row r="3258">
          <cell r="A3258" t="str">
            <v>A2605</v>
          </cell>
          <cell r="B3258" t="str">
            <v>IP TAX WORK</v>
          </cell>
          <cell r="C3258" t="str">
            <v>05T-TAX</v>
          </cell>
        </row>
        <row r="3259">
          <cell r="A3259" t="str">
            <v>A2606</v>
          </cell>
          <cell r="B3259" t="str">
            <v>ED ARES ONGOING SUPPORT - IPC</v>
          </cell>
          <cell r="C3259" t="str">
            <v>048-TRANSMISSION SVCS BUSINESS CTR</v>
          </cell>
        </row>
        <row r="3260">
          <cell r="A3260" t="str">
            <v>A2607</v>
          </cell>
          <cell r="B3260" t="str">
            <v>ED BUS IMPRVMT ONGOING SUPPORT - IP</v>
          </cell>
          <cell r="C3260" t="str">
            <v>234-ED SAFETY &amp; IND ENG</v>
          </cell>
        </row>
        <row r="3261">
          <cell r="A3261" t="str">
            <v>A2608</v>
          </cell>
          <cell r="B3261" t="str">
            <v>ED BUS SERVICES ONGOING SUPPORT - I</v>
          </cell>
          <cell r="C3261" t="str">
            <v>020-ED PRODUCTS &amp; SERVICES</v>
          </cell>
        </row>
        <row r="3262">
          <cell r="A3262" t="str">
            <v>A2609</v>
          </cell>
          <cell r="B3262" t="str">
            <v>ED CUST TRAINING ONGOING SUPPORT -</v>
          </cell>
          <cell r="C3262" t="str">
            <v>025-ED-CUSTOMER TRAINING</v>
          </cell>
        </row>
        <row r="3263">
          <cell r="A3263" t="str">
            <v>A2610</v>
          </cell>
          <cell r="B3263" t="str">
            <v>ED SAFETY ONGOING SUPPORT - IP</v>
          </cell>
          <cell r="C3263" t="str">
            <v>026-ED-SAFETY-UE</v>
          </cell>
        </row>
        <row r="3264">
          <cell r="A3264" t="str">
            <v>A2611</v>
          </cell>
          <cell r="B3264" t="str">
            <v>ED ELEC TRNG ONGOING SUPPORT - IPC</v>
          </cell>
          <cell r="C3264" t="str">
            <v>230-DORSETT TRAINING</v>
          </cell>
        </row>
        <row r="3265">
          <cell r="A3265" t="str">
            <v>A2612</v>
          </cell>
          <cell r="B3265" t="str">
            <v>ED CAD ONGOING SUPPORT - IPC</v>
          </cell>
          <cell r="C3265" t="str">
            <v>003-CUSTOMER ACCOUNTING</v>
          </cell>
        </row>
        <row r="3266">
          <cell r="A3266" t="str">
            <v>A2613</v>
          </cell>
          <cell r="B3266" t="str">
            <v>GAS SUPPORT ONGOING SUPPORT - IP</v>
          </cell>
          <cell r="C3266" t="str">
            <v>0G2-GAS TECH SERVICES - AMS</v>
          </cell>
        </row>
        <row r="3267">
          <cell r="A3267" t="str">
            <v>A2614</v>
          </cell>
          <cell r="B3267" t="str">
            <v>GAS STORAGE ONGOING SUPPORT - IP</v>
          </cell>
          <cell r="C3267" t="str">
            <v>0G6-GAS STORAGE</v>
          </cell>
        </row>
        <row r="3268">
          <cell r="A3268" t="str">
            <v>A2615</v>
          </cell>
          <cell r="B3268" t="str">
            <v>GAS TRAINING SUPPORT - IP</v>
          </cell>
          <cell r="C3268" t="str">
            <v>0G7-GAS TRAINING</v>
          </cell>
        </row>
        <row r="3269">
          <cell r="A3269" t="str">
            <v>A2616</v>
          </cell>
          <cell r="B3269" t="str">
            <v>CILCO SUPPORT DUE TO WS AND OT REFU</v>
          </cell>
          <cell r="C3269" t="str">
            <v>668-IL OPS ADMIN DIV I II III</v>
          </cell>
        </row>
        <row r="3270">
          <cell r="A3270" t="str">
            <v>A2617</v>
          </cell>
          <cell r="B3270" t="str">
            <v>IPC - GAS RATE CASE ACTIVITIES</v>
          </cell>
          <cell r="C3270" t="str">
            <v>04R-REGULATORY ACCOUNTING</v>
          </cell>
        </row>
        <row r="3271">
          <cell r="A3271" t="str">
            <v>A2618</v>
          </cell>
          <cell r="B3271" t="str">
            <v>INSURANCE - ILLINOIS POWER</v>
          </cell>
          <cell r="C3271" t="str">
            <v>07R-FINANCIAL PLANNING, INS &amp; RISK</v>
          </cell>
        </row>
        <row r="3272">
          <cell r="A3272" t="str">
            <v>A2619</v>
          </cell>
          <cell r="B3272" t="str">
            <v>MV1 - CAPITAL ASSET ACCOUNTING</v>
          </cell>
          <cell r="C3272" t="str">
            <v>004-ACCOUNTING</v>
          </cell>
        </row>
        <row r="3273">
          <cell r="A3273" t="str">
            <v>A2620</v>
          </cell>
          <cell r="B3273" t="str">
            <v>ARG - PLANT ACCOUNTING</v>
          </cell>
          <cell r="C3273" t="str">
            <v>004-ACCOUNTING</v>
          </cell>
        </row>
        <row r="3274">
          <cell r="A3274" t="str">
            <v>A2621</v>
          </cell>
          <cell r="B3274" t="str">
            <v>IT IP OPERATIONS - ONGOING SUPPORT</v>
          </cell>
          <cell r="C3274" t="str">
            <v>006-INF - DATA CENTER OPERATIONS</v>
          </cell>
        </row>
        <row r="3275">
          <cell r="A3275" t="str">
            <v>A2622</v>
          </cell>
          <cell r="B3275" t="str">
            <v>COMMUNITY RELATIONS-IP</v>
          </cell>
          <cell r="C3275" t="str">
            <v>29C-COMMUNITY RELATIONS</v>
          </cell>
        </row>
        <row r="3276">
          <cell r="A3276" t="str">
            <v>A2623</v>
          </cell>
          <cell r="B3276" t="str">
            <v>ECO DEVELOP SERVICE - AMEREN/IP</v>
          </cell>
          <cell r="C3276" t="str">
            <v>016-ECONOMIC DEVELOPMENT</v>
          </cell>
        </row>
        <row r="3277">
          <cell r="A3277" t="str">
            <v>A2627</v>
          </cell>
          <cell r="B3277" t="str">
            <v>IPC-ENCLOSE UTILITY BILLS</v>
          </cell>
          <cell r="C3277" t="str">
            <v>06A-INF-INSERTING &amp; MAIL DELIVERY</v>
          </cell>
        </row>
        <row r="3278">
          <cell r="A3278" t="str">
            <v>A2628</v>
          </cell>
          <cell r="B3278" t="str">
            <v>IR SERVICES FOR IP</v>
          </cell>
          <cell r="C3278" t="str">
            <v>057-LABOR STRATEGY</v>
          </cell>
        </row>
        <row r="3279">
          <cell r="A3279" t="str">
            <v>A2631</v>
          </cell>
          <cell r="B3279" t="str">
            <v>PROVIDE SRVCE, ACTV &amp; PROG FOR IP</v>
          </cell>
          <cell r="C3279" t="str">
            <v>02E-HR - STAFFING</v>
          </cell>
        </row>
        <row r="3280">
          <cell r="A3280" t="str">
            <v>A2632</v>
          </cell>
          <cell r="B3280" t="str">
            <v>DISTRIBUTION CONTROL - ONGOING SUPP</v>
          </cell>
          <cell r="C3280" t="str">
            <v>030-DISTRIBUTION OPERATING - MO</v>
          </cell>
        </row>
        <row r="3281">
          <cell r="A3281" t="str">
            <v>A2633</v>
          </cell>
          <cell r="B3281" t="str">
            <v>RISK MANAGEMENT - AMERENIP</v>
          </cell>
          <cell r="C3281" t="str">
            <v>07Q-CORPORATE RISK MGMT</v>
          </cell>
        </row>
        <row r="3282">
          <cell r="A3282" t="str">
            <v>A2634</v>
          </cell>
          <cell r="B3282" t="str">
            <v>GAS STORAGE ONGOING SUPPORT - CIPS</v>
          </cell>
          <cell r="C3282" t="str">
            <v>0G6-GAS STORAGE</v>
          </cell>
        </row>
        <row r="3283">
          <cell r="A3283" t="str">
            <v>A2635</v>
          </cell>
          <cell r="B3283" t="str">
            <v>GAS STORAGE ONGOING SUPPORT - CILCO</v>
          </cell>
          <cell r="C3283" t="str">
            <v>0G6-GAS STORAGE</v>
          </cell>
        </row>
        <row r="3284">
          <cell r="A3284" t="str">
            <v>A2636</v>
          </cell>
          <cell r="B3284" t="str">
            <v>ILLINOIS REGULATORY SUPPORT - ELEC</v>
          </cell>
          <cell r="C3284" t="str">
            <v>01C-STRATEGIC INITIATIVES</v>
          </cell>
        </row>
        <row r="3285">
          <cell r="A3285" t="str">
            <v>A2637</v>
          </cell>
          <cell r="B3285" t="str">
            <v>IPC REGULATORY POLICY-ELECTRIC</v>
          </cell>
          <cell r="C3285" t="str">
            <v>29R-REGULATORY POLICY</v>
          </cell>
        </row>
        <row r="3286">
          <cell r="A3286" t="str">
            <v>A2638</v>
          </cell>
          <cell r="B3286" t="str">
            <v>IPC REGULATORY POLICY GAS</v>
          </cell>
          <cell r="C3286" t="str">
            <v>29R-REGULATORY POLICY</v>
          </cell>
        </row>
        <row r="3287">
          <cell r="A3287" t="str">
            <v>A2639</v>
          </cell>
          <cell r="B3287" t="str">
            <v>BUYING MATERIAL FOR AMERENIP</v>
          </cell>
          <cell r="C3287" t="str">
            <v>074-PURCHASING</v>
          </cell>
        </row>
        <row r="3288">
          <cell r="A3288" t="str">
            <v>A2643</v>
          </cell>
          <cell r="B3288" t="str">
            <v>INVENTORY INVESTMENT CNTRL-ALLOC (E</v>
          </cell>
          <cell r="C3288" t="str">
            <v>05M-STOREROOMS-AMS</v>
          </cell>
        </row>
        <row r="3289">
          <cell r="A3289" t="str">
            <v>A2644</v>
          </cell>
          <cell r="B3289" t="str">
            <v>STORES MANAGEMENT (ELEC/GAS MO/IL)</v>
          </cell>
          <cell r="C3289" t="str">
            <v>05M-STOREROOMS-AMS</v>
          </cell>
        </row>
        <row r="3290">
          <cell r="A3290" t="str">
            <v>A2645</v>
          </cell>
          <cell r="B3290" t="str">
            <v>STORES ADMINISTRATIVE SUPPORT (ELEC</v>
          </cell>
          <cell r="C3290" t="str">
            <v>05M-STOREROOMS-AMS</v>
          </cell>
        </row>
        <row r="3291">
          <cell r="A3291" t="str">
            <v>A2649</v>
          </cell>
          <cell r="B3291" t="str">
            <v>IP APPLICATIONS SUPPORT</v>
          </cell>
          <cell r="C3291" t="str">
            <v>204-DEV - ENERGY DELIVERY</v>
          </cell>
        </row>
        <row r="3292">
          <cell r="A3292" t="str">
            <v>A2650</v>
          </cell>
          <cell r="B3292" t="str">
            <v>NERC CIPC</v>
          </cell>
          <cell r="C3292" t="str">
            <v>060-SCP - PLANNING</v>
          </cell>
        </row>
        <row r="3293">
          <cell r="A3293" t="str">
            <v>A2652</v>
          </cell>
          <cell r="B3293" t="str">
            <v>CILCO REGIONAL OPS SUPERVISION</v>
          </cell>
          <cell r="C3293" t="str">
            <v>668-IL OPS ADMIN DIV I II III</v>
          </cell>
        </row>
        <row r="3294">
          <cell r="A3294" t="str">
            <v>A2653</v>
          </cell>
          <cell r="B3294" t="str">
            <v>CILCO CUSTOMER SERVICE SUPERVISION</v>
          </cell>
          <cell r="C3294" t="str">
            <v>668-IL OPS ADMIN DIV I II III</v>
          </cell>
        </row>
        <row r="3295">
          <cell r="A3295" t="str">
            <v>A2654</v>
          </cell>
          <cell r="B3295" t="str">
            <v>CIPS CALL CTR, CREDIT &amp; COLL.SUPV</v>
          </cell>
          <cell r="C3295" t="str">
            <v>668-IL OPS ADMIN DIV I II III</v>
          </cell>
        </row>
        <row r="3296">
          <cell r="A3296" t="str">
            <v>A2655</v>
          </cell>
          <cell r="B3296" t="str">
            <v>ILLINOIS GENERAL RATE ACTIVITIES</v>
          </cell>
          <cell r="C3296" t="str">
            <v>04R-REGULATORY ACCOUNTING</v>
          </cell>
        </row>
        <row r="3297">
          <cell r="A3297" t="str">
            <v>A2660</v>
          </cell>
          <cell r="B3297" t="str">
            <v>BLANKET PROPERTY INSURANCE</v>
          </cell>
          <cell r="C3297" t="str">
            <v>07R-FINANCIAL PLANNING, INS &amp; RISK</v>
          </cell>
        </row>
        <row r="3298">
          <cell r="A3298" t="str">
            <v>A2661</v>
          </cell>
          <cell r="B3298" t="str">
            <v>DIRECTORS &amp; OFFICERS LIABILITY</v>
          </cell>
          <cell r="C3298" t="str">
            <v>07R-FINANCIAL PLANNING, INS &amp; RISK</v>
          </cell>
        </row>
        <row r="3299">
          <cell r="A3299" t="str">
            <v>A2662</v>
          </cell>
          <cell r="B3299" t="str">
            <v>EXCESS LIABILITY</v>
          </cell>
          <cell r="C3299" t="str">
            <v>07R-FINANCIAL PLANNING, INS &amp; RISK</v>
          </cell>
        </row>
        <row r="3300">
          <cell r="A3300" t="str">
            <v>A2663</v>
          </cell>
          <cell r="B3300" t="str">
            <v>AMERENUE-MO PRE-RATE CASE WORK-ELEC</v>
          </cell>
          <cell r="C3300" t="str">
            <v>024-LEGAL</v>
          </cell>
        </row>
        <row r="3301">
          <cell r="A3301" t="str">
            <v>A2664</v>
          </cell>
          <cell r="B3301" t="str">
            <v>ILLINOIS ELECTRIC POST 06 RATE CASE</v>
          </cell>
          <cell r="C3301" t="str">
            <v>024-LEGAL</v>
          </cell>
        </row>
        <row r="3302">
          <cell r="A3302" t="str">
            <v>A2665</v>
          </cell>
          <cell r="B3302" t="str">
            <v>ILL AUCTION PROCESS/RATE DESIGN</v>
          </cell>
          <cell r="C3302" t="str">
            <v>024-LEGAL</v>
          </cell>
        </row>
        <row r="3303">
          <cell r="A3303" t="str">
            <v>A2666</v>
          </cell>
          <cell r="B3303" t="str">
            <v>DEV-B&amp;CS APPL GENERAL - TRADING</v>
          </cell>
          <cell r="C3303" t="str">
            <v>201-DEV - BUS &amp; CORP SVCS</v>
          </cell>
        </row>
        <row r="3304">
          <cell r="A3304" t="str">
            <v>A2667</v>
          </cell>
          <cell r="B3304" t="str">
            <v>AUDIT OF AMERENIP OPERATIONS</v>
          </cell>
          <cell r="C3304" t="str">
            <v>05A-INTERNAL AUDIT</v>
          </cell>
        </row>
        <row r="3305">
          <cell r="A3305" t="str">
            <v>A2668</v>
          </cell>
          <cell r="B3305" t="str">
            <v>2006 RFP FOR UE CTG PLANT</v>
          </cell>
          <cell r="C3305" t="str">
            <v>012-CORPORATE PLANNING</v>
          </cell>
        </row>
        <row r="3306">
          <cell r="A3306" t="str">
            <v>A2669</v>
          </cell>
          <cell r="B3306" t="str">
            <v>POWERPLANT APPLICATION SUPPORT</v>
          </cell>
          <cell r="C3306" t="str">
            <v>201-DEV - BUS &amp; CORP SVCS</v>
          </cell>
        </row>
        <row r="3307">
          <cell r="A3307" t="str">
            <v>A2670</v>
          </cell>
          <cell r="B3307" t="str">
            <v>MOTOR TRANS.-ENGR-SUPV.-AMERENIPC</v>
          </cell>
          <cell r="C3307" t="str">
            <v>07T-FLEET SERVICES - AMS</v>
          </cell>
        </row>
        <row r="3308">
          <cell r="A3308" t="str">
            <v>A2672</v>
          </cell>
          <cell r="B3308" t="str">
            <v>IPC REGIONAL OPS SUPERVISION</v>
          </cell>
          <cell r="C3308" t="str">
            <v>91A-IL OPS ADMIN</v>
          </cell>
        </row>
        <row r="3309">
          <cell r="A3309" t="str">
            <v>A2673</v>
          </cell>
          <cell r="B3309" t="str">
            <v>TRANSP OF MAT'L/EQUIP-IPC (IL ELEC)</v>
          </cell>
          <cell r="C3309" t="str">
            <v>074-PURCHASING</v>
          </cell>
        </row>
        <row r="3310">
          <cell r="A3310" t="str">
            <v>A2674</v>
          </cell>
          <cell r="B3310" t="str">
            <v>BUYING EDS BUSINESS LINE-IPC (IL EL</v>
          </cell>
          <cell r="C3310" t="str">
            <v>074-PURCHASING</v>
          </cell>
        </row>
        <row r="3311">
          <cell r="A3311" t="str">
            <v>A2675</v>
          </cell>
          <cell r="B3311" t="str">
            <v>ASSET RECOVERY FOR IPC</v>
          </cell>
          <cell r="C3311" t="str">
            <v>074-PURCHASING</v>
          </cell>
        </row>
        <row r="3312">
          <cell r="A3312" t="str">
            <v>A2676</v>
          </cell>
          <cell r="B3312" t="str">
            <v>MATL MGMT &amp; INVENTORY CONTROL-IPC</v>
          </cell>
          <cell r="C3312" t="str">
            <v>05M-STOREROOMS-AMS</v>
          </cell>
        </row>
        <row r="3313">
          <cell r="A3313" t="str">
            <v>A2677</v>
          </cell>
          <cell r="B3313" t="str">
            <v>STORES MGMT OF AMERENIP (IPC) (ELEC</v>
          </cell>
          <cell r="C3313" t="str">
            <v>05M-STOREROOMS-AMS</v>
          </cell>
        </row>
        <row r="3314">
          <cell r="A3314" t="str">
            <v>A2678</v>
          </cell>
          <cell r="B3314" t="str">
            <v>STORES ADMIN SUPPORT TO AMERENIP (E</v>
          </cell>
          <cell r="C3314" t="str">
            <v>05M-STOREROOMS-AMS</v>
          </cell>
        </row>
        <row r="3315">
          <cell r="A3315" t="str">
            <v>A2679</v>
          </cell>
          <cell r="B3315" t="str">
            <v>PROCESS AMERENIP PAYMENTS</v>
          </cell>
          <cell r="C3315" t="str">
            <v>076-TREASURY TECHNOLOGY SERVICES</v>
          </cell>
        </row>
        <row r="3316">
          <cell r="A3316" t="str">
            <v>A2680</v>
          </cell>
          <cell r="B3316" t="str">
            <v>PROCESS CIPS,CILCO,IP,UE UTIL REC</v>
          </cell>
          <cell r="C3316" t="str">
            <v>076-TREASURY TECHNOLOGY SERVICES</v>
          </cell>
        </row>
        <row r="3317">
          <cell r="A3317" t="str">
            <v>A2682</v>
          </cell>
          <cell r="B3317" t="str">
            <v>BENEFITS - EMPLOYEE ASSISTANCE PROG</v>
          </cell>
          <cell r="C3317" t="str">
            <v>019-EMPLOYEE BENEFIT PLANS</v>
          </cell>
        </row>
        <row r="3318">
          <cell r="A3318" t="str">
            <v>A2683</v>
          </cell>
          <cell r="B3318" t="str">
            <v>AVENUE FOR GMC - DEV ED</v>
          </cell>
          <cell r="C3318" t="str">
            <v>204-DEV - ENERGY DELIVERY</v>
          </cell>
        </row>
        <row r="3319">
          <cell r="A3319" t="str">
            <v>A2684</v>
          </cell>
          <cell r="B3319" t="str">
            <v>AMEREN ENERGY - ESO</v>
          </cell>
          <cell r="C3319" t="str">
            <v>301-AME - TRADING-ELECTRICITY</v>
          </cell>
        </row>
        <row r="3320">
          <cell r="A3320" t="str">
            <v>A2685</v>
          </cell>
          <cell r="B3320" t="str">
            <v>SMP PILOT - MERAMEC PLANT</v>
          </cell>
          <cell r="C3320" t="str">
            <v>06H-NEO - ENTERPRISE NETWORKING</v>
          </cell>
        </row>
        <row r="3321">
          <cell r="A3321" t="str">
            <v>A2686</v>
          </cell>
          <cell r="B3321" t="str">
            <v>TRUNKED RADIO - CIP</v>
          </cell>
          <cell r="C3321" t="str">
            <v>06M-CSF - TELECOM FIELD OPS</v>
          </cell>
        </row>
        <row r="3322">
          <cell r="A3322" t="str">
            <v>A2687</v>
          </cell>
          <cell r="B3322" t="str">
            <v>BENEFIT RELATED - AFS</v>
          </cell>
          <cell r="C3322" t="str">
            <v>019-EMPLOYEE BENEFIT PLANS</v>
          </cell>
        </row>
        <row r="3323">
          <cell r="A3323" t="str">
            <v>A2688</v>
          </cell>
          <cell r="B3323" t="str">
            <v>BENEFIT RELATED - AME</v>
          </cell>
          <cell r="C3323" t="str">
            <v>019-EMPLOYEE BENEFIT PLANS</v>
          </cell>
        </row>
        <row r="3324">
          <cell r="A3324" t="str">
            <v>A2689</v>
          </cell>
          <cell r="B3324" t="str">
            <v>BENEFIT RELATED - ARG</v>
          </cell>
          <cell r="C3324" t="str">
            <v>019-EMPLOYEE BENEFIT PLANS</v>
          </cell>
        </row>
        <row r="3325">
          <cell r="A3325" t="str">
            <v>A2690</v>
          </cell>
          <cell r="B3325" t="str">
            <v>BENEFIT RELATED - AEG</v>
          </cell>
          <cell r="C3325" t="str">
            <v>019-EMPLOYEE BENEFIT PLANS</v>
          </cell>
        </row>
        <row r="3326">
          <cell r="A3326" t="str">
            <v>A2691</v>
          </cell>
          <cell r="B3326" t="str">
            <v>BENEFIT RELATED - AEM</v>
          </cell>
          <cell r="C3326" t="str">
            <v>019-EMPLOYEE BENEFIT PLANS</v>
          </cell>
        </row>
        <row r="3327">
          <cell r="A3327" t="str">
            <v>A2692</v>
          </cell>
          <cell r="B3327" t="str">
            <v>BENEFIT RELATED - UEC</v>
          </cell>
          <cell r="C3327" t="str">
            <v>019-EMPLOYEE BENEFIT PLANS</v>
          </cell>
        </row>
        <row r="3328">
          <cell r="A3328" t="str">
            <v>A2693</v>
          </cell>
          <cell r="B3328" t="str">
            <v>BENEFIT RELATED - CIP</v>
          </cell>
          <cell r="C3328" t="str">
            <v>019-EMPLOYEE BENEFIT PLANS</v>
          </cell>
        </row>
        <row r="3329">
          <cell r="A3329" t="str">
            <v>A2694</v>
          </cell>
          <cell r="B3329" t="str">
            <v>MMIS REPLACEMENT/INV MOVE TO EMPRV</v>
          </cell>
          <cell r="C3329" t="str">
            <v>202-DEV - OPERATIONS</v>
          </cell>
        </row>
        <row r="3330">
          <cell r="A3330" t="str">
            <v>A2695</v>
          </cell>
          <cell r="B3330" t="str">
            <v>09V LABOR BLANKET CAPITAL</v>
          </cell>
          <cell r="C3330" t="str">
            <v>09V-NEW GEN &amp; ENV PROJECTS</v>
          </cell>
        </row>
        <row r="3331">
          <cell r="A3331" t="str">
            <v>A2696</v>
          </cell>
          <cell r="B3331" t="str">
            <v>MTCE OF PROJECTS &amp; ASSETS IPC</v>
          </cell>
          <cell r="C3331" t="str">
            <v>004-ACCOUNTING</v>
          </cell>
        </row>
        <row r="3332">
          <cell r="A3332" t="str">
            <v>A2700</v>
          </cell>
          <cell r="B3332" t="str">
            <v>GEN PROJECT MANAGEMENT OFFICE EQUIP</v>
          </cell>
          <cell r="C3332" t="str">
            <v>09Q-GENERATION PROJECT SERVICES</v>
          </cell>
        </row>
        <row r="3333">
          <cell r="A3333" t="str">
            <v>A2701</v>
          </cell>
          <cell r="B3333" t="str">
            <v>GPE GENERATION SUPPORT</v>
          </cell>
          <cell r="C3333" t="str">
            <v>09M-GENERATION PROJECT ENGINEERING</v>
          </cell>
        </row>
        <row r="3334">
          <cell r="A3334" t="str">
            <v>A2702</v>
          </cell>
          <cell r="B3334" t="str">
            <v>GPE GENERATION SUPPORT EXPENSE</v>
          </cell>
          <cell r="C3334" t="str">
            <v>09M-GENERATION PROJECT ENGINEERING</v>
          </cell>
        </row>
        <row r="3335">
          <cell r="A3335" t="str">
            <v>A2703</v>
          </cell>
          <cell r="B3335" t="str">
            <v>THERMOGRAPHY WORK - MEDINA VAL. 1</v>
          </cell>
          <cell r="C3335" t="str">
            <v>020-ED PRODUCTS &amp; SERVICES</v>
          </cell>
        </row>
        <row r="3336">
          <cell r="A3336" t="str">
            <v>A2704</v>
          </cell>
          <cell r="B3336" t="str">
            <v>THERMOGRAPHY WORK - MEREDOSIA</v>
          </cell>
          <cell r="C3336" t="str">
            <v>020-ED PRODUCTS &amp; SERVICES</v>
          </cell>
        </row>
        <row r="3337">
          <cell r="A3337" t="str">
            <v>A2705</v>
          </cell>
          <cell r="B3337" t="str">
            <v>THERMOGRAPHY WORK - INDIAN TRAILS</v>
          </cell>
          <cell r="C3337" t="str">
            <v>020-ED PRODUCTS &amp; SERVICES</v>
          </cell>
        </row>
        <row r="3338">
          <cell r="A3338" t="str">
            <v>A2706</v>
          </cell>
          <cell r="B3338" t="str">
            <v>THERMOGRAPHY WORK - EDWDS/DUCK CRK</v>
          </cell>
          <cell r="C3338" t="str">
            <v>020-ED PRODUCTS &amp; SERVICES</v>
          </cell>
        </row>
        <row r="3339">
          <cell r="A3339" t="str">
            <v>A2707</v>
          </cell>
          <cell r="B3339" t="str">
            <v>DEV-B&amp;CS BOLTS SUPPORT</v>
          </cell>
          <cell r="C3339" t="str">
            <v>201-DEV - BUS &amp; CORP SVCS</v>
          </cell>
        </row>
        <row r="3340">
          <cell r="A3340" t="str">
            <v>A2708</v>
          </cell>
          <cell r="B3340" t="str">
            <v>DEV-B&amp;CS ZAINET SUPPORT</v>
          </cell>
          <cell r="C3340" t="str">
            <v>201-DEV - BUS &amp; CORP SVCS</v>
          </cell>
        </row>
        <row r="3341">
          <cell r="A3341" t="str">
            <v>A2709</v>
          </cell>
          <cell r="B3341" t="str">
            <v>DEV-B&amp;CS JDA P&amp;L SUPPORT</v>
          </cell>
          <cell r="C3341" t="str">
            <v>201-DEV - BUS &amp; CORP SVCS</v>
          </cell>
        </row>
        <row r="3342">
          <cell r="A3342" t="str">
            <v>A2710</v>
          </cell>
          <cell r="B3342" t="str">
            <v>DEV-B&amp;CS NMARKET SUPPORT</v>
          </cell>
          <cell r="C3342" t="str">
            <v>201-DEV - BUS &amp; CORP SVCS</v>
          </cell>
        </row>
        <row r="3343">
          <cell r="A3343" t="str">
            <v>A2711</v>
          </cell>
          <cell r="B3343" t="str">
            <v>SALE OF CILCORP LEVERAGE LEASE PORT</v>
          </cell>
          <cell r="C3343" t="str">
            <v>075-BANKING AND INVESTOR SERVICES</v>
          </cell>
        </row>
        <row r="3344">
          <cell r="A3344" t="str">
            <v>A2712</v>
          </cell>
          <cell r="B3344" t="str">
            <v>CILCO DIVISION OPS SUPPORT</v>
          </cell>
          <cell r="C3344" t="str">
            <v>91A-IL OPS ADMIN</v>
          </cell>
        </row>
        <row r="3345">
          <cell r="A3345" t="str">
            <v>A2713</v>
          </cell>
          <cell r="B3345" t="str">
            <v>CIPS DIVISION OPS SUPPORT</v>
          </cell>
          <cell r="C3345" t="str">
            <v>91A-IL OPS ADMIN</v>
          </cell>
        </row>
        <row r="3346">
          <cell r="A3346" t="str">
            <v>A2714</v>
          </cell>
          <cell r="B3346" t="str">
            <v>IPC DIVISION OPS SUPPORT</v>
          </cell>
          <cell r="C3346" t="str">
            <v>91A-IL OPS ADMIN</v>
          </cell>
        </row>
        <row r="3347">
          <cell r="A3347" t="str">
            <v>A2715</v>
          </cell>
          <cell r="B3347" t="str">
            <v>MANAGER - METERING SERVICES - IPC</v>
          </cell>
          <cell r="C3347" t="str">
            <v>03V-DISTRIBUTION SERVICES-AMS</v>
          </cell>
        </row>
        <row r="3348">
          <cell r="A3348" t="str">
            <v>A2716</v>
          </cell>
          <cell r="B3348" t="str">
            <v>MANAGER -METERING SVCS-CIL/CIP/IPC</v>
          </cell>
          <cell r="C3348" t="str">
            <v>03V-DISTRIBUTION SERVICES-AMS</v>
          </cell>
        </row>
        <row r="3349">
          <cell r="A3349" t="str">
            <v>A2717</v>
          </cell>
          <cell r="B3349" t="str">
            <v>METERING Reading SUPPORT-IPC</v>
          </cell>
          <cell r="C3349" t="str">
            <v>03A-METER READING-AMS</v>
          </cell>
        </row>
        <row r="3350">
          <cell r="A3350" t="str">
            <v>A2718</v>
          </cell>
          <cell r="B3350" t="str">
            <v>METERING SUPPORT - CIL/CIP/IPC</v>
          </cell>
          <cell r="C3350" t="str">
            <v>03A-METER READING-AMS</v>
          </cell>
        </row>
        <row r="3351">
          <cell r="A3351" t="str">
            <v>A2719</v>
          </cell>
          <cell r="B3351" t="str">
            <v>PERFORM PROJECT EVAL REVIEWS (IPC)</v>
          </cell>
          <cell r="C3351" t="str">
            <v>075-BANKING AND INVESTOR SERVICES</v>
          </cell>
        </row>
        <row r="3352">
          <cell r="A3352" t="str">
            <v>A2720</v>
          </cell>
          <cell r="B3352" t="str">
            <v>CIPS CUSTOMER SERVICE SUPPORT</v>
          </cell>
          <cell r="C3352" t="str">
            <v>91A-IL OPS ADMIN</v>
          </cell>
        </row>
        <row r="3353">
          <cell r="A3353" t="str">
            <v>A2721</v>
          </cell>
          <cell r="B3353" t="str">
            <v>ENERGY MARKET BUSINESS INFO PROJECT</v>
          </cell>
          <cell r="C3353" t="str">
            <v>09T-COMMERCIAL OPERATIONS SUPPORT</v>
          </cell>
        </row>
        <row r="3354">
          <cell r="A3354" t="str">
            <v>A2722</v>
          </cell>
          <cell r="B3354" t="str">
            <v>CILCO CUSTOMER SERVICE SUPPORT</v>
          </cell>
          <cell r="C3354" t="str">
            <v>91A-IL OPS ADMIN</v>
          </cell>
        </row>
        <row r="3355">
          <cell r="A3355" t="str">
            <v>A2723</v>
          </cell>
          <cell r="B3355" t="str">
            <v>IPC CUSTOMER SERVICE SUPPORT</v>
          </cell>
          <cell r="C3355" t="str">
            <v>91A-IL OPS ADMIN</v>
          </cell>
        </row>
        <row r="3356">
          <cell r="A3356" t="str">
            <v>A2727</v>
          </cell>
          <cell r="B3356" t="str">
            <v>AMS- IP</v>
          </cell>
          <cell r="C3356" t="str">
            <v>03M-SUB MTCE &amp; CONST-ENG &amp; ADMIN</v>
          </cell>
        </row>
        <row r="3357">
          <cell r="A3357" t="str">
            <v>A2728</v>
          </cell>
          <cell r="B3357" t="str">
            <v>UEC-NONPROJECT ACTIVITIES</v>
          </cell>
          <cell r="C3357" t="str">
            <v>360-DEREGULATED CTG COMMON EXP</v>
          </cell>
        </row>
        <row r="3358">
          <cell r="A3358" t="str">
            <v>A2729</v>
          </cell>
          <cell r="B3358" t="str">
            <v>GEN-NONPROJECT ACTIVITIES</v>
          </cell>
          <cell r="C3358" t="str">
            <v>360-DEREGULATED CTG COMMON EXP</v>
          </cell>
        </row>
        <row r="3359">
          <cell r="A3359" t="str">
            <v>A2730</v>
          </cell>
          <cell r="B3359" t="str">
            <v>ARG-NONPROJECT ACTIVITIES</v>
          </cell>
          <cell r="C3359" t="str">
            <v>360-DEREGULATED CTG COMMON EXP</v>
          </cell>
        </row>
        <row r="3360">
          <cell r="A3360" t="str">
            <v>A2731</v>
          </cell>
          <cell r="B3360" t="str">
            <v>CIL-NONPROJECT ACTIVITIES</v>
          </cell>
          <cell r="C3360" t="str">
            <v>360-DEREGULATED CTG COMMON EXP</v>
          </cell>
        </row>
        <row r="3361">
          <cell r="A3361" t="str">
            <v>A2732</v>
          </cell>
          <cell r="B3361" t="str">
            <v>MV1-NONPROJECT ACTIVITIES</v>
          </cell>
          <cell r="C3361" t="str">
            <v>360-DEREGULATED CTG COMMON EXP</v>
          </cell>
        </row>
        <row r="3362">
          <cell r="A3362" t="str">
            <v>A2733</v>
          </cell>
          <cell r="B3362" t="str">
            <v>DEV OPS-BUILDING SERVICE APPL SUPPT</v>
          </cell>
          <cell r="C3362" t="str">
            <v>202-DEV - OPERATIONS</v>
          </cell>
        </row>
        <row r="3363">
          <cell r="A3363" t="str">
            <v>A2734</v>
          </cell>
          <cell r="B3363" t="str">
            <v>DEV-B&amp;CS PEOPLESOFT OSHA SUPPORT</v>
          </cell>
          <cell r="C3363" t="str">
            <v>201-DEV - BUS &amp; CORP SVCS</v>
          </cell>
        </row>
        <row r="3364">
          <cell r="A3364" t="str">
            <v>A2735</v>
          </cell>
          <cell r="B3364" t="str">
            <v>BA Cost Recovery Schedule 24</v>
          </cell>
          <cell r="C3364" t="str">
            <v>042-TRANSMISSION OPERATIONS</v>
          </cell>
        </row>
        <row r="3365">
          <cell r="A3365" t="str">
            <v>A2736</v>
          </cell>
          <cell r="B3365" t="str">
            <v>DEV-OPS EB SOFTWARE SUPPORT</v>
          </cell>
          <cell r="C3365" t="str">
            <v>202-DEV - OPERATIONS</v>
          </cell>
        </row>
        <row r="3366">
          <cell r="A3366" t="str">
            <v>A2737</v>
          </cell>
          <cell r="B3366" t="str">
            <v>DEV-OPS ERIP APPLICATION SUPPORT</v>
          </cell>
          <cell r="C3366" t="str">
            <v>202-DEV - OPERATIONS</v>
          </cell>
        </row>
        <row r="3367">
          <cell r="A3367" t="str">
            <v>A2738</v>
          </cell>
          <cell r="B3367" t="str">
            <v>DEV-OPS MAINFRAME REPLATFORM</v>
          </cell>
          <cell r="C3367" t="str">
            <v>202-DEV - OPERATIONS</v>
          </cell>
        </row>
        <row r="3368">
          <cell r="A3368" t="str">
            <v>A2739</v>
          </cell>
          <cell r="B3368" t="str">
            <v>DEV-B&amp;CS OPEN PAGES SUPPORT</v>
          </cell>
          <cell r="C3368" t="str">
            <v>201-DEV - BUS &amp; CORP SVCS</v>
          </cell>
        </row>
        <row r="3369">
          <cell r="A3369" t="str">
            <v>A2740</v>
          </cell>
          <cell r="B3369" t="str">
            <v>Source to Settle</v>
          </cell>
          <cell r="C3369" t="str">
            <v>08P-SUPPLY CHAIN PROCESS &amp; PERFORMA</v>
          </cell>
        </row>
        <row r="3370">
          <cell r="A3370" t="str">
            <v>A2741</v>
          </cell>
          <cell r="B3370" t="str">
            <v>BOILER &amp; MACHINERY ENGINEERING INSP</v>
          </cell>
          <cell r="C3370" t="str">
            <v>07R-FINANCIAL PLANNING, INS &amp; RISK</v>
          </cell>
        </row>
        <row r="3371">
          <cell r="A3371" t="str">
            <v>A2742</v>
          </cell>
          <cell r="B3371" t="str">
            <v>IDENTITY MANAGEMENT STUDY</v>
          </cell>
          <cell r="C3371" t="str">
            <v>06D-SCP - SECURITY</v>
          </cell>
        </row>
        <row r="3372">
          <cell r="A3372" t="str">
            <v>A2743</v>
          </cell>
          <cell r="B3372" t="str">
            <v>NETWORK METER READING - ILLINOIS</v>
          </cell>
          <cell r="C3372" t="str">
            <v>03A-METER READING-AMS</v>
          </cell>
        </row>
        <row r="3373">
          <cell r="A3373" t="str">
            <v>A2744</v>
          </cell>
          <cell r="B3373" t="str">
            <v>DDO FIELD SUPPORT</v>
          </cell>
          <cell r="C3373" t="str">
            <v>632-CSF - IT FIELD OPERATIONS</v>
          </cell>
        </row>
        <row r="3374">
          <cell r="A3374" t="str">
            <v>A2745</v>
          </cell>
          <cell r="B3374" t="str">
            <v>ESO FIELD SUPPORT</v>
          </cell>
          <cell r="C3374" t="str">
            <v>632-CSF - IT FIELD OPERATIONS</v>
          </cell>
        </row>
        <row r="3375">
          <cell r="A3375" t="str">
            <v>A2746</v>
          </cell>
          <cell r="B3375" t="str">
            <v>OFFICE 2003 PROJECT</v>
          </cell>
          <cell r="C3375" t="str">
            <v>06B-INF - ENTERPRISE COMPUTING SERV</v>
          </cell>
        </row>
        <row r="3376">
          <cell r="A3376" t="str">
            <v>A2747</v>
          </cell>
          <cell r="B3376" t="str">
            <v>AMS ADMN SUPPORT FOR AEG</v>
          </cell>
          <cell r="C3376" t="str">
            <v>131-EFFINGHAM RESOURCE CENTER</v>
          </cell>
        </row>
        <row r="3377">
          <cell r="A3377" t="str">
            <v>A2750</v>
          </cell>
          <cell r="B3377" t="str">
            <v>AMS SUPPORT OF COFFEEN BOILERS</v>
          </cell>
          <cell r="C3377" t="str">
            <v>131-EFFINGHAM RESOURCE CENTER</v>
          </cell>
        </row>
        <row r="3378">
          <cell r="A3378" t="str">
            <v>A2751</v>
          </cell>
          <cell r="B3378" t="str">
            <v>AMS SUPP FOR COFF TURBINES</v>
          </cell>
          <cell r="C3378" t="str">
            <v>131-EFFINGHAM RESOURCE CENTER</v>
          </cell>
        </row>
        <row r="3379">
          <cell r="A3379" t="str">
            <v>A2752</v>
          </cell>
          <cell r="B3379" t="str">
            <v>AMS SUPP FOR COFF INSTRUMENT&amp; ELEC</v>
          </cell>
          <cell r="C3379" t="str">
            <v>131-EFFINGHAM RESOURCE CENTER</v>
          </cell>
        </row>
        <row r="3380">
          <cell r="A3380" t="str">
            <v>A2753</v>
          </cell>
          <cell r="B3380" t="str">
            <v>AMS LAB SUPPORT FOR COFF</v>
          </cell>
          <cell r="C3380" t="str">
            <v>131-EFFINGHAM RESOURCE CENTER</v>
          </cell>
        </row>
        <row r="3381">
          <cell r="A3381" t="str">
            <v>A2755</v>
          </cell>
          <cell r="B3381" t="str">
            <v>AMS TURB-GEN SUPPORT &amp; EXP FOR UEC</v>
          </cell>
          <cell r="C3381" t="str">
            <v>40D-GENERATION MAINT ENG</v>
          </cell>
        </row>
        <row r="3382">
          <cell r="A3382" t="str">
            <v>A2757</v>
          </cell>
          <cell r="B3382" t="str">
            <v>AMS SUPP FOR DOSH BOILERS</v>
          </cell>
          <cell r="C3382" t="str">
            <v>131-EFFINGHAM RESOURCE CENTER</v>
          </cell>
        </row>
        <row r="3383">
          <cell r="A3383" t="str">
            <v>A2758</v>
          </cell>
          <cell r="B3383" t="str">
            <v>AMS SUPP FOR DOSH TURBINES</v>
          </cell>
          <cell r="C3383" t="str">
            <v>131-EFFINGHAM RESOURCE CENTER</v>
          </cell>
        </row>
        <row r="3384">
          <cell r="A3384" t="str">
            <v>A2759</v>
          </cell>
          <cell r="B3384" t="str">
            <v>AMS SUPP FOR DOSH INSTRUMENT&amp; ELEC</v>
          </cell>
          <cell r="C3384" t="str">
            <v>131-EFFINGHAM RESOURCE CENTER</v>
          </cell>
        </row>
        <row r="3385">
          <cell r="A3385" t="str">
            <v>A2760</v>
          </cell>
          <cell r="B3385" t="str">
            <v>AMS LAB SUPPORT FOR DOSH</v>
          </cell>
          <cell r="C3385" t="str">
            <v>131-EFFINGHAM RESOURCE CENTER</v>
          </cell>
        </row>
        <row r="3386">
          <cell r="A3386" t="str">
            <v>A2761</v>
          </cell>
          <cell r="B3386" t="str">
            <v>AMS SUPP FOR HUT BOILERS</v>
          </cell>
          <cell r="C3386" t="str">
            <v>131-EFFINGHAM RESOURCE CENTER</v>
          </cell>
        </row>
        <row r="3387">
          <cell r="A3387" t="str">
            <v>A2762</v>
          </cell>
          <cell r="B3387" t="str">
            <v>AMS SUPP FOR HUT TURBINES</v>
          </cell>
          <cell r="C3387" t="str">
            <v>131-EFFINGHAM RESOURCE CENTER</v>
          </cell>
        </row>
        <row r="3388">
          <cell r="A3388" t="str">
            <v>A2763</v>
          </cell>
          <cell r="B3388" t="str">
            <v>AMS SUPP FOR HUT INSTRUMENT &amp; ELEC</v>
          </cell>
          <cell r="C3388" t="str">
            <v>131-EFFINGHAM RESOURCE CENTER</v>
          </cell>
        </row>
        <row r="3389">
          <cell r="A3389" t="str">
            <v>A2764</v>
          </cell>
          <cell r="B3389" t="str">
            <v>AMS LAB SUPPORT FOR HUT</v>
          </cell>
          <cell r="C3389" t="str">
            <v>131-EFFINGHAM RESOURCE CENTER</v>
          </cell>
        </row>
        <row r="3390">
          <cell r="A3390" t="str">
            <v>A2765</v>
          </cell>
          <cell r="B3390" t="str">
            <v>AMS SUPP FOR NWT BOILERS</v>
          </cell>
          <cell r="C3390" t="str">
            <v>131-EFFINGHAM RESOURCE CENTER</v>
          </cell>
        </row>
        <row r="3391">
          <cell r="A3391" t="str">
            <v>A2766</v>
          </cell>
          <cell r="B3391" t="str">
            <v>AMS SUPP FOR NWT TURBINES</v>
          </cell>
          <cell r="C3391" t="str">
            <v>131-EFFINGHAM RESOURCE CENTER</v>
          </cell>
        </row>
        <row r="3392">
          <cell r="A3392" t="str">
            <v>A2767</v>
          </cell>
          <cell r="B3392" t="str">
            <v>AMS SUPP FOR NWT INSTRUMENT &amp; ELEC</v>
          </cell>
          <cell r="C3392" t="str">
            <v>131-EFFINGHAM RESOURCE CENTER</v>
          </cell>
        </row>
        <row r="3393">
          <cell r="A3393" t="str">
            <v>A2768</v>
          </cell>
          <cell r="B3393" t="str">
            <v>AMS LAB SUPPORT FOR NWT</v>
          </cell>
          <cell r="C3393" t="str">
            <v>131-EFFINGHAM RESOURCE CENTER</v>
          </cell>
        </row>
        <row r="3394">
          <cell r="A3394" t="str">
            <v>A2769</v>
          </cell>
          <cell r="B3394" t="str">
            <v>AMS SUPP FOR DC BOILERS</v>
          </cell>
          <cell r="C3394" t="str">
            <v>131-EFFINGHAM RESOURCE CENTER</v>
          </cell>
        </row>
        <row r="3395">
          <cell r="A3395" t="str">
            <v>A2770</v>
          </cell>
          <cell r="B3395" t="str">
            <v>AMS SUPP FOR DC TURBINES</v>
          </cell>
          <cell r="C3395" t="str">
            <v>131-EFFINGHAM RESOURCE CENTER</v>
          </cell>
        </row>
        <row r="3396">
          <cell r="A3396" t="str">
            <v>A2771</v>
          </cell>
          <cell r="B3396" t="str">
            <v>AMS SUPP FOR DC INSTRUMENT &amp; ELEC</v>
          </cell>
          <cell r="C3396" t="str">
            <v>131-EFFINGHAM RESOURCE CENTER</v>
          </cell>
        </row>
        <row r="3397">
          <cell r="A3397" t="str">
            <v>A2772</v>
          </cell>
          <cell r="B3397" t="str">
            <v>AMS LAB SUPPORT FOR DC</v>
          </cell>
          <cell r="C3397" t="str">
            <v>131-EFFINGHAM RESOURCE CENTER</v>
          </cell>
        </row>
        <row r="3398">
          <cell r="A3398" t="str">
            <v>A2773</v>
          </cell>
          <cell r="B3398" t="str">
            <v>AMS SUPP FOR EDE BOILERS</v>
          </cell>
          <cell r="C3398" t="str">
            <v>131-EFFINGHAM RESOURCE CENTER</v>
          </cell>
        </row>
        <row r="3399">
          <cell r="A3399" t="str">
            <v>A2774</v>
          </cell>
          <cell r="B3399" t="str">
            <v>AMS SUPP FOR EDE TURBINES</v>
          </cell>
          <cell r="C3399" t="str">
            <v>131-EFFINGHAM RESOURCE CENTER</v>
          </cell>
        </row>
        <row r="3400">
          <cell r="A3400" t="str">
            <v>A2775</v>
          </cell>
          <cell r="B3400" t="str">
            <v>AMS SUPP FOR EDE INSTRUMENT &amp; ELEC</v>
          </cell>
          <cell r="C3400" t="str">
            <v>131-EFFINGHAM RESOURCE CENTER</v>
          </cell>
        </row>
        <row r="3401">
          <cell r="A3401" t="str">
            <v>A2776</v>
          </cell>
          <cell r="B3401" t="str">
            <v>AMS LAB SUPPORT FOR EDE</v>
          </cell>
          <cell r="C3401" t="str">
            <v>131-EFFINGHAM RESOURCE CENTER</v>
          </cell>
        </row>
        <row r="3402">
          <cell r="A3402" t="str">
            <v>A2777</v>
          </cell>
          <cell r="B3402" t="str">
            <v>AMS SUPP FOR GDTWR CTG</v>
          </cell>
          <cell r="C3402" t="str">
            <v>131-EFFINGHAM RESOURCE CENTER</v>
          </cell>
        </row>
        <row r="3403">
          <cell r="A3403" t="str">
            <v>A2778</v>
          </cell>
          <cell r="B3403" t="str">
            <v>AMS SUPP FOR GDTWR INSTRUMENT&amp;ELEC</v>
          </cell>
          <cell r="C3403" t="str">
            <v>131-EFFINGHAM RESOURCE CENTER</v>
          </cell>
        </row>
        <row r="3404">
          <cell r="A3404" t="str">
            <v>A2779</v>
          </cell>
          <cell r="B3404" t="str">
            <v>AMS LAB SUPPORT FOR GDTWR</v>
          </cell>
          <cell r="C3404" t="str">
            <v>131-EFFINGHAM RESOURCE CENTER</v>
          </cell>
        </row>
        <row r="3405">
          <cell r="A3405" t="str">
            <v>A2780</v>
          </cell>
          <cell r="B3405" t="str">
            <v>AMS SUPP FOR LBD BOILERS</v>
          </cell>
          <cell r="C3405" t="str">
            <v>131-EFFINGHAM RESOURCE CENTER</v>
          </cell>
        </row>
        <row r="3406">
          <cell r="A3406" t="str">
            <v>A2781</v>
          </cell>
          <cell r="B3406" t="str">
            <v>AMS SUPP FOR LBD TURBINES</v>
          </cell>
          <cell r="C3406" t="str">
            <v>131-EFFINGHAM RESOURCE CENTER</v>
          </cell>
        </row>
        <row r="3407">
          <cell r="A3407" t="str">
            <v>A2782</v>
          </cell>
          <cell r="B3407" t="str">
            <v>AMS SUPP FOR LBD INSTRUMENT &amp; ELEC</v>
          </cell>
          <cell r="C3407" t="str">
            <v>131-EFFINGHAM RESOURCE CENTER</v>
          </cell>
        </row>
        <row r="3408">
          <cell r="A3408" t="str">
            <v>A2783</v>
          </cell>
          <cell r="B3408" t="str">
            <v>AMS LAB SUPPORT FOR LBD</v>
          </cell>
          <cell r="C3408" t="str">
            <v>131-EFFINGHAM RESOURCE CENTER</v>
          </cell>
        </row>
        <row r="3409">
          <cell r="A3409" t="str">
            <v>A2784</v>
          </cell>
          <cell r="B3409" t="str">
            <v>AMS SUPP FOR MERM BOILERS</v>
          </cell>
          <cell r="C3409" t="str">
            <v>131-EFFINGHAM RESOURCE CENTER</v>
          </cell>
        </row>
        <row r="3410">
          <cell r="A3410" t="str">
            <v>A2785</v>
          </cell>
          <cell r="B3410" t="str">
            <v>AMS SUPP FOR MERM TURBINES</v>
          </cell>
          <cell r="C3410" t="str">
            <v>131-EFFINGHAM RESOURCE CENTER</v>
          </cell>
        </row>
        <row r="3411">
          <cell r="A3411" t="str">
            <v>A2786</v>
          </cell>
          <cell r="B3411" t="str">
            <v>AMS SUPP FOR MERM INSTRUMENT&amp; ELEC</v>
          </cell>
          <cell r="C3411" t="str">
            <v>131-EFFINGHAM RESOURCE CENTER</v>
          </cell>
        </row>
        <row r="3412">
          <cell r="A3412" t="str">
            <v>A2787</v>
          </cell>
          <cell r="B3412" t="str">
            <v>AMS LAB SUPPORT FOR MERM</v>
          </cell>
          <cell r="C3412" t="str">
            <v>131-EFFINGHAM RESOURCE CENTER</v>
          </cell>
        </row>
        <row r="3413">
          <cell r="A3413" t="str">
            <v>A2788</v>
          </cell>
          <cell r="B3413" t="str">
            <v>AMS SUPP FOR RI BOILERS</v>
          </cell>
          <cell r="C3413" t="str">
            <v>131-EFFINGHAM RESOURCE CENTER</v>
          </cell>
        </row>
        <row r="3414">
          <cell r="A3414" t="str">
            <v>A2789</v>
          </cell>
          <cell r="B3414" t="str">
            <v>AMS SUPP FOR RI TURBINES</v>
          </cell>
          <cell r="C3414" t="str">
            <v>131-EFFINGHAM RESOURCE CENTER</v>
          </cell>
        </row>
        <row r="3415">
          <cell r="A3415" t="str">
            <v>A2790</v>
          </cell>
          <cell r="B3415" t="str">
            <v>AMS SUPP FOR RI INSTRUMENT &amp; ELEC</v>
          </cell>
          <cell r="C3415" t="str">
            <v>131-EFFINGHAM RESOURCE CENTER</v>
          </cell>
        </row>
        <row r="3416">
          <cell r="A3416" t="str">
            <v>A2791</v>
          </cell>
          <cell r="B3416" t="str">
            <v>AMS LAB SUPPORT FOR RI</v>
          </cell>
          <cell r="C3416" t="str">
            <v>131-EFFINGHAM RESOURCE CENTER</v>
          </cell>
        </row>
        <row r="3417">
          <cell r="A3417" t="str">
            <v>A2792</v>
          </cell>
          <cell r="B3417" t="str">
            <v>AMS SUPP FOR SX BOILERS</v>
          </cell>
          <cell r="C3417" t="str">
            <v>131-EFFINGHAM RESOURCE CENTER</v>
          </cell>
        </row>
        <row r="3418">
          <cell r="A3418" t="str">
            <v>A2793</v>
          </cell>
          <cell r="B3418" t="str">
            <v>AMS SUPP FOR SX TURBINES</v>
          </cell>
          <cell r="C3418" t="str">
            <v>131-EFFINGHAM RESOURCE CENTER</v>
          </cell>
        </row>
        <row r="3419">
          <cell r="A3419" t="str">
            <v>A2794</v>
          </cell>
          <cell r="B3419" t="str">
            <v>AMS SUPP FOR SX INSTRUMENT &amp; ELEC</v>
          </cell>
          <cell r="C3419" t="str">
            <v>131-EFFINGHAM RESOURCE CENTER</v>
          </cell>
        </row>
        <row r="3420">
          <cell r="A3420" t="str">
            <v>A2795</v>
          </cell>
          <cell r="B3420" t="str">
            <v>AMS LAB SUPPORT FOR SX</v>
          </cell>
          <cell r="C3420" t="str">
            <v>131-EFFINGHAM RESOURCE CENTER</v>
          </cell>
        </row>
        <row r="3421">
          <cell r="A3421" t="str">
            <v>A2797</v>
          </cell>
          <cell r="B3421" t="str">
            <v>AMS TRAINING &amp; DEVELOPMENT UEC</v>
          </cell>
          <cell r="C3421" t="str">
            <v>40E-GENERATION TRAIN &amp; DEV SRVCS</v>
          </cell>
        </row>
        <row r="3422">
          <cell r="A3422" t="str">
            <v>A2798</v>
          </cell>
          <cell r="B3422" t="str">
            <v>AMS TRAINING &amp; DEVELOPMENT GEN</v>
          </cell>
          <cell r="C3422" t="str">
            <v>40E-GENERATION TRAIN &amp; DEV SRVCS</v>
          </cell>
        </row>
        <row r="3423">
          <cell r="A3423" t="str">
            <v>A2799</v>
          </cell>
          <cell r="B3423" t="str">
            <v>AMS TRAINING &amp; DEVELOPMENT ARG</v>
          </cell>
          <cell r="C3423" t="str">
            <v>40E-GENERATION TRAIN &amp; DEV SRVCS</v>
          </cell>
        </row>
        <row r="3424">
          <cell r="A3424" t="str">
            <v>A2800</v>
          </cell>
          <cell r="B3424" t="str">
            <v>AMS SUPPORT CORRECTIVE ACTION - UEC</v>
          </cell>
          <cell r="C3424" t="str">
            <v>40G-GENERATION CORRECTIVE ACTION</v>
          </cell>
        </row>
        <row r="3425">
          <cell r="A3425" t="str">
            <v>A2801</v>
          </cell>
          <cell r="B3425" t="str">
            <v>AMS SUPPORT CORRECTIVE ACTION - GEN</v>
          </cell>
          <cell r="C3425" t="str">
            <v>40G-GENERATION CORRECTIVE ACTION</v>
          </cell>
        </row>
        <row r="3426">
          <cell r="A3426" t="str">
            <v>A2802</v>
          </cell>
          <cell r="B3426" t="str">
            <v>AMS SUPPORT CORRECTIVE ACTION - ARG</v>
          </cell>
          <cell r="C3426" t="str">
            <v>40G-GENERATION CORRECTIVE ACTION</v>
          </cell>
        </row>
        <row r="3427">
          <cell r="A3427" t="str">
            <v>A2803</v>
          </cell>
          <cell r="B3427" t="str">
            <v>AMS PEFORMANCE MONITORING-UEC</v>
          </cell>
          <cell r="C3427" t="str">
            <v>81D-GEN PERF MONITOR &amp; ASSESS</v>
          </cell>
        </row>
        <row r="3428">
          <cell r="A3428" t="str">
            <v>A2804</v>
          </cell>
          <cell r="B3428" t="str">
            <v>AMS PEFORMANCE MONITORING-GEN</v>
          </cell>
          <cell r="C3428" t="str">
            <v>81D-GEN PERF MONITOR &amp; ASSESS</v>
          </cell>
        </row>
        <row r="3429">
          <cell r="A3429" t="str">
            <v>A2805</v>
          </cell>
          <cell r="B3429" t="str">
            <v>AMS PEFORMANCE MONITORING-ARG</v>
          </cell>
          <cell r="C3429" t="str">
            <v>81D-GEN PERF MONITOR &amp; ASSESS</v>
          </cell>
        </row>
        <row r="3430">
          <cell r="A3430" t="str">
            <v>A2806</v>
          </cell>
          <cell r="B3430" t="str">
            <v>GTS CORRECTIVE ACTION PROCESS DEV</v>
          </cell>
          <cell r="C3430" t="str">
            <v>40G-GENERATION CORRECTIVE ACTION</v>
          </cell>
        </row>
        <row r="3431">
          <cell r="A3431" t="str">
            <v>A2807</v>
          </cell>
          <cell r="B3431" t="str">
            <v>AMS ADMN SUPPORT FOR UEC</v>
          </cell>
          <cell r="C3431" t="str">
            <v>131-EFFINGHAM RESOURCE CENTER</v>
          </cell>
        </row>
        <row r="3432">
          <cell r="A3432" t="str">
            <v>A2808</v>
          </cell>
          <cell r="B3432" t="str">
            <v>GEN PROJECT MANAGEMENT EXPENSES</v>
          </cell>
          <cell r="C3432" t="str">
            <v>09Q-GENERATION PROJECT SERVICES</v>
          </cell>
        </row>
        <row r="3433">
          <cell r="A3433" t="str">
            <v>A2811</v>
          </cell>
          <cell r="B3433" t="str">
            <v>AMS GENERAL ENG SUPPORT COFF</v>
          </cell>
          <cell r="C3433" t="str">
            <v>131-EFFINGHAM RESOURCE CENTER</v>
          </cell>
        </row>
        <row r="3434">
          <cell r="A3434" t="str">
            <v>A2812</v>
          </cell>
          <cell r="B3434" t="str">
            <v>AMS GENERAL ENG SUPPORT DOSH</v>
          </cell>
          <cell r="C3434" t="str">
            <v>131-EFFINGHAM RESOURCE CENTER</v>
          </cell>
        </row>
        <row r="3435">
          <cell r="A3435" t="str">
            <v>A2813</v>
          </cell>
          <cell r="B3435" t="str">
            <v>AMS GENERAL ENG SUPPORT HUT</v>
          </cell>
          <cell r="C3435" t="str">
            <v>131-EFFINGHAM RESOURCE CENTER</v>
          </cell>
        </row>
        <row r="3436">
          <cell r="A3436" t="str">
            <v>A2814</v>
          </cell>
          <cell r="B3436" t="str">
            <v>AMS GENERAL ENG SUPPORT NWT</v>
          </cell>
          <cell r="C3436" t="str">
            <v>131-EFFINGHAM RESOURCE CENTER</v>
          </cell>
        </row>
        <row r="3437">
          <cell r="A3437" t="str">
            <v>A2815</v>
          </cell>
          <cell r="B3437" t="str">
            <v>AMS GENERAL ENG SUPPORT DC</v>
          </cell>
          <cell r="C3437" t="str">
            <v>131-EFFINGHAM RESOURCE CENTER</v>
          </cell>
        </row>
        <row r="3438">
          <cell r="A3438" t="str">
            <v>A2816</v>
          </cell>
          <cell r="B3438" t="str">
            <v>AMS GENERAL ENG SUPPORT EDE</v>
          </cell>
          <cell r="C3438" t="str">
            <v>131-EFFINGHAM RESOURCE CENTER</v>
          </cell>
        </row>
        <row r="3439">
          <cell r="A3439" t="str">
            <v>A2817</v>
          </cell>
          <cell r="B3439" t="str">
            <v>AMS GENERAL ENG SUPPORT GDTWR</v>
          </cell>
          <cell r="C3439" t="str">
            <v>131-EFFINGHAM RESOURCE CENTER</v>
          </cell>
        </row>
        <row r="3440">
          <cell r="A3440" t="str">
            <v>A2818</v>
          </cell>
          <cell r="B3440" t="str">
            <v>AMS GENERAL ENG SUPPORT LBD</v>
          </cell>
          <cell r="C3440" t="str">
            <v>131-EFFINGHAM RESOURCE CENTER</v>
          </cell>
        </row>
        <row r="3441">
          <cell r="A3441" t="str">
            <v>A2819</v>
          </cell>
          <cell r="B3441" t="str">
            <v>AMS GENERAL ENG SUPPORT MERM</v>
          </cell>
          <cell r="C3441" t="str">
            <v>131-EFFINGHAM RESOURCE CENTER</v>
          </cell>
        </row>
        <row r="3442">
          <cell r="A3442" t="str">
            <v>A2820</v>
          </cell>
          <cell r="B3442" t="str">
            <v>AMS GENERAL ENG SUPPORT RI</v>
          </cell>
          <cell r="C3442" t="str">
            <v>131-EFFINGHAM RESOURCE CENTER</v>
          </cell>
        </row>
        <row r="3443">
          <cell r="A3443" t="str">
            <v>A2821</v>
          </cell>
          <cell r="B3443" t="str">
            <v>AMS GENERAL ENG SUPPORT SX</v>
          </cell>
          <cell r="C3443" t="str">
            <v>131-EFFINGHAM RESOURCE CENTER</v>
          </cell>
        </row>
        <row r="3444">
          <cell r="A3444" t="str">
            <v>A2822</v>
          </cell>
          <cell r="B3444" t="str">
            <v>BCS OPTIMIZATION APPL ROADMAP</v>
          </cell>
          <cell r="C3444" t="str">
            <v>201-DEV - BUS &amp; CORP SVCS</v>
          </cell>
        </row>
        <row r="3445">
          <cell r="A3445" t="str">
            <v>A2823</v>
          </cell>
          <cell r="B3445" t="str">
            <v>AUTOMATED METER READING (AMR) - ILL</v>
          </cell>
          <cell r="C3445" t="str">
            <v>204-DEV - ENERGY DELIVERY</v>
          </cell>
        </row>
        <row r="3446">
          <cell r="A3446" t="str">
            <v>A2824</v>
          </cell>
          <cell r="B3446" t="str">
            <v>AMS SUPP ALL FOSSIL GENERATION</v>
          </cell>
          <cell r="C3446" t="str">
            <v>131-EFFINGHAM RESOURCE CENTER</v>
          </cell>
        </row>
        <row r="3447">
          <cell r="A3447" t="str">
            <v>A2825</v>
          </cell>
          <cell r="B3447" t="str">
            <v>SIMULATING ADVANCED POWER SYSTEMS</v>
          </cell>
          <cell r="C3447" t="str">
            <v>09V-NEW GEN &amp; ENV PROJECTS</v>
          </cell>
        </row>
        <row r="3448">
          <cell r="A3448" t="str">
            <v>A2826</v>
          </cell>
          <cell r="B3448" t="str">
            <v>LABOR/HR SERVICES FOR ED IL</v>
          </cell>
          <cell r="C3448" t="str">
            <v>057-LABOR STRATEGY</v>
          </cell>
        </row>
        <row r="3449">
          <cell r="A3449" t="str">
            <v>A2827</v>
          </cell>
          <cell r="B3449" t="str">
            <v>LABOR-HR SERVICES FOR UEC GENRTN</v>
          </cell>
          <cell r="C3449" t="str">
            <v>057-LABOR STRATEGY</v>
          </cell>
        </row>
        <row r="3450">
          <cell r="A3450" t="str">
            <v>A2828</v>
          </cell>
          <cell r="B3450" t="str">
            <v>LABOR-HR SERV UEC FOSSIL GENERATION</v>
          </cell>
          <cell r="C3450" t="str">
            <v>057-LABOR STRATEGY</v>
          </cell>
        </row>
        <row r="3451">
          <cell r="A3451" t="str">
            <v>A2829</v>
          </cell>
          <cell r="B3451" t="str">
            <v>LABOR-HR SERV UEC NUCLEAR GNRTN</v>
          </cell>
          <cell r="C3451" t="str">
            <v>057-LABOR STRATEGY</v>
          </cell>
        </row>
        <row r="3452">
          <cell r="A3452" t="str">
            <v>A2830</v>
          </cell>
          <cell r="B3452" t="str">
            <v>LABOR-HR SERV FOR UNREG GEN - ARG</v>
          </cell>
          <cell r="C3452" t="str">
            <v>057-LABOR STRATEGY</v>
          </cell>
        </row>
        <row r="3453">
          <cell r="A3453" t="str">
            <v>A2831</v>
          </cell>
          <cell r="B3453" t="str">
            <v>LABOR-HR SERV--BUS &amp; CORP SERV UEC</v>
          </cell>
          <cell r="C3453" t="str">
            <v>057-LABOR STRATEGY</v>
          </cell>
        </row>
        <row r="3454">
          <cell r="A3454" t="str">
            <v>A2832</v>
          </cell>
          <cell r="B3454" t="str">
            <v>LABOR-HR SERV--BUS &amp; CORP SERV IPC</v>
          </cell>
          <cell r="C3454" t="str">
            <v>057-LABOR STRATEGY</v>
          </cell>
        </row>
        <row r="3455">
          <cell r="A3455" t="str">
            <v>A2833</v>
          </cell>
          <cell r="B3455" t="str">
            <v>LABOR-HR SERV--BUS &amp; CORP SERV CIPS</v>
          </cell>
          <cell r="C3455" t="str">
            <v>057-LABOR STRATEGY</v>
          </cell>
        </row>
        <row r="3456">
          <cell r="A3456" t="str">
            <v>A2834</v>
          </cell>
          <cell r="B3456" t="str">
            <v>LABOR-HR SERV--BUS &amp; CORP SERV CIL</v>
          </cell>
          <cell r="C3456" t="str">
            <v>057-LABOR STRATEGY</v>
          </cell>
        </row>
        <row r="3457">
          <cell r="A3457" t="str">
            <v>A2835</v>
          </cell>
          <cell r="B3457" t="str">
            <v>AMS ADMN SUPPORT FOR ARG</v>
          </cell>
          <cell r="C3457" t="str">
            <v>131-EFFINGHAM RESOURCE CENTER</v>
          </cell>
        </row>
        <row r="3458">
          <cell r="A3458" t="str">
            <v>A2836</v>
          </cell>
          <cell r="B3458" t="str">
            <v>MISO RECON TEAM and DISPUTE REVIEW</v>
          </cell>
          <cell r="C3458" t="str">
            <v>09T-COMMERCIAL OPERATIONS SUPPORT</v>
          </cell>
        </row>
        <row r="3459">
          <cell r="A3459" t="str">
            <v>A2837</v>
          </cell>
          <cell r="B3459" t="str">
            <v>AUDIT SVC VENDOR-GEN</v>
          </cell>
          <cell r="C3459" t="str">
            <v>4PL-PLANT ACCOUNTING</v>
          </cell>
        </row>
        <row r="3460">
          <cell r="A3460" t="str">
            <v>A2838</v>
          </cell>
          <cell r="B3460" t="str">
            <v>AUDIT SVC VENDOR-NUCLEAR</v>
          </cell>
          <cell r="C3460" t="str">
            <v>4PL-PLANT ACCOUNTING</v>
          </cell>
        </row>
        <row r="3461">
          <cell r="A3461" t="str">
            <v>A2839</v>
          </cell>
          <cell r="B3461" t="str">
            <v>AUDIT SVC VENDOR-ENERGY DEL</v>
          </cell>
          <cell r="C3461" t="str">
            <v>4PL-PLANT ACCOUNTING</v>
          </cell>
        </row>
        <row r="3462">
          <cell r="A3462" t="str">
            <v>A2840</v>
          </cell>
          <cell r="B3462" t="str">
            <v>AMS GENL OUTAGE PLAN, SUPP FOR COFF</v>
          </cell>
          <cell r="C3462" t="str">
            <v>131-EFFINGHAM RESOURCE CENTER</v>
          </cell>
        </row>
        <row r="3463">
          <cell r="A3463" t="str">
            <v>A2841</v>
          </cell>
          <cell r="B3463" t="str">
            <v>AMS GENL OUTAGE PLAN, SUPP FOR NEWT</v>
          </cell>
          <cell r="C3463" t="str">
            <v>131-EFFINGHAM RESOURCE CENTER</v>
          </cell>
        </row>
        <row r="3464">
          <cell r="A3464" t="str">
            <v>A2842</v>
          </cell>
          <cell r="B3464" t="str">
            <v>AMS GENL OUTAGE PLAN, SUPP FOR HUT</v>
          </cell>
          <cell r="C3464" t="str">
            <v>131-EFFINGHAM RESOURCE CENTER</v>
          </cell>
        </row>
        <row r="3465">
          <cell r="A3465" t="str">
            <v>A2843</v>
          </cell>
          <cell r="B3465" t="str">
            <v>AMS GENL OUTAGE PLAN, SUPP FOR DOSH</v>
          </cell>
          <cell r="C3465" t="str">
            <v>131-EFFINGHAM RESOURCE CENTER</v>
          </cell>
        </row>
        <row r="3466">
          <cell r="A3466" t="str">
            <v>A2845</v>
          </cell>
          <cell r="B3466" t="str">
            <v>AMS GENL OUTAGE PLAN, SUPP FOR SX</v>
          </cell>
          <cell r="C3466" t="str">
            <v>131-EFFINGHAM RESOURCE CENTER</v>
          </cell>
        </row>
        <row r="3467">
          <cell r="A3467" t="str">
            <v>A2846</v>
          </cell>
          <cell r="B3467" t="str">
            <v>AMS GENL OUTAGE PLAN, SUPP FOR RI</v>
          </cell>
          <cell r="C3467" t="str">
            <v>131-EFFINGHAM RESOURCE CENTER</v>
          </cell>
        </row>
        <row r="3468">
          <cell r="A3468" t="str">
            <v>A2847</v>
          </cell>
          <cell r="B3468" t="str">
            <v>AMS GENL OUTAGE PLAN, SUPP FOR MERM</v>
          </cell>
          <cell r="C3468" t="str">
            <v>131-EFFINGHAM RESOURCE CENTER</v>
          </cell>
        </row>
        <row r="3469">
          <cell r="A3469" t="str">
            <v>A2848</v>
          </cell>
          <cell r="B3469" t="str">
            <v>AMS GENL OUTAGE PLAN, SUPP FOR LBD</v>
          </cell>
          <cell r="C3469" t="str">
            <v>131-EFFINGHAM RESOURCE CENTER</v>
          </cell>
        </row>
        <row r="3470">
          <cell r="A3470" t="str">
            <v>A2849</v>
          </cell>
          <cell r="B3470" t="str">
            <v>AMS GENL OUTAGE PLAN, SUPP FOR EDE</v>
          </cell>
          <cell r="C3470" t="str">
            <v>131-EFFINGHAM RESOURCE CENTER</v>
          </cell>
        </row>
        <row r="3471">
          <cell r="A3471" t="str">
            <v>A2850</v>
          </cell>
          <cell r="B3471" t="str">
            <v>AMS GENL OUTAGE PLAN, SUPP FOR DC</v>
          </cell>
          <cell r="C3471" t="str">
            <v>131-EFFINGHAM RESOURCE CENTER</v>
          </cell>
        </row>
        <row r="3472">
          <cell r="A3472" t="str">
            <v>A2851</v>
          </cell>
          <cell r="B3472" t="str">
            <v>PRICING AND ANALYSIS FOR AEM</v>
          </cell>
          <cell r="C3472" t="str">
            <v>012-CORPORATE PLANNING</v>
          </cell>
        </row>
        <row r="3473">
          <cell r="A3473" t="str">
            <v>A2852</v>
          </cell>
          <cell r="B3473" t="str">
            <v>Union Electric - Nuclear</v>
          </cell>
          <cell r="C3473" t="str">
            <v>024-LEGAL</v>
          </cell>
        </row>
        <row r="3474">
          <cell r="A3474" t="str">
            <v>A2853</v>
          </cell>
          <cell r="B3474" t="str">
            <v>UNION ELECTRIC - ENERGY DELIVERY</v>
          </cell>
          <cell r="C3474" t="str">
            <v>024-LEGAL</v>
          </cell>
        </row>
        <row r="3475">
          <cell r="A3475" t="str">
            <v>A2854</v>
          </cell>
          <cell r="B3475" t="str">
            <v>UNION ELECTRIC-GENERATION-NON-NUCL</v>
          </cell>
          <cell r="C3475" t="str">
            <v>024-LEGAL</v>
          </cell>
        </row>
        <row r="3476">
          <cell r="A3476" t="str">
            <v>A2855</v>
          </cell>
          <cell r="B3476" t="str">
            <v>COMMUNITY PROGRAMS CALLAWAY</v>
          </cell>
          <cell r="C3476" t="str">
            <v>001-CORPORATE COMMUNICATIONS</v>
          </cell>
        </row>
        <row r="3477">
          <cell r="A3477" t="str">
            <v>A2856</v>
          </cell>
          <cell r="B3477" t="str">
            <v>COMMUNITY PROGRAMS ENERGY DELIVERY</v>
          </cell>
          <cell r="C3477" t="str">
            <v>001-CORPORATE COMMUNICATIONS</v>
          </cell>
        </row>
        <row r="3478">
          <cell r="A3478" t="str">
            <v>A2857</v>
          </cell>
          <cell r="B3478" t="str">
            <v>COMMUNITY PROGRAMS NON NUCLEAR GEN</v>
          </cell>
          <cell r="C3478" t="str">
            <v>001-CORPORATE COMMUNICATIONS</v>
          </cell>
        </row>
        <row r="3479">
          <cell r="A3479" t="str">
            <v>A2858</v>
          </cell>
          <cell r="B3479" t="str">
            <v>ILL Distribution Ops</v>
          </cell>
          <cell r="C3479" t="str">
            <v>91A-IL OPS ADMIN</v>
          </cell>
        </row>
        <row r="3480">
          <cell r="A3480" t="str">
            <v>A2859</v>
          </cell>
          <cell r="B3480" t="str">
            <v>GTS TECH SERV TRNG, AMS PERSONNEL</v>
          </cell>
          <cell r="C3480" t="str">
            <v>40E-GENERATION TRAIN &amp; DEV SRVCS</v>
          </cell>
        </row>
        <row r="3481">
          <cell r="A3481" t="str">
            <v>A2860</v>
          </cell>
          <cell r="B3481" t="str">
            <v>Provide service to UEC-Nuclear</v>
          </cell>
          <cell r="C3481" t="str">
            <v>02E-HR - STAFFING</v>
          </cell>
        </row>
        <row r="3482">
          <cell r="A3482" t="str">
            <v>A2861</v>
          </cell>
          <cell r="B3482" t="str">
            <v>Provide svc to Non-Nuclear Gen.</v>
          </cell>
          <cell r="C3482" t="str">
            <v>02E-HR - STAFFING</v>
          </cell>
        </row>
        <row r="3483">
          <cell r="A3483" t="str">
            <v>A2862</v>
          </cell>
          <cell r="B3483" t="str">
            <v>PROVIDE SVC to ED-MO</v>
          </cell>
          <cell r="C3483" t="str">
            <v>02E-HR - STAFFING</v>
          </cell>
        </row>
        <row r="3484">
          <cell r="A3484" t="str">
            <v>A2863</v>
          </cell>
          <cell r="B3484" t="str">
            <v>PROVIDE SVC to ED-IL</v>
          </cell>
          <cell r="C3484" t="str">
            <v>02E-HR - STAFFING</v>
          </cell>
        </row>
        <row r="3485">
          <cell r="A3485" t="str">
            <v>A2864</v>
          </cell>
          <cell r="B3485" t="str">
            <v>FPI SUPPORT for NUCLEAR GEN</v>
          </cell>
          <cell r="C3485" t="str">
            <v>005-SYSTEMS &amp; SPECIAL PROJECTS</v>
          </cell>
        </row>
        <row r="3486">
          <cell r="A3486" t="str">
            <v>A2865</v>
          </cell>
          <cell r="B3486" t="str">
            <v>FPI SUPPORT for NNUC</v>
          </cell>
          <cell r="C3486" t="str">
            <v>005-SYSTEMS &amp; SPECIAL PROJECTS</v>
          </cell>
        </row>
        <row r="3487">
          <cell r="A3487" t="str">
            <v>A2866</v>
          </cell>
          <cell r="B3487" t="str">
            <v>FPI SUPPORT for ENERGY DELIVERY</v>
          </cell>
          <cell r="C3487" t="str">
            <v>005-SYSTEMS &amp; SPECIAL PROJECTS</v>
          </cell>
        </row>
        <row r="3488">
          <cell r="A3488" t="str">
            <v>A2867</v>
          </cell>
          <cell r="B3488" t="str">
            <v>NCL - DEVELOP-DELIVER TRAINING</v>
          </cell>
          <cell r="C3488" t="str">
            <v>06J-CSF - ASC CUSTOMER SERVICES</v>
          </cell>
        </row>
        <row r="3489">
          <cell r="A3489" t="str">
            <v>A2868</v>
          </cell>
          <cell r="B3489" t="str">
            <v>NNG - DEVELOP-DELIVER TRAINING</v>
          </cell>
          <cell r="C3489" t="str">
            <v>06J-CSF - ASC CUSTOMER SERVICES</v>
          </cell>
        </row>
        <row r="3490">
          <cell r="A3490" t="str">
            <v>A2869</v>
          </cell>
          <cell r="B3490" t="str">
            <v>EDY - DEVELOP-DELIVER TRAINING</v>
          </cell>
          <cell r="C3490" t="str">
            <v>06J-CSF - ASC CUSTOMER SERVICES</v>
          </cell>
        </row>
        <row r="3491">
          <cell r="A3491" t="str">
            <v>A2870</v>
          </cell>
          <cell r="B3491" t="str">
            <v>SOURCE TO SETTLE (S2S) - O&amp;M</v>
          </cell>
          <cell r="C3491" t="str">
            <v>202-DEV - OPERATIONS</v>
          </cell>
        </row>
        <row r="3492">
          <cell r="A3492" t="str">
            <v>A2872</v>
          </cell>
          <cell r="B3492" t="str">
            <v>LAB SUPPORT FOR CALLAWAY</v>
          </cell>
          <cell r="C3492" t="str">
            <v>81A-GENERATION QUALITY ENGINEERING</v>
          </cell>
        </row>
        <row r="3493">
          <cell r="A3493" t="str">
            <v>A2873</v>
          </cell>
          <cell r="B3493" t="str">
            <v>AMS ENGINEERING SUPPORT OF CALLAWAY</v>
          </cell>
          <cell r="C3493" t="str">
            <v>40D-GENERATION MAINT ENG</v>
          </cell>
        </row>
        <row r="3494">
          <cell r="A3494" t="str">
            <v>A2874</v>
          </cell>
          <cell r="B3494" t="str">
            <v>AUDIT OF GAS METERING OPERATIONS</v>
          </cell>
          <cell r="C3494" t="str">
            <v>05A-INTERNAL AUDIT</v>
          </cell>
        </row>
        <row r="3495">
          <cell r="A3495" t="str">
            <v>A2875</v>
          </cell>
          <cell r="B3495" t="str">
            <v>UEC-NONPROJECT ACTIVITIES - 340</v>
          </cell>
          <cell r="C3495" t="str">
            <v>340-REGULATED CTG COMMON EXP</v>
          </cell>
        </row>
        <row r="3496">
          <cell r="A3496" t="str">
            <v>A2879</v>
          </cell>
          <cell r="B3496" t="str">
            <v>B&amp;CS Operational Analysis</v>
          </cell>
          <cell r="C3496" t="str">
            <v>012-CORPORATE PLANNING</v>
          </cell>
        </row>
        <row r="3497">
          <cell r="A3497" t="str">
            <v>A2880</v>
          </cell>
          <cell r="B3497" t="str">
            <v>Comm Trans Analysis- ED-Illinois</v>
          </cell>
          <cell r="C3497" t="str">
            <v>012-CORPORATE PLANNING</v>
          </cell>
        </row>
        <row r="3498">
          <cell r="A3498" t="str">
            <v>A2881</v>
          </cell>
          <cell r="B3498" t="str">
            <v>Comm Trans Analysis-ED- Missouri</v>
          </cell>
          <cell r="C3498" t="str">
            <v>012-CORPORATE PLANNING</v>
          </cell>
        </row>
        <row r="3499">
          <cell r="A3499" t="str">
            <v>A2882</v>
          </cell>
          <cell r="B3499" t="str">
            <v>DEV-ED ENERGY DEL WEB APP SUPPORT</v>
          </cell>
          <cell r="C3499" t="str">
            <v>204-DEV - ENERGY DELIVERY</v>
          </cell>
        </row>
        <row r="3500">
          <cell r="A3500" t="str">
            <v>A2883</v>
          </cell>
          <cell r="B3500" t="str">
            <v>Safety Fair Expenses - Allocated</v>
          </cell>
          <cell r="C3500" t="str">
            <v>026-ED-SAFETY-UE</v>
          </cell>
        </row>
        <row r="3501">
          <cell r="A3501" t="str">
            <v>A2884</v>
          </cell>
          <cell r="B3501" t="str">
            <v>TELECOM NETWORK - IPC</v>
          </cell>
          <cell r="C3501" t="str">
            <v>06T-NEO - MOBILE &amp; SCADA COMM</v>
          </cell>
        </row>
        <row r="3502">
          <cell r="A3502" t="str">
            <v>A2885</v>
          </cell>
          <cell r="B3502" t="str">
            <v>Audrain CTG ESH Support</v>
          </cell>
          <cell r="C3502" t="str">
            <v>049-ESH - GENERAL</v>
          </cell>
        </row>
        <row r="3503">
          <cell r="A3503" t="str">
            <v>A2886</v>
          </cell>
          <cell r="B3503" t="str">
            <v>Goose Creek CTG ESH Support</v>
          </cell>
          <cell r="C3503" t="str">
            <v>049-ESH - GENERAL</v>
          </cell>
        </row>
        <row r="3504">
          <cell r="A3504" t="str">
            <v>A2887</v>
          </cell>
          <cell r="B3504" t="str">
            <v>Raccoon Creek CTG ESH Support</v>
          </cell>
          <cell r="C3504" t="str">
            <v>049-ESH - GENERAL</v>
          </cell>
        </row>
        <row r="3505">
          <cell r="A3505" t="str">
            <v>A2888</v>
          </cell>
          <cell r="B3505" t="str">
            <v>DEV-ED - LODESTAR SUPPORT - GMC</v>
          </cell>
          <cell r="C3505" t="str">
            <v>204-DEV - ENERGY DELIVERY</v>
          </cell>
        </row>
        <row r="3506">
          <cell r="A3506" t="str">
            <v>A2889</v>
          </cell>
          <cell r="B3506" t="str">
            <v>AMS GENL ENG SUPP AT GIBSON CTY CTG</v>
          </cell>
          <cell r="C3506" t="str">
            <v>131-EFFINGHAM RESOURCE CENTER</v>
          </cell>
        </row>
        <row r="3507">
          <cell r="A3507" t="str">
            <v>A2890</v>
          </cell>
          <cell r="B3507" t="str">
            <v>AMS GENL ENG SUPP AT ELGIN CTG</v>
          </cell>
          <cell r="C3507" t="str">
            <v>131-EFFINGHAM RESOURCE CENTER</v>
          </cell>
        </row>
        <row r="3508">
          <cell r="A3508" t="str">
            <v>A2891</v>
          </cell>
          <cell r="B3508" t="str">
            <v>AMS GENL ENG SUPP AT COLUMBIA CTG</v>
          </cell>
          <cell r="C3508" t="str">
            <v>131-EFFINGHAM RESOURCE CENTER</v>
          </cell>
        </row>
        <row r="3509">
          <cell r="A3509" t="str">
            <v>A2892</v>
          </cell>
          <cell r="B3509" t="str">
            <v>AMS GENL ENG SUPP AT IND TRLS COGEN</v>
          </cell>
          <cell r="C3509" t="str">
            <v>131-EFFINGHAM RESOURCE CENTER</v>
          </cell>
        </row>
        <row r="3510">
          <cell r="A3510" t="str">
            <v>A2893</v>
          </cell>
          <cell r="B3510" t="str">
            <v>AMS GENL ENG SUPP AT STERLING CTG</v>
          </cell>
          <cell r="C3510" t="str">
            <v>131-EFFINGHAM RESOURCE CENTER</v>
          </cell>
        </row>
        <row r="3511">
          <cell r="A3511" t="str">
            <v>A2894</v>
          </cell>
          <cell r="B3511" t="str">
            <v>AMS GENL ENG SUPP AT VENICE CTG</v>
          </cell>
          <cell r="C3511" t="str">
            <v>131-EFFINGHAM RESOURCE CENTER</v>
          </cell>
        </row>
        <row r="3512">
          <cell r="A3512" t="str">
            <v>A2895</v>
          </cell>
          <cell r="B3512" t="str">
            <v>AMS GENL ENG SUPP AT HOWARD BND CTG</v>
          </cell>
          <cell r="C3512" t="str">
            <v>131-EFFINGHAM RESOURCE CENTER</v>
          </cell>
        </row>
        <row r="3513">
          <cell r="A3513" t="str">
            <v>A2896</v>
          </cell>
          <cell r="B3513" t="str">
            <v>AMS GENL ENG SUPP AT MERAMEC CTG</v>
          </cell>
          <cell r="C3513" t="str">
            <v>131-EFFINGHAM RESOURCE CENTER</v>
          </cell>
        </row>
        <row r="3514">
          <cell r="A3514" t="str">
            <v>A2897</v>
          </cell>
          <cell r="B3514" t="str">
            <v>AMS GENL ENG SUPP AT FAIRGRONDS CTG</v>
          </cell>
          <cell r="C3514" t="str">
            <v>131-EFFINGHAM RESOURCE CENTER</v>
          </cell>
        </row>
        <row r="3515">
          <cell r="A3515" t="str">
            <v>A2898</v>
          </cell>
          <cell r="B3515" t="str">
            <v>AMS GENL ENG SUPP AT KIRKSVILLE CTG</v>
          </cell>
          <cell r="C3515" t="str">
            <v>131-EFFINGHAM RESOURCE CENTER</v>
          </cell>
        </row>
        <row r="3516">
          <cell r="A3516" t="str">
            <v>A2899</v>
          </cell>
          <cell r="B3516" t="str">
            <v>AMS GENL ENG SUPP AT MOREAU CTG</v>
          </cell>
          <cell r="C3516" t="str">
            <v>131-EFFINGHAM RESOURCE CENTER</v>
          </cell>
        </row>
        <row r="3517">
          <cell r="A3517" t="str">
            <v>A2900</v>
          </cell>
          <cell r="B3517" t="str">
            <v>AMS GENL ENG SUPP AT MOBERLY CTG</v>
          </cell>
          <cell r="C3517" t="str">
            <v>131-EFFINGHAM RESOURCE CENTER</v>
          </cell>
        </row>
        <row r="3518">
          <cell r="A3518" t="str">
            <v>A2901</v>
          </cell>
          <cell r="B3518" t="str">
            <v>AMS GENL ENG SUPP AT MEXICO CTG</v>
          </cell>
          <cell r="C3518" t="str">
            <v>131-EFFINGHAM RESOURCE CENTER</v>
          </cell>
        </row>
        <row r="3519">
          <cell r="A3519" t="str">
            <v>A2902</v>
          </cell>
          <cell r="B3519" t="str">
            <v>AMS GENL ENG SUPP AT VIADUCT CTG</v>
          </cell>
          <cell r="C3519" t="str">
            <v>131-EFFINGHAM RESOURCE CENTER</v>
          </cell>
        </row>
        <row r="3520">
          <cell r="A3520" t="str">
            <v>A2903</v>
          </cell>
          <cell r="B3520" t="str">
            <v>AMS GENL ENG SUPP AT PENO CREEK CTG</v>
          </cell>
          <cell r="C3520" t="str">
            <v>131-EFFINGHAM RESOURCE CENTER</v>
          </cell>
        </row>
        <row r="3521">
          <cell r="A3521" t="str">
            <v>A2904</v>
          </cell>
          <cell r="B3521" t="str">
            <v>AMS GENL ENG SUPP AT AUDRAIN CTG</v>
          </cell>
          <cell r="C3521" t="str">
            <v>131-EFFINGHAM RESOURCE CENTER</v>
          </cell>
        </row>
        <row r="3522">
          <cell r="A3522" t="str">
            <v>A2905</v>
          </cell>
          <cell r="B3522" t="str">
            <v>AMS GENL ENG SUPP AT GOOSE CREK CTG</v>
          </cell>
          <cell r="C3522" t="str">
            <v>131-EFFINGHAM RESOURCE CENTER</v>
          </cell>
        </row>
        <row r="3523">
          <cell r="A3523" t="str">
            <v>A2906</v>
          </cell>
          <cell r="B3523" t="str">
            <v>AMS GENL ENG SUPP AT KINMUNDY CTG</v>
          </cell>
          <cell r="C3523" t="str">
            <v>131-EFFINGHAM RESOURCE CENTER</v>
          </cell>
        </row>
        <row r="3524">
          <cell r="A3524" t="str">
            <v>A2907</v>
          </cell>
          <cell r="B3524" t="str">
            <v>AMS GENL ENG SUPP AT PNCKNEYVLE CTG</v>
          </cell>
          <cell r="C3524" t="str">
            <v>131-EFFINGHAM RESOURCE CENTER</v>
          </cell>
        </row>
        <row r="3525">
          <cell r="A3525" t="str">
            <v>A2908</v>
          </cell>
          <cell r="B3525" t="str">
            <v>AMS GENL ENG SUPP AT RACCOON CK CTG</v>
          </cell>
          <cell r="C3525" t="str">
            <v>131-EFFINGHAM RESOURCE CENTER</v>
          </cell>
        </row>
        <row r="3526">
          <cell r="A3526" t="str">
            <v>A2909</v>
          </cell>
          <cell r="B3526" t="str">
            <v>NMarket Allocation Manager</v>
          </cell>
          <cell r="C3526" t="str">
            <v>09T-COMMERCIAL OPERATIONS SUPPORT</v>
          </cell>
        </row>
        <row r="3527">
          <cell r="A3527" t="str">
            <v>A2910</v>
          </cell>
          <cell r="B3527" t="str">
            <v>RENT FOR AMEREN SERVICES EMPLOYEES</v>
          </cell>
          <cell r="C3527" t="str">
            <v>190-APPORTIONMENTS/SPECIAL ITEMS</v>
          </cell>
        </row>
        <row r="3528">
          <cell r="A3528" t="str">
            <v>A2911</v>
          </cell>
          <cell r="B3528" t="str">
            <v>RENT FOR AMEREN SERVICES EMPLOYEES</v>
          </cell>
          <cell r="C3528" t="str">
            <v>190-APPORTIONMENTS/SPECIAL ITEMS</v>
          </cell>
        </row>
        <row r="3529">
          <cell r="A3529" t="str">
            <v>A2912</v>
          </cell>
          <cell r="B3529" t="str">
            <v>ILLINOIS CUSTOMER MAIL - ELECTRIC</v>
          </cell>
          <cell r="C3529" t="str">
            <v>06A-INF-INSERTING &amp; MAIL DELIVERY</v>
          </cell>
        </row>
        <row r="3530">
          <cell r="A3530" t="str">
            <v>A2913</v>
          </cell>
          <cell r="B3530" t="str">
            <v>ILLINOIS CUSTOMER MAIL - GAS</v>
          </cell>
          <cell r="C3530" t="str">
            <v>06A-INF-INSERTING &amp; MAIL DELIVERY</v>
          </cell>
        </row>
        <row r="3531">
          <cell r="A3531" t="str">
            <v>A2914</v>
          </cell>
          <cell r="B3531" t="str">
            <v>GEN QUALITY MANAGEMENT INITIATIVES</v>
          </cell>
          <cell r="C3531" t="str">
            <v>680-GENERATION PRECISION QUALITY MG</v>
          </cell>
        </row>
        <row r="3532">
          <cell r="A3532" t="str">
            <v>A2915</v>
          </cell>
          <cell r="B3532" t="str">
            <v>DAM SAFETY DEPT. EXPENSES</v>
          </cell>
          <cell r="C3532" t="str">
            <v>09H-DAM SAFETY &amp; HYDRO ENGINEERING</v>
          </cell>
        </row>
        <row r="3533">
          <cell r="A3533" t="str">
            <v>A2916</v>
          </cell>
          <cell r="B3533" t="str">
            <v>DAM SAFETY DEPT. CAPITAL</v>
          </cell>
          <cell r="C3533" t="str">
            <v>09H-DAM SAFETY &amp; HYDRO ENGINEERING</v>
          </cell>
        </row>
        <row r="3534">
          <cell r="A3534" t="str">
            <v>A2917</v>
          </cell>
          <cell r="B3534" t="str">
            <v>Indirect Functional SR - 07W</v>
          </cell>
          <cell r="C3534" t="str">
            <v>07W-BLDG SVCS-CIL</v>
          </cell>
        </row>
        <row r="3535">
          <cell r="A3535" t="str">
            <v>A2918</v>
          </cell>
          <cell r="B3535" t="str">
            <v>GAS METER TESTING - IP</v>
          </cell>
          <cell r="C3535" t="str">
            <v>0G2-GAS TECH SERVICES - AMS</v>
          </cell>
        </row>
        <row r="3536">
          <cell r="A3536" t="str">
            <v>A2919</v>
          </cell>
          <cell r="B3536" t="str">
            <v>AMS</v>
          </cell>
          <cell r="C3536" t="str">
            <v>03M-SUB MTCE &amp; CONST-ENG &amp; ADMIN</v>
          </cell>
        </row>
        <row r="3537">
          <cell r="A3537" t="str">
            <v>A2920</v>
          </cell>
          <cell r="B3537" t="str">
            <v>AMS TURB-GEN SUPPORT AT KEOKUK</v>
          </cell>
          <cell r="C3537" t="str">
            <v>40D-GENERATION MAINT ENG</v>
          </cell>
        </row>
        <row r="3538">
          <cell r="A3538" t="str">
            <v>A2921</v>
          </cell>
          <cell r="B3538" t="str">
            <v>AMS TURB-GEN SUPPORT AT OSAGE</v>
          </cell>
          <cell r="C3538" t="str">
            <v>40D-GENERATION MAINT ENG</v>
          </cell>
        </row>
        <row r="3539">
          <cell r="A3539" t="str">
            <v>A2922</v>
          </cell>
          <cell r="B3539" t="str">
            <v>AMS TURB-GEN SUPPORT AT TAUM SAUK</v>
          </cell>
          <cell r="C3539" t="str">
            <v>40D-GENERATION MAINT ENG</v>
          </cell>
        </row>
        <row r="3540">
          <cell r="A3540" t="str">
            <v>A2923</v>
          </cell>
          <cell r="B3540" t="str">
            <v xml:space="preserve">MANAGER - CSD SUBST. OFFICE EQUIP. </v>
          </cell>
          <cell r="C3540" t="str">
            <v>03M-SUB MTCE &amp; CONST-ENG &amp; ADMIN</v>
          </cell>
        </row>
        <row r="3541">
          <cell r="A3541" t="str">
            <v>A2924</v>
          </cell>
          <cell r="B3541" t="str">
            <v>Source to Settle</v>
          </cell>
          <cell r="C3541" t="str">
            <v>08P-SUPPLY CHAIN PROCESS &amp; PERFORMA</v>
          </cell>
        </row>
        <row r="3542">
          <cell r="A3542" t="str">
            <v>A2927</v>
          </cell>
          <cell r="B3542" t="str">
            <v>DEV-OPS - EMPRV MATERIALS</v>
          </cell>
          <cell r="C3542" t="str">
            <v>202-DEV - OPERATIONS</v>
          </cell>
        </row>
        <row r="3543">
          <cell r="A3543" t="str">
            <v>A2929</v>
          </cell>
          <cell r="B3543" t="str">
            <v>DEV-B&amp;CS - OARP SUPPORT</v>
          </cell>
          <cell r="C3543" t="str">
            <v>201-DEV - BUS &amp; CORP SVCS</v>
          </cell>
        </row>
        <row r="3544">
          <cell r="A3544" t="str">
            <v>A2930</v>
          </cell>
          <cell r="B3544" t="str">
            <v>GTPA SERVICES TO COFFEEN</v>
          </cell>
          <cell r="C3544" t="str">
            <v>40E-GENERATION TRAIN &amp; DEV SRVCS</v>
          </cell>
        </row>
        <row r="3545">
          <cell r="A3545" t="str">
            <v>A2931</v>
          </cell>
          <cell r="B3545" t="str">
            <v>GTPA SERVICES TO GRAND TOWER</v>
          </cell>
          <cell r="C3545" t="str">
            <v>40E-GENERATION TRAIN &amp; DEV SRVCS</v>
          </cell>
        </row>
        <row r="3546">
          <cell r="A3546" t="str">
            <v>A2932</v>
          </cell>
          <cell r="B3546" t="str">
            <v>GTPA SERVICES TO HUTSONVILLE</v>
          </cell>
          <cell r="C3546" t="str">
            <v>40E-GENERATION TRAIN &amp; DEV SRVCS</v>
          </cell>
        </row>
        <row r="3547">
          <cell r="A3547" t="str">
            <v>A2933</v>
          </cell>
          <cell r="B3547" t="str">
            <v>GTPA SERVICES TO MEREDOSIA</v>
          </cell>
          <cell r="C3547" t="str">
            <v>40E-GENERATION TRAIN &amp; DEV SRVCS</v>
          </cell>
        </row>
        <row r="3548">
          <cell r="A3548" t="str">
            <v>A2934</v>
          </cell>
          <cell r="B3548" t="str">
            <v>GTPA SERVICES TO NEWTON</v>
          </cell>
          <cell r="C3548" t="str">
            <v>40E-GENERATION TRAIN &amp; DEV SRVCS</v>
          </cell>
        </row>
        <row r="3549">
          <cell r="A3549" t="str">
            <v>A2935</v>
          </cell>
          <cell r="B3549" t="str">
            <v>GTPA SERVICES TO DUCK CREEK</v>
          </cell>
          <cell r="C3549" t="str">
            <v>40E-GENERATION TRAIN &amp; DEV SRVCS</v>
          </cell>
        </row>
        <row r="3550">
          <cell r="A3550" t="str">
            <v>A2936</v>
          </cell>
          <cell r="B3550" t="str">
            <v>GTPA SERVICES TO EDWARDS</v>
          </cell>
          <cell r="C3550" t="str">
            <v>40E-GENERATION TRAIN &amp; DEV SRVCS</v>
          </cell>
        </row>
        <row r="3551">
          <cell r="A3551" t="str">
            <v>A2937</v>
          </cell>
          <cell r="B3551" t="str">
            <v>GTPA SERVICES TO LABADIE</v>
          </cell>
          <cell r="C3551" t="str">
            <v>40E-GENERATION TRAIN &amp; DEV SRVCS</v>
          </cell>
        </row>
        <row r="3552">
          <cell r="A3552" t="str">
            <v>A2939</v>
          </cell>
          <cell r="B3552" t="str">
            <v>GTPA SERVICES TO MERAMEC</v>
          </cell>
          <cell r="C3552" t="str">
            <v>40E-GENERATION TRAIN &amp; DEV SRVCS</v>
          </cell>
        </row>
        <row r="3553">
          <cell r="A3553" t="str">
            <v>A2940</v>
          </cell>
          <cell r="B3553" t="str">
            <v>GTPA SERVICES TO RUSH ISLAND</v>
          </cell>
          <cell r="C3553" t="str">
            <v>40E-GENERATION TRAIN &amp; DEV SRVCS</v>
          </cell>
        </row>
        <row r="3554">
          <cell r="A3554" t="str">
            <v>A2941</v>
          </cell>
          <cell r="B3554" t="str">
            <v>GTPA SERVICES TO SIOUX</v>
          </cell>
          <cell r="C3554" t="str">
            <v>40E-GENERATION TRAIN &amp; DEV SRVCS</v>
          </cell>
        </row>
        <row r="3555">
          <cell r="A3555" t="str">
            <v>A2942</v>
          </cell>
          <cell r="B3555" t="str">
            <v>GTPA SRVCS TO CIL CORP DEREG CTGs</v>
          </cell>
          <cell r="C3555" t="str">
            <v>40E-GENERATION TRAIN &amp; DEV SRVCS</v>
          </cell>
        </row>
        <row r="3556">
          <cell r="A3556" t="str">
            <v>A2943</v>
          </cell>
          <cell r="B3556" t="str">
            <v>GTPA SRVCS TO GEN CORP DEREG CTGs</v>
          </cell>
          <cell r="C3556" t="str">
            <v>40E-GENERATION TRAIN &amp; DEV SRVCS</v>
          </cell>
        </row>
        <row r="3557">
          <cell r="A3557" t="str">
            <v>A2944</v>
          </cell>
          <cell r="B3557" t="str">
            <v>GTPA SRVCS TO ARG CORP DEREG CTGs</v>
          </cell>
          <cell r="C3557" t="str">
            <v>40E-GENERATION TRAIN &amp; DEV SRVCS</v>
          </cell>
        </row>
        <row r="3558">
          <cell r="A3558" t="str">
            <v>A2945</v>
          </cell>
          <cell r="B3558" t="str">
            <v>GTPA SRVCS TO MV1 CORP DEREG CTGs</v>
          </cell>
          <cell r="C3558" t="str">
            <v>40E-GENERATION TRAIN &amp; DEV SRVCS</v>
          </cell>
        </row>
        <row r="3559">
          <cell r="A3559" t="str">
            <v>A2946</v>
          </cell>
          <cell r="B3559" t="str">
            <v>GTPA SRVCS TO UEC CORP REG CTGs</v>
          </cell>
          <cell r="C3559" t="str">
            <v>40E-GENERATION TRAIN &amp; DEV SRVCS</v>
          </cell>
        </row>
        <row r="3560">
          <cell r="A3560" t="str">
            <v>A2947</v>
          </cell>
          <cell r="B3560" t="str">
            <v>AMS GENERATION TECH MGMT SUPPORT</v>
          </cell>
          <cell r="C3560" t="str">
            <v>81H-GENERATION TECHNOLOGY MGMT</v>
          </cell>
        </row>
        <row r="3561">
          <cell r="A3561" t="str">
            <v>A2953</v>
          </cell>
          <cell r="B3561" t="str">
            <v>OARP R2</v>
          </cell>
          <cell r="C3561" t="str">
            <v>09T-COMMERCIAL OPERATIONS SUPPORT</v>
          </cell>
        </row>
        <row r="3562">
          <cell r="A3562" t="str">
            <v>A2956</v>
          </cell>
          <cell r="B3562" t="str">
            <v>Long Term Forecasting Tool</v>
          </cell>
          <cell r="C3562" t="str">
            <v>09T-COMMERCIAL OPERATIONS SUPPORT</v>
          </cell>
        </row>
        <row r="3563">
          <cell r="A3563" t="str">
            <v>A2957</v>
          </cell>
          <cell r="B3563" t="str">
            <v>Ameren Reconfig (ARP)</v>
          </cell>
          <cell r="C3563" t="str">
            <v>09T-COMMERCIAL OPERATIONS SUPPORT</v>
          </cell>
        </row>
        <row r="3564">
          <cell r="A3564" t="str">
            <v>A2959</v>
          </cell>
          <cell r="B3564" t="str">
            <v>BPM SFTWR &amp; PROOF OF CONCEPT DESIGN</v>
          </cell>
          <cell r="C3564" t="str">
            <v>81H-GENERATION TECHNOLOGY MGMT</v>
          </cell>
        </row>
        <row r="3565">
          <cell r="A3565" t="str">
            <v>A2960</v>
          </cell>
          <cell r="B3565" t="str">
            <v>KEOKUK GENL ENGINEERING SUPP</v>
          </cell>
          <cell r="C3565" t="str">
            <v>09H-DAM SAFETY &amp; HYDRO ENGINEERING</v>
          </cell>
        </row>
        <row r="3566">
          <cell r="A3566" t="str">
            <v>A2961</v>
          </cell>
          <cell r="B3566" t="str">
            <v>OSAGE GENL ENGINEERING SUPP</v>
          </cell>
          <cell r="C3566" t="str">
            <v>09H-DAM SAFETY &amp; HYDRO ENGINEERING</v>
          </cell>
        </row>
        <row r="3567">
          <cell r="A3567" t="str">
            <v>A2962</v>
          </cell>
          <cell r="B3567" t="str">
            <v>TAUM SAUK GENL ENGINEERING SUPP</v>
          </cell>
          <cell r="C3567" t="str">
            <v>09H-DAM SAFETY &amp; HYDRO ENGINEERING</v>
          </cell>
        </row>
        <row r="3568">
          <cell r="A3568" t="str">
            <v>A2963</v>
          </cell>
          <cell r="B3568" t="str">
            <v>Trans-Op, Plng, Rel,Reg allocated</v>
          </cell>
          <cell r="C3568" t="str">
            <v>042-TRANSMISSION OPERATIONS</v>
          </cell>
        </row>
        <row r="3569">
          <cell r="A3569" t="str">
            <v>A2964</v>
          </cell>
          <cell r="B3569" t="str">
            <v>Trans-Op, Plng, Rel,Reg allocated</v>
          </cell>
          <cell r="C3569" t="str">
            <v>042-TRANSMISSION OPERATIONS</v>
          </cell>
        </row>
        <row r="3570">
          <cell r="A3570" t="str">
            <v>A2965</v>
          </cell>
          <cell r="B3570" t="str">
            <v>Trans-Op, Plng, Rel,Reg for UEC</v>
          </cell>
          <cell r="C3570" t="str">
            <v>042-TRANSMISSION OPERATIONS</v>
          </cell>
        </row>
        <row r="3571">
          <cell r="A3571" t="str">
            <v>A2966</v>
          </cell>
          <cell r="B3571" t="str">
            <v>Trans-Op, Plng, Rel,Reg for CIP</v>
          </cell>
          <cell r="C3571" t="str">
            <v>042-TRANSMISSION OPERATIONS</v>
          </cell>
        </row>
        <row r="3572">
          <cell r="A3572" t="str">
            <v>A2967</v>
          </cell>
          <cell r="B3572" t="str">
            <v>Trans-Op, Plng, Rel,Reg for CIL</v>
          </cell>
          <cell r="C3572" t="str">
            <v>042-TRANSMISSION OPERATIONS</v>
          </cell>
        </row>
        <row r="3573">
          <cell r="A3573" t="str">
            <v>A2968</v>
          </cell>
          <cell r="B3573" t="str">
            <v>Trans-Op, Plng, Rel,Reg for IPC</v>
          </cell>
          <cell r="C3573" t="str">
            <v>042-TRANSMISSION OPERATIONS</v>
          </cell>
        </row>
        <row r="3574">
          <cell r="A3574" t="str">
            <v>A2969</v>
          </cell>
          <cell r="B3574" t="str">
            <v>Business Risk Management</v>
          </cell>
          <cell r="C3574" t="str">
            <v>07R-FINANCIAL PLANNING, INS &amp; RISK</v>
          </cell>
        </row>
        <row r="3575">
          <cell r="A3575" t="str">
            <v>A2970</v>
          </cell>
          <cell r="B3575" t="str">
            <v>Dist. Plng for IL</v>
          </cell>
          <cell r="C3575" t="str">
            <v>028-ED DISTRIBUTION ENGINEERING</v>
          </cell>
        </row>
        <row r="3576">
          <cell r="A3576" t="str">
            <v>A2971</v>
          </cell>
          <cell r="B3576" t="str">
            <v>Dist. Plng for MO</v>
          </cell>
          <cell r="C3576" t="str">
            <v>028-ED DISTRIBUTION ENGINEERING</v>
          </cell>
        </row>
        <row r="3577">
          <cell r="A3577" t="str">
            <v>A2972</v>
          </cell>
          <cell r="B3577" t="str">
            <v>Trans- Plng, Rel,Reg allocated</v>
          </cell>
          <cell r="C3577" t="str">
            <v>09P-ELECTRIC PLANNING</v>
          </cell>
        </row>
        <row r="3578">
          <cell r="A3578" t="str">
            <v>A2974</v>
          </cell>
          <cell r="B3578" t="str">
            <v>Straight Through Processing</v>
          </cell>
          <cell r="C3578" t="str">
            <v>310-AER SVCS - FINANCIAL ANALYSIS</v>
          </cell>
        </row>
        <row r="3579">
          <cell r="A3579" t="str">
            <v>A2975</v>
          </cell>
          <cell r="B3579" t="str">
            <v>BUSINESS SRVS, GFOA, SUPPT FOR AEG</v>
          </cell>
          <cell r="C3579" t="str">
            <v>130-BUSINESS SERVICES - AEG</v>
          </cell>
        </row>
        <row r="3580">
          <cell r="A3580" t="str">
            <v>A2976</v>
          </cell>
          <cell r="B3580" t="str">
            <v>BUSINESS SRVS, GFOA, SUPPT FOR ARG</v>
          </cell>
          <cell r="C3580" t="str">
            <v>130-BUSINESS SERVICES - AEG</v>
          </cell>
        </row>
        <row r="3581">
          <cell r="A3581" t="str">
            <v>A2977</v>
          </cell>
          <cell r="B3581" t="str">
            <v>BUSINESS SRVS, GFOA, SUPPT FOR UEC</v>
          </cell>
          <cell r="C3581" t="str">
            <v>130-BUSINESS SERVICES - AEG</v>
          </cell>
        </row>
        <row r="3582">
          <cell r="A3582" t="str">
            <v>A2978</v>
          </cell>
          <cell r="B3582" t="str">
            <v>RECORD CENTER SUPPORT</v>
          </cell>
          <cell r="C3582" t="str">
            <v>06F-INF - ENTERPRISE STORAGE</v>
          </cell>
        </row>
        <row r="3583">
          <cell r="A3583" t="str">
            <v>A2979</v>
          </cell>
          <cell r="B3583" t="str">
            <v>UEC ADMINISTRATION PROCESS</v>
          </cell>
          <cell r="C3583" t="str">
            <v>45C-ED FINANCIAL SUPPORT &amp; ANALYSIS</v>
          </cell>
        </row>
        <row r="3584">
          <cell r="A3584" t="str">
            <v>ARG03</v>
          </cell>
          <cell r="B3584" t="str">
            <v>INDIRECT OVERHEADS ARG</v>
          </cell>
          <cell r="C3584" t="str">
            <v>092-SPECIAL ITEMS-ACCOUNTING DEPT</v>
          </cell>
        </row>
        <row r="3585">
          <cell r="A3585" t="str">
            <v>AXA11</v>
          </cell>
          <cell r="B3585" t="str">
            <v>EXECUTIVE ADVISORY SERVICES - AMS (</v>
          </cell>
          <cell r="C3585" t="str">
            <v>022-GENERAL EXECUTIVE STAFF-AMS</v>
          </cell>
        </row>
        <row r="3586">
          <cell r="A3586" t="str">
            <v>AXA1F</v>
          </cell>
          <cell r="B3586" t="str">
            <v>EXEC ADVSRY SVCS - AMEREN ENERGY FU</v>
          </cell>
          <cell r="C3586" t="str">
            <v>022-GENERAL EXECUTIVE STAFF-AMS</v>
          </cell>
        </row>
        <row r="3587">
          <cell r="A3587" t="str">
            <v>AXA1G</v>
          </cell>
          <cell r="B3587" t="str">
            <v>EXECUTIVE ADV SERV-AEM</v>
          </cell>
          <cell r="C3587" t="str">
            <v>022-GENERAL EXECUTIVE STAFF-AMS</v>
          </cell>
        </row>
        <row r="3588">
          <cell r="A3588" t="str">
            <v>AXA21</v>
          </cell>
          <cell r="B3588" t="str">
            <v>EXECUTIVE ADVISORY SERVICES - UE (A</v>
          </cell>
          <cell r="C3588" t="str">
            <v>022-GENERAL EXECUTIVE STAFF-AMS</v>
          </cell>
        </row>
        <row r="3589">
          <cell r="A3589" t="str">
            <v>AXA41</v>
          </cell>
          <cell r="B3589" t="str">
            <v>EXECUTIVE ADVISORY SERVICES - CIPS(</v>
          </cell>
          <cell r="C3589" t="str">
            <v>022-GENERAL EXECUTIVE STAFF-AMS</v>
          </cell>
        </row>
        <row r="3590">
          <cell r="A3590" t="str">
            <v>AXACL</v>
          </cell>
          <cell r="B3590" t="str">
            <v>EXECUTIVE ADVISORY SER - CIL(ABOVE)</v>
          </cell>
          <cell r="C3590" t="str">
            <v>022-GENERAL EXECUTIVE STAFF-AMS</v>
          </cell>
        </row>
        <row r="3591">
          <cell r="A3591" t="str">
            <v>AXAIP</v>
          </cell>
          <cell r="B3591" t="str">
            <v>EXECUTIVE ADV SERV-IPC(ABOVE)</v>
          </cell>
          <cell r="C3591" t="str">
            <v>022-GENERAL EXECUTIVE STAFF-AMS</v>
          </cell>
        </row>
        <row r="3592">
          <cell r="A3592" t="str">
            <v>AXARG</v>
          </cell>
          <cell r="B3592" t="str">
            <v>EXECUTIVE ADV SERV-ARG</v>
          </cell>
          <cell r="C3592" t="str">
            <v>022-GENERAL EXECUTIVE STAFF-AMS</v>
          </cell>
        </row>
        <row r="3593">
          <cell r="A3593" t="str">
            <v>AXB10</v>
          </cell>
          <cell r="B3593" t="str">
            <v>EXEC ADV SERVICES &amp; HQ EXPENSE-AMC(</v>
          </cell>
          <cell r="C3593" t="str">
            <v>022-GENERAL EXECUTIVE STAFF-AMS</v>
          </cell>
        </row>
        <row r="3594">
          <cell r="A3594" t="str">
            <v>AXB11</v>
          </cell>
          <cell r="B3594" t="str">
            <v>EXECUTIVE ADVISORY SERVICES - AMS(B</v>
          </cell>
          <cell r="C3594" t="str">
            <v>022-GENERAL EXECUTIVE STAFF-AMS</v>
          </cell>
        </row>
        <row r="3595">
          <cell r="A3595" t="str">
            <v>AXB12</v>
          </cell>
          <cell r="B3595" t="str">
            <v>EXECUTIVE ADVISORY SERVICES - AEC (</v>
          </cell>
          <cell r="C3595" t="str">
            <v>022-GENERAL EXECUTIVE STAFF-AMS</v>
          </cell>
        </row>
        <row r="3596">
          <cell r="A3596" t="str">
            <v>AXB13</v>
          </cell>
          <cell r="B3596" t="str">
            <v>EXEC ADVISORY SERVICES - CIC(ABOVE</v>
          </cell>
          <cell r="C3596" t="str">
            <v>022-GENERAL EXECUTIVE STAFF-AMS</v>
          </cell>
        </row>
        <row r="3597">
          <cell r="A3597" t="str">
            <v>AXB14</v>
          </cell>
          <cell r="B3597" t="str">
            <v>EXEC ADVISORY SERVICES - UDC(BELOW</v>
          </cell>
          <cell r="C3597" t="str">
            <v>022-GENERAL EXECUTIVE STAFF-AMS</v>
          </cell>
        </row>
        <row r="3598">
          <cell r="A3598" t="str">
            <v>AXB16</v>
          </cell>
          <cell r="B3598" t="str">
            <v>EXEC ADVISORY SERVICES - AME (ABOVE</v>
          </cell>
          <cell r="C3598" t="str">
            <v>022-GENERAL EXECUTIVE STAFF-AMS</v>
          </cell>
        </row>
        <row r="3599">
          <cell r="A3599" t="str">
            <v>AXB18</v>
          </cell>
          <cell r="B3599" t="str">
            <v>EXEC ADVISORY SERVICES - ERC (ABOVE</v>
          </cell>
          <cell r="C3599" t="str">
            <v>022-GENERAL EXECUTIVE STAFF-AMS</v>
          </cell>
        </row>
        <row r="3600">
          <cell r="A3600" t="str">
            <v>AXB1D</v>
          </cell>
          <cell r="B3600" t="str">
            <v>EXEC. ADV. SERVICES - AED (ABOVE TH</v>
          </cell>
          <cell r="C3600" t="str">
            <v>022-GENERAL EXECUTIVE STAFF-AMS</v>
          </cell>
        </row>
        <row r="3601">
          <cell r="A3601" t="str">
            <v>AXB1G</v>
          </cell>
          <cell r="B3601" t="str">
            <v>EXEC. ADV. SERVICES - GMC(ABOVE THE</v>
          </cell>
          <cell r="C3601" t="str">
            <v>022-GENERAL EXECUTIVE STAFF-AMS</v>
          </cell>
        </row>
        <row r="3602">
          <cell r="A3602" t="str">
            <v>AXB1H</v>
          </cell>
          <cell r="B3602" t="str">
            <v>EXEC. ADV. SERVICES - IHC (ABOVE TH</v>
          </cell>
          <cell r="C3602" t="str">
            <v>022-GENERAL EXECUTIVE STAFF-AMS</v>
          </cell>
        </row>
        <row r="3603">
          <cell r="A3603" t="str">
            <v>AXB1M</v>
          </cell>
          <cell r="B3603" t="str">
            <v>EXEC. ADV. SERVICES - IMS (ABOVE TH</v>
          </cell>
          <cell r="C3603" t="str">
            <v>022-GENERAL EXECUTIVE STAFF-AMS</v>
          </cell>
        </row>
        <row r="3604">
          <cell r="A3604" t="str">
            <v>AXB21</v>
          </cell>
          <cell r="B3604" t="str">
            <v>EXECUTIVE ADVISORY SERVICES - UE (B</v>
          </cell>
          <cell r="C3604" t="str">
            <v>022-GENERAL EXECUTIVE STAFF-AMS</v>
          </cell>
        </row>
        <row r="3605">
          <cell r="A3605" t="str">
            <v>AXB41</v>
          </cell>
          <cell r="B3605" t="str">
            <v>EXEC ADVISORY SERVICES - CIPS (BELO</v>
          </cell>
          <cell r="C3605" t="str">
            <v>022-GENERAL EXECUTIVE STAFF-AMS</v>
          </cell>
        </row>
        <row r="3606">
          <cell r="A3606" t="str">
            <v>AXB90</v>
          </cell>
          <cell r="B3606" t="str">
            <v>EXEC. ADV. SERVICES - GENCO (ABOVE</v>
          </cell>
          <cell r="C3606" t="str">
            <v>022-GENERAL EXECUTIVE STAFF-AMS</v>
          </cell>
        </row>
        <row r="3607">
          <cell r="A3607" t="str">
            <v>C0022</v>
          </cell>
          <cell r="B3607" t="str">
            <v>R/E CHARGES TO CIPS DIST. SUBSTATIO</v>
          </cell>
          <cell r="C3607" t="str">
            <v>03D-SUB MTCE &amp; CONST-IL EAST</v>
          </cell>
        </row>
        <row r="3608">
          <cell r="A3608" t="str">
            <v>C0025</v>
          </cell>
          <cell r="B3608" t="str">
            <v>MISC CAPITAL EXPENDITURES &lt;$50,000</v>
          </cell>
          <cell r="C3608" t="str">
            <v>065-NEO - TELEPHONE SERVICES</v>
          </cell>
        </row>
        <row r="3609">
          <cell r="A3609" t="str">
            <v>C0030</v>
          </cell>
          <cell r="B3609" t="str">
            <v>G-83 GAS OTHER GENERAL PLANT(SCADA)</v>
          </cell>
          <cell r="C3609" t="str">
            <v>0G1-GAS TECH SERVICES - CIP</v>
          </cell>
        </row>
        <row r="3610">
          <cell r="A3610" t="str">
            <v>C0031</v>
          </cell>
          <cell r="B3610" t="str">
            <v>G-40 MAINS LESS THAN 100,000 - CIP</v>
          </cell>
          <cell r="C3610" t="str">
            <v>0G1-GAS TECH SERVICES - CIP</v>
          </cell>
        </row>
        <row r="3611">
          <cell r="A3611" t="str">
            <v>C0032</v>
          </cell>
          <cell r="B3611" t="str">
            <v>SWO - CIP RETIREMENTS</v>
          </cell>
          <cell r="C3611" t="str">
            <v>061-REAL ESTATE</v>
          </cell>
        </row>
        <row r="3612">
          <cell r="A3612" t="str">
            <v>C0057</v>
          </cell>
          <cell r="B3612" t="str">
            <v>SWO CIP METROE LINEXFMRS-T&amp;D DESIGN</v>
          </cell>
          <cell r="C3612" t="str">
            <v>233-ED-ELECTRIC STANDARDS</v>
          </cell>
        </row>
        <row r="3613">
          <cell r="A3613" t="str">
            <v>C0091</v>
          </cell>
          <cell r="B3613" t="str">
            <v>GS G40 MAINS LESS THAN 10000 CIPS</v>
          </cell>
          <cell r="C3613" t="str">
            <v>0G1-GAS TECH SERVICES - CIP</v>
          </cell>
        </row>
        <row r="3614">
          <cell r="A3614" t="str">
            <v>C0101</v>
          </cell>
          <cell r="B3614" t="str">
            <v>NEW BUSINESS ADDITIONS E10 - NORTHE</v>
          </cell>
          <cell r="C3614" t="str">
            <v>231-IL OPS ADMIN DIV IV V VI VII</v>
          </cell>
        </row>
        <row r="3615">
          <cell r="A3615" t="str">
            <v>C0102</v>
          </cell>
          <cell r="B3615" t="str">
            <v>TRANSMISSION &amp; DISTRIBUTION LINES -</v>
          </cell>
          <cell r="C3615" t="str">
            <v>231-IL OPS ADMIN DIV IV V VI VII</v>
          </cell>
        </row>
        <row r="3616">
          <cell r="A3616" t="str">
            <v>C0103</v>
          </cell>
          <cell r="B3616" t="str">
            <v>GOVERNMENT RELOCATIONS E50 - NORTHE</v>
          </cell>
          <cell r="C3616" t="str">
            <v>231-IL OPS ADMIN DIV IV V VI VII</v>
          </cell>
        </row>
        <row r="3617">
          <cell r="A3617" t="str">
            <v>C0111</v>
          </cell>
          <cell r="B3617" t="str">
            <v>NEW BUSINESS GAS ADDITIONS G10 - NO</v>
          </cell>
          <cell r="C3617" t="str">
            <v>231-IL OPS ADMIN DIV IV V VI VII</v>
          </cell>
        </row>
        <row r="3618">
          <cell r="A3618" t="str">
            <v>C0113</v>
          </cell>
          <cell r="B3618" t="str">
            <v>GAS TRANS &amp; DISTR LINES G40 - NO PR</v>
          </cell>
          <cell r="C3618" t="str">
            <v>231-IL OPS ADMIN DIV IV V VI VII</v>
          </cell>
        </row>
        <row r="3619">
          <cell r="A3619" t="str">
            <v>C0114</v>
          </cell>
          <cell r="B3619" t="str">
            <v>G50 - GAS - GOV RELOCATIONS - CIPS</v>
          </cell>
          <cell r="C3619" t="str">
            <v>231-IL OPS ADMIN DIV IV V VI VII</v>
          </cell>
        </row>
        <row r="3620">
          <cell r="A3620" t="str">
            <v>C0117</v>
          </cell>
          <cell r="B3620" t="str">
            <v>SWO -CIP SUB ROOF-DRIVEWAY REPL-E63</v>
          </cell>
          <cell r="C3620" t="str">
            <v>03M-SUB MTCE &amp; CONST-ENG &amp; ADMIN</v>
          </cell>
        </row>
        <row r="3621">
          <cell r="A3621" t="str">
            <v>C0223</v>
          </cell>
          <cell r="B3621" t="str">
            <v>UNDERGROUND CABLE REPLACEMENTS-CIP</v>
          </cell>
          <cell r="C3621" t="str">
            <v>91A-IL OPS ADMIN</v>
          </cell>
        </row>
        <row r="3622">
          <cell r="A3622" t="str">
            <v>C0224</v>
          </cell>
          <cell r="B3622" t="str">
            <v>MED PRIORITY DIST SVCS-T&amp;D LINES</v>
          </cell>
          <cell r="C3622" t="str">
            <v>91A-IL OPS ADMIN</v>
          </cell>
        </row>
        <row r="3623">
          <cell r="A3623" t="str">
            <v>C0226</v>
          </cell>
          <cell r="B3623" t="str">
            <v>EMRGNCY WRK DIST SVCS-T&amp;D LINES</v>
          </cell>
          <cell r="C3623" t="str">
            <v>91A-IL OPS ADMIN</v>
          </cell>
        </row>
        <row r="3624">
          <cell r="A3624" t="str">
            <v>C0227</v>
          </cell>
          <cell r="B3624" t="str">
            <v>CUST RQSTD DIST SVCS-T&amp;D LINES</v>
          </cell>
          <cell r="C3624" t="str">
            <v>91A-IL OPS ADMIN</v>
          </cell>
        </row>
        <row r="3625">
          <cell r="A3625" t="str">
            <v>C0228</v>
          </cell>
          <cell r="B3625" t="str">
            <v>MED PRIORITY DIST SVCS-T&amp;D GAS</v>
          </cell>
          <cell r="C3625" t="str">
            <v>91A-IL OPS ADMIN</v>
          </cell>
        </row>
        <row r="3626">
          <cell r="A3626" t="str">
            <v>C0230</v>
          </cell>
          <cell r="B3626" t="str">
            <v>CIP MISC E40 LESS THAN 10K SYSMAINT</v>
          </cell>
          <cell r="C3626" t="str">
            <v>91A-IL OPS ADMIN</v>
          </cell>
        </row>
        <row r="3627">
          <cell r="A3627" t="str">
            <v>C0231</v>
          </cell>
          <cell r="B3627" t="str">
            <v>CUST RQSTD DIST SVCS-T&amp;D GAS</v>
          </cell>
          <cell r="C3627" t="str">
            <v>91A-IL OPS ADMIN</v>
          </cell>
        </row>
        <row r="3628">
          <cell r="A3628" t="str">
            <v>C0239</v>
          </cell>
          <cell r="B3628" t="str">
            <v>GAS SUPT G40 MAINS MEDIUM PR CIPS</v>
          </cell>
          <cell r="C3628" t="str">
            <v>0G1-GAS TECH SERVICES - CIP</v>
          </cell>
        </row>
        <row r="3629">
          <cell r="A3629" t="str">
            <v>C0243</v>
          </cell>
          <cell r="B3629" t="str">
            <v>CIP MISC G40 LESS THAN 10K SYSMAINT</v>
          </cell>
          <cell r="C3629" t="str">
            <v>91A-IL OPS ADMIN</v>
          </cell>
        </row>
        <row r="3630">
          <cell r="A3630" t="str">
            <v>C0290</v>
          </cell>
          <cell r="B3630" t="str">
            <v>STRONG THUNDERSTORMS/TORNADO3/11/06</v>
          </cell>
          <cell r="C3630" t="str">
            <v>231-IL OPS ADMIN DIV IV V VI VII</v>
          </cell>
        </row>
        <row r="3631">
          <cell r="A3631" t="str">
            <v>C0291</v>
          </cell>
          <cell r="B3631" t="str">
            <v>THUNDERSTORMS/HIGH WINDS 4/2/06</v>
          </cell>
          <cell r="C3631" t="str">
            <v>231-IL OPS ADMIN DIV IV V VI VII</v>
          </cell>
        </row>
        <row r="3632">
          <cell r="A3632" t="str">
            <v>C0292</v>
          </cell>
          <cell r="B3632" t="str">
            <v>Illinois CIPS Storm</v>
          </cell>
          <cell r="C3632" t="str">
            <v>231-IL OPS ADMIN DIV IV V VI VII</v>
          </cell>
        </row>
        <row r="3633">
          <cell r="A3633" t="str">
            <v>C0293</v>
          </cell>
          <cell r="B3633" t="str">
            <v>CIP STORMS</v>
          </cell>
          <cell r="C3633" t="str">
            <v>231-IL OPS ADMIN DIV IV V VI VII</v>
          </cell>
        </row>
        <row r="3634">
          <cell r="A3634" t="str">
            <v>C0294</v>
          </cell>
          <cell r="B3634" t="str">
            <v>STORM CIP DISTRIBUTION</v>
          </cell>
          <cell r="C3634" t="str">
            <v>066-MO OPS ADMIN</v>
          </cell>
        </row>
        <row r="3635">
          <cell r="A3635" t="str">
            <v>C0295</v>
          </cell>
          <cell r="B3635" t="str">
            <v>ILLINI STORM DAMAGE</v>
          </cell>
          <cell r="C3635" t="str">
            <v>231-IL OPS ADMIN DIV IV V VI VII</v>
          </cell>
        </row>
        <row r="3636">
          <cell r="A3636" t="str">
            <v>C0296</v>
          </cell>
          <cell r="B3636" t="str">
            <v>ILLINI STORM DAMAGE 5-30-04</v>
          </cell>
          <cell r="C3636" t="str">
            <v>2MS-DIVISION IV SUPPORT STAFF</v>
          </cell>
        </row>
        <row r="3637">
          <cell r="A3637" t="str">
            <v>C0297</v>
          </cell>
          <cell r="B3637" t="str">
            <v>ILLINI-PAXTON-SEVERE THUNDERSTORMS</v>
          </cell>
          <cell r="C3637" t="str">
            <v>231-IL OPS ADMIN DIV IV V VI VII</v>
          </cell>
        </row>
        <row r="3638">
          <cell r="A3638" t="str">
            <v>C0298</v>
          </cell>
          <cell r="B3638" t="str">
            <v>ILLINI-WINTER STORM</v>
          </cell>
          <cell r="C3638" t="str">
            <v>231-IL OPS ADMIN DIV IV V VI VII</v>
          </cell>
        </row>
        <row r="3639">
          <cell r="A3639" t="str">
            <v>C0299</v>
          </cell>
          <cell r="B3639" t="str">
            <v>ILL DIV 5 EAST ST LOUIS-HIGH WINDS</v>
          </cell>
          <cell r="C3639" t="str">
            <v>231-IL OPS ADMIN DIV IV V VI VII</v>
          </cell>
        </row>
        <row r="3640">
          <cell r="A3640" t="str">
            <v>C0319</v>
          </cell>
          <cell r="B3640" t="str">
            <v>SWO CIP METROE. METER.EQPMT.PURCH.</v>
          </cell>
          <cell r="C3640" t="str">
            <v>03V-DISTRIBUTION SERVICES-AMS</v>
          </cell>
        </row>
        <row r="3641">
          <cell r="A3641" t="str">
            <v>C0894</v>
          </cell>
          <cell r="B3641" t="str">
            <v>GREAT RIVER DIVISION 5/25/04 STORM</v>
          </cell>
          <cell r="C3641" t="str">
            <v>8MS-DIVISION II SUPPORT STAFF</v>
          </cell>
        </row>
        <row r="3642">
          <cell r="A3642" t="str">
            <v>C0920</v>
          </cell>
          <cell r="B3642" t="str">
            <v>PROJECTS UNDER $100,000- E70 - COFF</v>
          </cell>
          <cell r="C3642" t="str">
            <v>CFG-COFFEEN - GENERAL</v>
          </cell>
        </row>
        <row r="3643">
          <cell r="A3643" t="str">
            <v>C0930</v>
          </cell>
          <cell r="B3643" t="str">
            <v>PROJECTS UNDER $100,000-E70-MEREDOS</v>
          </cell>
          <cell r="C3643" t="str">
            <v>140-MEREDOSIA</v>
          </cell>
        </row>
        <row r="3644">
          <cell r="A3644" t="str">
            <v>C0940</v>
          </cell>
          <cell r="B3644" t="str">
            <v>GDTWR PROJECTS UNDER $100,000 EACH</v>
          </cell>
          <cell r="C3644" t="str">
            <v>354-GRAND TOWER PLANT</v>
          </cell>
        </row>
        <row r="3645">
          <cell r="A3645" t="str">
            <v>C0950</v>
          </cell>
          <cell r="B3645" t="str">
            <v>PROJECTS UNDER $100,000-E70 - HUTSO</v>
          </cell>
          <cell r="C3645" t="str">
            <v>145-HUTSONVILLE</v>
          </cell>
        </row>
        <row r="3646">
          <cell r="A3646" t="str">
            <v>C0990</v>
          </cell>
          <cell r="B3646" t="str">
            <v>CIPS MAJOR STORM-TRANSMISSION</v>
          </cell>
          <cell r="C3646" t="str">
            <v>03C-TRANSMISSION-CIPS</v>
          </cell>
        </row>
        <row r="3647">
          <cell r="A3647" t="str">
            <v>C0991</v>
          </cell>
          <cell r="B3647" t="str">
            <v>CIPS MAJOR STORM-TRANSMISSION</v>
          </cell>
          <cell r="C3647" t="str">
            <v>03C-TRANSMISSION-CIPS</v>
          </cell>
        </row>
        <row r="3648">
          <cell r="A3648" t="str">
            <v>C0992</v>
          </cell>
          <cell r="B3648" t="str">
            <v>CIPS TORNADO - 5/6/03</v>
          </cell>
          <cell r="C3648" t="str">
            <v>03T-TRANSMISSION-AMS</v>
          </cell>
        </row>
        <row r="3649">
          <cell r="A3649" t="str">
            <v>C0993</v>
          </cell>
          <cell r="B3649" t="str">
            <v>CIPS TRANSMISSION LINE MAJOR STORM</v>
          </cell>
          <cell r="C3649" t="str">
            <v>03C-TRANSMISSION-CIPS</v>
          </cell>
        </row>
        <row r="3650">
          <cell r="A3650" t="str">
            <v>C0994</v>
          </cell>
          <cell r="B3650" t="str">
            <v>CIPS MAJOR STORM-TRANSMISSION</v>
          </cell>
          <cell r="C3650" t="str">
            <v>03C-TRANSMISSION-CIPS</v>
          </cell>
        </row>
        <row r="3651">
          <cell r="A3651" t="str">
            <v>C0995</v>
          </cell>
          <cell r="B3651" t="str">
            <v>STRONG THUNDERSTORMS/TORNADO3/11/06</v>
          </cell>
          <cell r="C3651" t="str">
            <v>03C-TRANSMISSION-CIPS</v>
          </cell>
        </row>
        <row r="3652">
          <cell r="A3652" t="str">
            <v>C0996</v>
          </cell>
          <cell r="B3652" t="str">
            <v>THUNDERSTORMS/HIGH WINDS4/2/06</v>
          </cell>
          <cell r="C3652" t="str">
            <v>03C-TRANSMISSION-CIPS</v>
          </cell>
        </row>
        <row r="3653">
          <cell r="A3653" t="str">
            <v>C0997</v>
          </cell>
          <cell r="B3653" t="str">
            <v>CIPS MAJOR STORM-TRANSMISSION</v>
          </cell>
          <cell r="C3653" t="str">
            <v>03C-TRANSMISSION-CIPS</v>
          </cell>
        </row>
        <row r="3654">
          <cell r="A3654" t="str">
            <v>C0998</v>
          </cell>
          <cell r="B3654" t="str">
            <v>CIPS MAJOR STORM-TRANSMISSION</v>
          </cell>
          <cell r="C3654" t="str">
            <v>03C-TRANSMISSION-CIPS</v>
          </cell>
        </row>
        <row r="3655">
          <cell r="A3655" t="str">
            <v>C0999</v>
          </cell>
          <cell r="B3655" t="str">
            <v>CIPS MAJOR STORM-TRANSMISSION</v>
          </cell>
          <cell r="C3655" t="str">
            <v>03C-TRANSMISSION-CIPS</v>
          </cell>
        </row>
        <row r="3656">
          <cell r="A3656" t="str">
            <v>C1126</v>
          </cell>
          <cell r="B3656" t="str">
            <v>Peoria Dispatch Office Equi</v>
          </cell>
          <cell r="C3656" t="str">
            <v>629-DISTRIBUTION OPERATING - PEORIA</v>
          </cell>
        </row>
        <row r="3657">
          <cell r="A3657" t="str">
            <v>C1190</v>
          </cell>
          <cell r="B3657" t="str">
            <v>CILCO STORMS</v>
          </cell>
          <cell r="C3657" t="str">
            <v>668-IL OPS ADMIN DIV I II III</v>
          </cell>
        </row>
        <row r="3658">
          <cell r="A3658" t="str">
            <v>C1191</v>
          </cell>
          <cell r="B3658" t="str">
            <v>ILLINOIS - CIL STORMS</v>
          </cell>
          <cell r="C3658" t="str">
            <v>668-IL OPS ADMIN DIV I II III</v>
          </cell>
        </row>
        <row r="3659">
          <cell r="A3659" t="str">
            <v>C1192</v>
          </cell>
          <cell r="B3659" t="str">
            <v>STORM CIL DISTRIBUTION</v>
          </cell>
          <cell r="C3659" t="str">
            <v>066-MO OPS ADMIN</v>
          </cell>
        </row>
        <row r="3660">
          <cell r="A3660" t="str">
            <v>C1193</v>
          </cell>
          <cell r="B3660" t="str">
            <v>HEAVY RAIN, HAIL AND HEAVY WINDS 6/</v>
          </cell>
          <cell r="C3660" t="str">
            <v>668-IL OPS ADMIN DIV I II III</v>
          </cell>
        </row>
        <row r="3661">
          <cell r="A3661" t="str">
            <v>C1194</v>
          </cell>
          <cell r="B3661" t="str">
            <v>STRONG THUNDERSTORMS/TORNADO3/11/06</v>
          </cell>
          <cell r="C3661" t="str">
            <v>91A-IL OPS ADMIN</v>
          </cell>
        </row>
        <row r="3662">
          <cell r="A3662" t="str">
            <v>C1195</v>
          </cell>
          <cell r="B3662" t="str">
            <v>THUNDERSTORMS/HIGH WINDS 4/2/06</v>
          </cell>
          <cell r="C3662" t="str">
            <v>668-IL OPS ADMIN DIV I II III</v>
          </cell>
        </row>
        <row r="3663">
          <cell r="A3663" t="str">
            <v>C1196</v>
          </cell>
          <cell r="B3663" t="str">
            <v>THUNDERSTORMS 4/15/06 ILLINOIS CIL</v>
          </cell>
          <cell r="C3663" t="str">
            <v>668-IL OPS ADMIN DIV I II III</v>
          </cell>
        </row>
        <row r="3664">
          <cell r="A3664" t="str">
            <v>C1197</v>
          </cell>
          <cell r="B3664" t="str">
            <v>STRONG THUNDERSTORMS/TORNADO3/11/06</v>
          </cell>
          <cell r="C3664" t="str">
            <v>668-IL OPS ADMIN DIV I II III</v>
          </cell>
        </row>
        <row r="3665">
          <cell r="A3665" t="str">
            <v>C1198</v>
          </cell>
          <cell r="B3665" t="str">
            <v>ILL TRANSMISSION-TORNADO 4/18/06</v>
          </cell>
          <cell r="C3665" t="str">
            <v>668-IL OPS ADMIN DIV I II III</v>
          </cell>
        </row>
        <row r="3666">
          <cell r="A3666" t="str">
            <v>C1199</v>
          </cell>
          <cell r="B3666" t="str">
            <v>MAJOR STORM - CILCO - TRANSMISSION</v>
          </cell>
          <cell r="C3666" t="str">
            <v>03B-TRANSMISSION - CILCO</v>
          </cell>
        </row>
        <row r="3667">
          <cell r="A3667" t="str">
            <v>C1201</v>
          </cell>
          <cell r="B3667" t="str">
            <v>SWO - CIL RETIREMENTS</v>
          </cell>
          <cell r="C3667" t="str">
            <v>061-REAL ESTATE</v>
          </cell>
        </row>
        <row r="3668">
          <cell r="A3668" t="str">
            <v>C1209</v>
          </cell>
          <cell r="B3668" t="str">
            <v>E40 ELECTRIC DISTRIBUTION LINE WORK</v>
          </cell>
          <cell r="C3668" t="str">
            <v>668-IL OPS ADMIN DIV I II III</v>
          </cell>
        </row>
        <row r="3669">
          <cell r="A3669" t="str">
            <v>C1220</v>
          </cell>
          <cell r="B3669" t="str">
            <v>G10 GAS DISTRIBUTION NEW BUSINESS</v>
          </cell>
          <cell r="C3669" t="str">
            <v>668-IL OPS ADMIN DIV I II III</v>
          </cell>
        </row>
        <row r="3670">
          <cell r="A3670" t="str">
            <v>C1227</v>
          </cell>
          <cell r="B3670" t="str">
            <v>ELEC GOVERNMENT RELOCATIONS CILCO</v>
          </cell>
          <cell r="C3670" t="str">
            <v>668-IL OPS ADMIN DIV I II III</v>
          </cell>
        </row>
        <row r="3671">
          <cell r="A3671" t="str">
            <v>C1228</v>
          </cell>
          <cell r="B3671" t="str">
            <v>GAS GOVERNMENT RELOCATIONS CILCO</v>
          </cell>
          <cell r="C3671" t="str">
            <v>668-IL OPS ADMIN DIV I II III</v>
          </cell>
        </row>
        <row r="3672">
          <cell r="A3672" t="str">
            <v>C1235</v>
          </cell>
          <cell r="B3672" t="str">
            <v>SWO - CIL METERING EQUIPMENT - E30</v>
          </cell>
          <cell r="C3672" t="str">
            <v>03V-DISTRIBUTION SERVICES-AMS</v>
          </cell>
        </row>
        <row r="3673">
          <cell r="A3673" t="str">
            <v>C1250</v>
          </cell>
          <cell r="B3673" t="str">
            <v>E10 ELECTRIC NEW BUSINESS</v>
          </cell>
          <cell r="C3673" t="str">
            <v>668-IL OPS ADMIN DIV I II III</v>
          </cell>
        </row>
        <row r="3674">
          <cell r="A3674" t="str">
            <v>C1276</v>
          </cell>
          <cell r="B3674" t="str">
            <v>G40 MAINS &lt;$100,000 - CIL</v>
          </cell>
          <cell r="C3674" t="str">
            <v>0G4-GAS TECH SERVICES - CIL</v>
          </cell>
        </row>
        <row r="3675">
          <cell r="A3675" t="str">
            <v>C1280</v>
          </cell>
          <cell r="B3675" t="str">
            <v>GAS STORAGE LESS THAN $100,000 - CI</v>
          </cell>
          <cell r="C3675" t="str">
            <v>0G4-GAS TECH SERVICES - CIL</v>
          </cell>
        </row>
        <row r="3676">
          <cell r="A3676" t="str">
            <v>C1310</v>
          </cell>
          <cell r="B3676" t="str">
            <v>G40 GAS DISTRIBUTION LINE WORK</v>
          </cell>
          <cell r="C3676" t="str">
            <v>668-IL OPS ADMIN DIV I II III</v>
          </cell>
        </row>
        <row r="3677">
          <cell r="A3677" t="str">
            <v>C1350</v>
          </cell>
          <cell r="B3677" t="str">
            <v>GIBSON CITY MISCELLANEOUS CAPITAL</v>
          </cell>
          <cell r="C3677" t="str">
            <v>350-GIBSON CTG</v>
          </cell>
        </row>
        <row r="3678">
          <cell r="A3678" t="str">
            <v>C2119</v>
          </cell>
          <cell r="B3678" t="str">
            <v>MISC E40 SYS Maint less than $10K</v>
          </cell>
          <cell r="C3678" t="str">
            <v>91A-IL OPS ADMIN</v>
          </cell>
        </row>
        <row r="3679">
          <cell r="A3679" t="str">
            <v>C2223</v>
          </cell>
          <cell r="B3679" t="str">
            <v>SUBTRAN REMOTE AUTO SWIT RELIB E40</v>
          </cell>
          <cell r="C3679" t="str">
            <v>91A-IL OPS ADMIN</v>
          </cell>
        </row>
        <row r="3680">
          <cell r="A3680" t="str">
            <v>C2224</v>
          </cell>
          <cell r="B3680" t="str">
            <v>MED PRIORITY DIST SVCS-T&amp;D LINES</v>
          </cell>
          <cell r="C3680" t="str">
            <v>91A-IL OPS ADMIN</v>
          </cell>
        </row>
        <row r="3681">
          <cell r="A3681" t="str">
            <v>C2226</v>
          </cell>
          <cell r="B3681" t="str">
            <v>EMRGNCY WRK DIST SVCS-T&amp;D LINES</v>
          </cell>
          <cell r="C3681" t="str">
            <v>91A-IL OPS ADMIN</v>
          </cell>
        </row>
        <row r="3682">
          <cell r="A3682" t="str">
            <v>C2227</v>
          </cell>
          <cell r="B3682" t="str">
            <v>CUST RQSTD DIST SVCS-T&amp;D LINES</v>
          </cell>
          <cell r="C3682" t="str">
            <v>91A-IL OPS ADMIN</v>
          </cell>
        </row>
        <row r="3683">
          <cell r="A3683" t="str">
            <v>C2228</v>
          </cell>
          <cell r="B3683" t="str">
            <v>MED PRIORITY DIST SVCS-T&amp;D GAS</v>
          </cell>
          <cell r="C3683" t="str">
            <v>91A-IL OPS ADMIN</v>
          </cell>
        </row>
        <row r="3684">
          <cell r="A3684" t="str">
            <v>C2231</v>
          </cell>
          <cell r="B3684" t="str">
            <v>CUST RQSTD DIST SVCS-T&amp;D GAS</v>
          </cell>
          <cell r="C3684" t="str">
            <v>91A-IL OPS ADMIN</v>
          </cell>
        </row>
        <row r="3685">
          <cell r="A3685" t="str">
            <v>C2232</v>
          </cell>
          <cell r="B3685" t="str">
            <v>GAS SUPT G40 MAINS MEDIUM PR CIL</v>
          </cell>
          <cell r="C3685" t="str">
            <v>0G4-GAS TECH SERVICES - CIL</v>
          </cell>
        </row>
        <row r="3686">
          <cell r="A3686" t="str">
            <v>C2236</v>
          </cell>
          <cell r="B3686" t="str">
            <v>CIL MISC G40 LESS THAN 10K SYSMAINT</v>
          </cell>
          <cell r="C3686" t="str">
            <v>91A-IL OPS ADMIN</v>
          </cell>
        </row>
        <row r="3687">
          <cell r="A3687" t="str">
            <v>C2237</v>
          </cell>
          <cell r="B3687" t="str">
            <v>GS G40 MAINS LESS THAN 10000 CIL</v>
          </cell>
          <cell r="C3687" t="str">
            <v>0G4-GAS TECH SERVICES - CIL</v>
          </cell>
        </row>
        <row r="3688">
          <cell r="A3688" t="str">
            <v>C3162</v>
          </cell>
          <cell r="B3688" t="str">
            <v>GAS SUPT G40 T&amp;D IP</v>
          </cell>
          <cell r="C3688" t="str">
            <v>0G5-GAS TECH SERVICES - IPC</v>
          </cell>
        </row>
        <row r="3689">
          <cell r="A3689" t="str">
            <v>C3170</v>
          </cell>
          <cell r="B3689" t="str">
            <v>SWO-IPC ELEC.METER PURCHASES -E30</v>
          </cell>
          <cell r="C3689" t="str">
            <v>03V-DISTRIBUTION SERVICES-AMS</v>
          </cell>
        </row>
        <row r="3690">
          <cell r="A3690" t="str">
            <v>C3181</v>
          </cell>
          <cell r="B3690" t="str">
            <v>SWO-IPC TRANSM.POLE &amp; XARM RPL.-E40</v>
          </cell>
          <cell r="C3690" t="str">
            <v>91H-TRANSMISSION - IPC</v>
          </cell>
        </row>
        <row r="3691">
          <cell r="A3691" t="str">
            <v>C3182</v>
          </cell>
          <cell r="B3691" t="str">
            <v>SWO-IPC GENL. TRANSM. LINES -E40</v>
          </cell>
          <cell r="C3691" t="str">
            <v>91H-TRANSMISSION - IPC</v>
          </cell>
        </row>
        <row r="3692">
          <cell r="A3692" t="str">
            <v>C3183</v>
          </cell>
          <cell r="B3692" t="str">
            <v>SWO-IPC TRANSM.LN.-GOVT.RELOC.-E50</v>
          </cell>
          <cell r="C3692" t="str">
            <v>91H-TRANSMISSION - IPC</v>
          </cell>
        </row>
        <row r="3693">
          <cell r="A3693" t="str">
            <v>C3190</v>
          </cell>
          <cell r="B3693" t="str">
            <v>STRONG THUNDERSTORMS/TORNADO3/11/06</v>
          </cell>
          <cell r="C3693" t="str">
            <v>91H-TRANSMISSION - IPC</v>
          </cell>
        </row>
        <row r="3694">
          <cell r="A3694" t="str">
            <v>C3191</v>
          </cell>
          <cell r="B3694" t="str">
            <v>THUNDERSTORMS/HIGH WINDS 4/2/06</v>
          </cell>
          <cell r="C3694" t="str">
            <v>91H-TRANSMISSION - IPC</v>
          </cell>
        </row>
        <row r="3695">
          <cell r="A3695" t="str">
            <v>C3192</v>
          </cell>
          <cell r="B3695" t="str">
            <v>ILLINOIS IP TRANSMISSION STORM</v>
          </cell>
          <cell r="C3695" t="str">
            <v>91H-TRANSMISSION - IPC</v>
          </cell>
        </row>
        <row r="3696">
          <cell r="A3696" t="str">
            <v>C3193</v>
          </cell>
          <cell r="B3696" t="str">
            <v>STORM IPC TRANSMISSION</v>
          </cell>
          <cell r="C3696" t="str">
            <v>91H-TRANSMISSION - IPC</v>
          </cell>
        </row>
        <row r="3697">
          <cell r="A3697" t="str">
            <v>C3194</v>
          </cell>
          <cell r="B3697" t="str">
            <v>TRANSMISSION SERVICES - STORM #5</v>
          </cell>
          <cell r="C3697" t="str">
            <v>91H-TRANSMISSION - IPC</v>
          </cell>
        </row>
        <row r="3698">
          <cell r="A3698" t="str">
            <v>C3195</v>
          </cell>
          <cell r="B3698" t="str">
            <v>TRANSMISSION SERVICES - STORM #6</v>
          </cell>
          <cell r="C3698" t="str">
            <v>91H-TRANSMISSION - IPC</v>
          </cell>
        </row>
        <row r="3699">
          <cell r="A3699" t="str">
            <v>C3196</v>
          </cell>
          <cell r="B3699" t="str">
            <v>TRANSMISSION SERVICES - STORM #7</v>
          </cell>
          <cell r="C3699" t="str">
            <v>91H-TRANSMISSION - IPC</v>
          </cell>
        </row>
        <row r="3700">
          <cell r="A3700" t="str">
            <v>C3197</v>
          </cell>
          <cell r="B3700" t="str">
            <v>TRANSMISSION SERVICES - STORM #8</v>
          </cell>
          <cell r="C3700" t="str">
            <v>91H-TRANSMISSION - IPC</v>
          </cell>
        </row>
        <row r="3701">
          <cell r="A3701" t="str">
            <v>C3198</v>
          </cell>
          <cell r="B3701" t="str">
            <v>TRANSMISSION SERVICES - STORM #9</v>
          </cell>
          <cell r="C3701" t="str">
            <v>91H-TRANSMISSION - IPC</v>
          </cell>
        </row>
        <row r="3702">
          <cell r="A3702" t="str">
            <v>C3199</v>
          </cell>
          <cell r="B3702" t="str">
            <v>TRANSMISSION SERVICES - STORM #10</v>
          </cell>
          <cell r="C3702" t="str">
            <v>91H-TRANSMISSION - IPC</v>
          </cell>
        </row>
        <row r="3703">
          <cell r="A3703" t="str">
            <v>C3201</v>
          </cell>
          <cell r="B3703" t="str">
            <v>DIST SVC NEW BUS ELEC</v>
          </cell>
          <cell r="C3703" t="str">
            <v>91A-IL OPS ADMIN</v>
          </cell>
        </row>
        <row r="3704">
          <cell r="A3704" t="str">
            <v>C3202</v>
          </cell>
          <cell r="B3704" t="str">
            <v>DIST SVC T &amp; D ELECTRIC LINES</v>
          </cell>
          <cell r="C3704" t="str">
            <v>91A-IL OPS ADMIN</v>
          </cell>
        </row>
        <row r="3705">
          <cell r="A3705" t="str">
            <v>C3205</v>
          </cell>
          <cell r="B3705" t="str">
            <v>DISTRIBUTION SERVICES - POLE REPLAC</v>
          </cell>
          <cell r="C3705" t="str">
            <v>91A-IL OPS ADMIN</v>
          </cell>
        </row>
        <row r="3706">
          <cell r="A3706" t="str">
            <v>C3206</v>
          </cell>
          <cell r="B3706" t="str">
            <v>DIST SVC LIGHTENING ARRESTERS</v>
          </cell>
          <cell r="C3706" t="str">
            <v>91A-IL OPS ADMIN</v>
          </cell>
        </row>
        <row r="3707">
          <cell r="A3707" t="str">
            <v>C3207</v>
          </cell>
          <cell r="B3707" t="str">
            <v>DISTRIBUTION SERVICES - TAP FUSING</v>
          </cell>
          <cell r="C3707" t="str">
            <v>91A-IL OPS ADMIN</v>
          </cell>
        </row>
        <row r="3708">
          <cell r="A3708" t="str">
            <v>C3208</v>
          </cell>
          <cell r="B3708" t="str">
            <v>SUB TRANS REMOTE AUTO SWTCHING</v>
          </cell>
          <cell r="C3708" t="str">
            <v>91A-IL OPS ADMIN</v>
          </cell>
        </row>
        <row r="3709">
          <cell r="A3709" t="str">
            <v>C3209</v>
          </cell>
          <cell r="B3709" t="str">
            <v>DIST SVC INFARED TESTING</v>
          </cell>
          <cell r="C3709" t="str">
            <v>91A-IL OPS ADMIN</v>
          </cell>
        </row>
        <row r="3710">
          <cell r="A3710" t="str">
            <v>C3210</v>
          </cell>
          <cell r="B3710" t="str">
            <v>DIST SVC CABLE REPLACEMENT</v>
          </cell>
          <cell r="C3710" t="str">
            <v>91A-IL OPS ADMIN</v>
          </cell>
        </row>
        <row r="3711">
          <cell r="A3711" t="str">
            <v>C3211</v>
          </cell>
          <cell r="B3711" t="str">
            <v>HEAVY RAIN, HAIL AND HEAVY WINDS 6/</v>
          </cell>
          <cell r="C3711" t="str">
            <v>91A-IL OPS ADMIN</v>
          </cell>
        </row>
        <row r="3712">
          <cell r="A3712" t="str">
            <v>C3212</v>
          </cell>
          <cell r="B3712" t="str">
            <v>THUNDERSTORMS AND HEAVY WINDS DIV V</v>
          </cell>
          <cell r="C3712" t="str">
            <v>91A-IL OPS ADMIN</v>
          </cell>
        </row>
        <row r="3713">
          <cell r="A3713" t="str">
            <v>C3213</v>
          </cell>
          <cell r="B3713" t="str">
            <v>THUNDERSTORMS-DIVISION 6 BELLEVILLE</v>
          </cell>
          <cell r="C3713" t="str">
            <v>91A-IL OPS ADMIN</v>
          </cell>
        </row>
        <row r="3714">
          <cell r="A3714" t="str">
            <v>C3214</v>
          </cell>
          <cell r="B3714" t="str">
            <v>THUNDERSTORMS-DIVISION 6 BELLEVILLE</v>
          </cell>
          <cell r="C3714" t="str">
            <v>91A-IL OPS ADMIN</v>
          </cell>
        </row>
        <row r="3715">
          <cell r="A3715" t="str">
            <v>C3215</v>
          </cell>
          <cell r="B3715" t="str">
            <v>STRONG THUNDERSTORMS/TORNADO3/11/06</v>
          </cell>
          <cell r="C3715" t="str">
            <v>91A-IL OPS ADMIN</v>
          </cell>
        </row>
        <row r="3716">
          <cell r="A3716" t="str">
            <v>C3216</v>
          </cell>
          <cell r="B3716" t="str">
            <v>THUNDERSTORMS/HIGH WINDS 4/2/06</v>
          </cell>
          <cell r="C3716" t="str">
            <v>91A-IL OPS ADMIN</v>
          </cell>
        </row>
        <row r="3717">
          <cell r="A3717" t="str">
            <v>C3217</v>
          </cell>
          <cell r="B3717" t="str">
            <v>THUNDERSTORMS 4/15/06 ILLINOIS IP</v>
          </cell>
          <cell r="C3717" t="str">
            <v>91A-IL OPS ADMIN</v>
          </cell>
        </row>
        <row r="3718">
          <cell r="A3718" t="str">
            <v>C3218</v>
          </cell>
          <cell r="B3718" t="str">
            <v>ILLINOIS IP STORMS</v>
          </cell>
          <cell r="C3718" t="str">
            <v>91A-IL OPS ADMIN</v>
          </cell>
        </row>
        <row r="3719">
          <cell r="A3719" t="str">
            <v>C3219</v>
          </cell>
          <cell r="B3719" t="str">
            <v>ILLINOIS IP STORMS</v>
          </cell>
          <cell r="C3719" t="str">
            <v>91A-IL OPS ADMIN</v>
          </cell>
        </row>
        <row r="3720">
          <cell r="A3720" t="str">
            <v>C3220</v>
          </cell>
          <cell r="B3720" t="str">
            <v>STORM IPC DISTRIBUTION</v>
          </cell>
          <cell r="C3720" t="str">
            <v>91A-IL OPS ADMIN</v>
          </cell>
        </row>
        <row r="3721">
          <cell r="A3721" t="str">
            <v>C3221</v>
          </cell>
          <cell r="B3721" t="str">
            <v>GOVERNMENT RELOCATIONS</v>
          </cell>
          <cell r="C3721" t="str">
            <v>91A-IL OPS ADMIN</v>
          </cell>
        </row>
        <row r="3722">
          <cell r="A3722" t="str">
            <v>C3222</v>
          </cell>
          <cell r="B3722" t="str">
            <v>CUST RQSTD DIST SVCS-T&amp;D GAS</v>
          </cell>
          <cell r="C3722" t="str">
            <v>91A-IL OPS ADMIN</v>
          </cell>
        </row>
        <row r="3723">
          <cell r="A3723" t="str">
            <v>C3223</v>
          </cell>
          <cell r="B3723" t="str">
            <v>IPC MISC E40 LESS THAN 10K SYSMAINT</v>
          </cell>
          <cell r="C3723" t="str">
            <v>91A-IL OPS ADMIN</v>
          </cell>
        </row>
        <row r="3724">
          <cell r="A3724" t="str">
            <v>C3224</v>
          </cell>
          <cell r="B3724" t="str">
            <v>MED PRIORITY DIST SVCS-T&amp;D LINES</v>
          </cell>
          <cell r="C3724" t="str">
            <v>91A-IL OPS ADMIN</v>
          </cell>
        </row>
        <row r="3725">
          <cell r="A3725" t="str">
            <v>C3226</v>
          </cell>
          <cell r="B3725" t="str">
            <v>EMRGNCY WRK DIST SVCS-T&amp;D LINES</v>
          </cell>
          <cell r="C3725" t="str">
            <v>91A-IL OPS ADMIN</v>
          </cell>
        </row>
        <row r="3726">
          <cell r="A3726" t="str">
            <v>C3227</v>
          </cell>
          <cell r="B3726" t="str">
            <v>CUST RQSTD DIST SVCS-T&amp;D LINES</v>
          </cell>
          <cell r="C3726" t="str">
            <v>91A-IL OPS ADMIN</v>
          </cell>
        </row>
        <row r="3727">
          <cell r="A3727" t="str">
            <v>C3228</v>
          </cell>
          <cell r="B3727" t="str">
            <v>MED PRIORITY DIST SVCS-T&amp;D GAS</v>
          </cell>
          <cell r="C3727" t="str">
            <v>91A-IL OPS ADMIN</v>
          </cell>
        </row>
        <row r="3728">
          <cell r="A3728" t="str">
            <v>C3231</v>
          </cell>
          <cell r="B3728" t="str">
            <v>DIST SVC NEW BUSINESS GAS</v>
          </cell>
          <cell r="C3728" t="str">
            <v>91A-IL OPS ADMIN</v>
          </cell>
        </row>
        <row r="3729">
          <cell r="A3729" t="str">
            <v>C3232</v>
          </cell>
          <cell r="B3729" t="str">
            <v>DIST SVC T &amp; D GAS</v>
          </cell>
          <cell r="C3729" t="str">
            <v>91A-IL OPS ADMIN</v>
          </cell>
        </row>
        <row r="3730">
          <cell r="A3730" t="str">
            <v>C3233</v>
          </cell>
          <cell r="B3730" t="str">
            <v>DIST SVC GOVERNMENT RELO GAS</v>
          </cell>
          <cell r="C3730" t="str">
            <v>91A-IL OPS ADMIN</v>
          </cell>
        </row>
        <row r="3731">
          <cell r="A3731" t="str">
            <v>C3234</v>
          </cell>
          <cell r="B3731" t="str">
            <v>DISTRIBUTION SERVICES - OFFICE FURN</v>
          </cell>
          <cell r="C3731" t="str">
            <v>91A-IL OPS ADMIN</v>
          </cell>
        </row>
        <row r="3732">
          <cell r="A3732" t="str">
            <v>C3235</v>
          </cell>
          <cell r="B3732" t="str">
            <v>DIST SVC OTHER GENERAL PLANT GAS</v>
          </cell>
          <cell r="C3732" t="str">
            <v>91A-IL OPS ADMIN</v>
          </cell>
        </row>
        <row r="3733">
          <cell r="A3733" t="str">
            <v>C3236</v>
          </cell>
          <cell r="B3733" t="str">
            <v>GAS SUPT G40 MAINS MEDIUM PR IP</v>
          </cell>
          <cell r="C3733" t="str">
            <v>0G5-GAS TECH SERVICES - IPC</v>
          </cell>
        </row>
        <row r="3734">
          <cell r="A3734" t="str">
            <v>C3241</v>
          </cell>
          <cell r="B3734" t="str">
            <v>IPC MISC G40 LESS THAN 10K SYSMAINT</v>
          </cell>
          <cell r="C3734" t="str">
            <v>91A-IL OPS ADMIN</v>
          </cell>
        </row>
        <row r="3735">
          <cell r="A3735" t="str">
            <v>C3242</v>
          </cell>
          <cell r="B3735" t="str">
            <v>GS G40 MAINS LESS THAN 10000 IP</v>
          </cell>
          <cell r="C3735" t="str">
            <v>0G5-GAS TECH SERVICES - IPC</v>
          </cell>
        </row>
        <row r="3736">
          <cell r="A3736" t="str">
            <v>C3286</v>
          </cell>
          <cell r="B3736" t="str">
            <v>DIST SVC LBR TO INSTALL GAS MTR</v>
          </cell>
          <cell r="C3736" t="str">
            <v>91A-IL OPS ADMIN</v>
          </cell>
        </row>
        <row r="3737">
          <cell r="A3737" t="str">
            <v>C3291</v>
          </cell>
          <cell r="B3737" t="str">
            <v>MED PRIORITY DIST SVCS- T&amp;D LINES</v>
          </cell>
          <cell r="C3737" t="str">
            <v>91A-IL OPS ADMIN</v>
          </cell>
        </row>
        <row r="3738">
          <cell r="A3738" t="str">
            <v>C3293</v>
          </cell>
          <cell r="B3738" t="str">
            <v>CUST REQSTD DIST SVCS-T&amp;D LINES</v>
          </cell>
          <cell r="C3738" t="str">
            <v>91A-IL OPS ADMIN</v>
          </cell>
        </row>
        <row r="3739">
          <cell r="A3739" t="str">
            <v>C3294</v>
          </cell>
          <cell r="B3739" t="str">
            <v>MED PRIORITY DIST SVCS- T&amp;D GAS</v>
          </cell>
          <cell r="C3739" t="str">
            <v>91A-IL OPS ADMIN</v>
          </cell>
        </row>
        <row r="3740">
          <cell r="A3740" t="str">
            <v>C3295</v>
          </cell>
          <cell r="B3740" t="str">
            <v>MISC E40 LESS THAN 10K SYS MAINT</v>
          </cell>
          <cell r="C3740" t="str">
            <v>91A-IL OPS ADMIN</v>
          </cell>
        </row>
        <row r="3741">
          <cell r="A3741" t="str">
            <v>C3296</v>
          </cell>
          <cell r="B3741" t="str">
            <v>CUST RQSTD DIST SVCS- T&amp;D GAS</v>
          </cell>
          <cell r="C3741" t="str">
            <v>91A-IL OPS ADMIN</v>
          </cell>
        </row>
        <row r="3742">
          <cell r="A3742" t="str">
            <v>C3297</v>
          </cell>
          <cell r="B3742" t="str">
            <v>MISC G40 LESS THAN 10K SYS MAINT</v>
          </cell>
          <cell r="C3742" t="str">
            <v>91A-IL OPS ADMIN</v>
          </cell>
        </row>
        <row r="3743">
          <cell r="A3743" t="str">
            <v>CIL01</v>
          </cell>
          <cell r="B3743" t="str">
            <v>INDIRECT OVERHEADS CUSTOMER SERVICE</v>
          </cell>
          <cell r="C3743" t="str">
            <v>028-ED DISTRIBUTION ENGINEERING</v>
          </cell>
        </row>
        <row r="3744">
          <cell r="A3744" t="str">
            <v>CIP01</v>
          </cell>
          <cell r="B3744" t="str">
            <v>INDIRECT OVERHEADS CUSTOMER SERVICE</v>
          </cell>
          <cell r="C3744" t="str">
            <v>09E-ELECTRICAL ENGINEERING</v>
          </cell>
        </row>
        <row r="3745">
          <cell r="A3745" t="str">
            <v>D9995</v>
          </cell>
          <cell r="B3745" t="str">
            <v>IPC DAMAGES CLAIMS</v>
          </cell>
          <cell r="C3745" t="str">
            <v>91A-IL OPS ADMIN</v>
          </cell>
        </row>
        <row r="3746">
          <cell r="A3746" t="str">
            <v>D9996</v>
          </cell>
          <cell r="B3746" t="str">
            <v>CIL DAMAGES CLAIMS</v>
          </cell>
          <cell r="C3746" t="str">
            <v>668-IL OPS ADMIN DIV I II III</v>
          </cell>
        </row>
        <row r="3747">
          <cell r="A3747" t="str">
            <v>D9998</v>
          </cell>
          <cell r="B3747" t="str">
            <v>CIP DAMAGES CLAIMS</v>
          </cell>
          <cell r="C3747" t="str">
            <v>231-IL OPS ADMIN DIV IV V VI VII</v>
          </cell>
        </row>
        <row r="3748">
          <cell r="A3748" t="str">
            <v>D9999</v>
          </cell>
          <cell r="B3748" t="str">
            <v>UEC DAMAGES CLAIMS</v>
          </cell>
          <cell r="C3748" t="str">
            <v>066-MO OPS ADMIN</v>
          </cell>
        </row>
        <row r="3749">
          <cell r="A3749" t="str">
            <v>GEN03</v>
          </cell>
          <cell r="B3749" t="str">
            <v>INDIRECT OVERHEADS POWER OPERATIONS</v>
          </cell>
          <cell r="C3749" t="str">
            <v>130-BUSINESS SERVICES - AEG</v>
          </cell>
        </row>
        <row r="3750">
          <cell r="A3750" t="str">
            <v>IPC01</v>
          </cell>
          <cell r="B3750" t="str">
            <v>INDIRECT OVERHEADS CUSTOMER SERVICE</v>
          </cell>
          <cell r="C3750" t="str">
            <v>028-ED DISTRIBUTION ENGINEERING</v>
          </cell>
        </row>
        <row r="3751">
          <cell r="A3751" t="str">
            <v>M0280</v>
          </cell>
          <cell r="B3751" t="str">
            <v>ERWS Suite Upgrades and Database</v>
          </cell>
          <cell r="C3751" t="str">
            <v>8GF-NUCL - ENG TS - RELIABILITY</v>
          </cell>
        </row>
        <row r="3752">
          <cell r="A3752" t="str">
            <v>P0007</v>
          </cell>
          <cell r="B3752" t="str">
            <v>HVAC REPAIRS DONE DURING DCS UPGR</v>
          </cell>
          <cell r="C3752" t="str">
            <v>09M-GENERATION PROJECT ENGINEERING</v>
          </cell>
        </row>
        <row r="3753">
          <cell r="A3753" t="str">
            <v>P0034</v>
          </cell>
          <cell r="B3753" t="str">
            <v>REMOTE PERFORMANCE MONITORING</v>
          </cell>
          <cell r="C3753" t="str">
            <v>81D-GEN PERF MONITOR &amp; ASSESS</v>
          </cell>
        </row>
        <row r="3754">
          <cell r="A3754" t="str">
            <v>P0043</v>
          </cell>
          <cell r="B3754" t="str">
            <v>SUBFP FLUID DRIVE OVERHAULS</v>
          </cell>
          <cell r="C3754" t="str">
            <v>85A-SIOUX PLANT GENERAL &amp; BUD</v>
          </cell>
        </row>
        <row r="3755">
          <cell r="A3755" t="str">
            <v>P0118</v>
          </cell>
          <cell r="B3755" t="str">
            <v>MERAMEC 316(B) STUDIES</v>
          </cell>
          <cell r="C3755" t="str">
            <v>49C-ESH - WATER</v>
          </cell>
        </row>
        <row r="3756">
          <cell r="A3756" t="str">
            <v>P0119</v>
          </cell>
          <cell r="B3756" t="str">
            <v>LABADIE 316(B) STUDIES</v>
          </cell>
          <cell r="C3756" t="str">
            <v>49C-ESH - WATER</v>
          </cell>
        </row>
        <row r="3757">
          <cell r="A3757" t="str">
            <v>P0120</v>
          </cell>
          <cell r="B3757" t="str">
            <v>SIOUX 316(B) STUDIES</v>
          </cell>
          <cell r="C3757" t="str">
            <v>49C-ESH - WATER</v>
          </cell>
        </row>
        <row r="3758">
          <cell r="A3758" t="str">
            <v>P0121</v>
          </cell>
          <cell r="B3758" t="str">
            <v>RUSH ISLAND 316(B) STUDIES</v>
          </cell>
          <cell r="C3758" t="str">
            <v>49C-ESH - WATER</v>
          </cell>
        </row>
        <row r="3759">
          <cell r="A3759" t="str">
            <v>P0130</v>
          </cell>
          <cell r="B3759" t="str">
            <v>HUTSONVILLE COMBUSTOR RETROFIT BLR</v>
          </cell>
          <cell r="C3759" t="str">
            <v>09V-NEW GEN &amp; ENV PROJECTS</v>
          </cell>
        </row>
        <row r="3760">
          <cell r="A3760" t="str">
            <v>P0178</v>
          </cell>
          <cell r="B3760" t="str">
            <v>LBD - 3D Coal Mill and Exhauster Ov</v>
          </cell>
          <cell r="C3760" t="str">
            <v>83A-LABADIE PLANT GENERAL &amp; BUD</v>
          </cell>
        </row>
        <row r="3761">
          <cell r="A3761" t="str">
            <v>P0196</v>
          </cell>
          <cell r="B3761" t="str">
            <v>LBD - Overhaul 3A CWP and 3A TWS As</v>
          </cell>
          <cell r="C3761" t="str">
            <v>83A-LABADIE PLANT GENERAL &amp; BUD</v>
          </cell>
        </row>
        <row r="3762">
          <cell r="A3762" t="str">
            <v>P0201</v>
          </cell>
          <cell r="B3762" t="str">
            <v>LBD - Overhaul One HPRWP Each Year</v>
          </cell>
          <cell r="C3762" t="str">
            <v>83A-LABADIE PLANT GENERAL &amp; BUD</v>
          </cell>
        </row>
        <row r="3763">
          <cell r="A3763" t="str">
            <v>P0213</v>
          </cell>
          <cell r="B3763" t="str">
            <v>AMS SUPPORT SERVICES</v>
          </cell>
          <cell r="C3763" t="str">
            <v>83A-LABADIE PLANT GENERAL &amp; BUD</v>
          </cell>
        </row>
        <row r="3764">
          <cell r="A3764" t="str">
            <v>P0214</v>
          </cell>
          <cell r="B3764" t="str">
            <v>AMS SUPPORT SERVICES</v>
          </cell>
          <cell r="C3764" t="str">
            <v>85A-SIOUX PLANT GENERAL &amp; BUD</v>
          </cell>
        </row>
        <row r="3765">
          <cell r="A3765" t="str">
            <v>P0222</v>
          </cell>
          <cell r="B3765" t="str">
            <v>GPE ENGINEERING STUDIES UEC</v>
          </cell>
          <cell r="C3765" t="str">
            <v>09M-GENERATION PROJECT ENGINEERING</v>
          </cell>
        </row>
        <row r="3766">
          <cell r="A3766" t="str">
            <v>P0223</v>
          </cell>
          <cell r="B3766" t="str">
            <v>GPE ENGINEERING STUDIES GEN</v>
          </cell>
          <cell r="C3766" t="str">
            <v>09M-GENERATION PROJECT ENGINEERING</v>
          </cell>
        </row>
        <row r="3767">
          <cell r="A3767" t="str">
            <v>P0224</v>
          </cell>
          <cell r="B3767" t="str">
            <v>GPE ENGINEERING STUDIES ARG</v>
          </cell>
          <cell r="C3767" t="str">
            <v>09M-GENERATION PROJECT ENGINEERING</v>
          </cell>
        </row>
        <row r="3768">
          <cell r="A3768" t="str">
            <v>P0228</v>
          </cell>
          <cell r="B3768" t="str">
            <v>AMS SUPPORT SERVICES</v>
          </cell>
          <cell r="C3768" t="str">
            <v>78A-RUSH ISLAND PLANT GENERAL &amp; BUD</v>
          </cell>
        </row>
        <row r="3769">
          <cell r="A3769" t="str">
            <v>P0229</v>
          </cell>
          <cell r="B3769" t="str">
            <v>AMS SUPPORT SERVICES</v>
          </cell>
          <cell r="C3769" t="str">
            <v>79A-MERAMEC PLANT GENERAL &amp; BUD</v>
          </cell>
        </row>
        <row r="3770">
          <cell r="A3770" t="str">
            <v>P0230</v>
          </cell>
          <cell r="B3770" t="str">
            <v>TAUM SAUK UPPER RESERVOIR FAILURE</v>
          </cell>
          <cell r="C3770" t="str">
            <v>46C-TAUM SAUK PLANT MAINTENANCE</v>
          </cell>
        </row>
        <row r="3771">
          <cell r="A3771" t="str">
            <v>P0231</v>
          </cell>
          <cell r="B3771" t="str">
            <v>TS RESERVR FAILURE *LIABILITY* WORK</v>
          </cell>
          <cell r="C3771" t="str">
            <v>46A-TAUM SAUK PLANT GENERAL &amp; BUD</v>
          </cell>
        </row>
        <row r="3772">
          <cell r="A3772" t="str">
            <v>P0232</v>
          </cell>
          <cell r="B3772" t="str">
            <v>LBD - U3 Generator Winding Repair</v>
          </cell>
          <cell r="C3772" t="str">
            <v>83A-LABADIE PLANT GENERAL &amp; BUD</v>
          </cell>
        </row>
        <row r="3773">
          <cell r="A3773" t="str">
            <v>P0239</v>
          </cell>
          <cell r="B3773" t="str">
            <v>GCMS TRVL ALLWNCE, MILEAGE EXP, GEN</v>
          </cell>
          <cell r="C3773" t="str">
            <v>40A-GENERATION CONST MGMT SVCS</v>
          </cell>
        </row>
        <row r="3774">
          <cell r="A3774" t="str">
            <v>P0240</v>
          </cell>
          <cell r="B3774" t="str">
            <v>GCMS TRVL ALLWNCE, MILEAGE EXP, ARG</v>
          </cell>
          <cell r="C3774" t="str">
            <v>40A-GENERATION CONST MGMT SVCS</v>
          </cell>
        </row>
        <row r="3775">
          <cell r="A3775" t="str">
            <v>P0241</v>
          </cell>
          <cell r="B3775" t="str">
            <v>GCMS TRVL ALWNCE, MILG EXP, ALL FSL</v>
          </cell>
          <cell r="C3775" t="str">
            <v>40A-GENERATION CONST MGMT SVCS</v>
          </cell>
        </row>
        <row r="3776">
          <cell r="A3776" t="str">
            <v>P0243</v>
          </cell>
          <cell r="B3776" t="str">
            <v>GCMS TRVL ALLWNCE, MILEAGE EXP, MV1</v>
          </cell>
          <cell r="C3776" t="str">
            <v>40A-GENERATION CONST MGMT SVCS</v>
          </cell>
        </row>
        <row r="3777">
          <cell r="A3777" t="str">
            <v>P0270</v>
          </cell>
          <cell r="B3777" t="str">
            <v>NEWTON BURGETT LK DAM EVALUATION</v>
          </cell>
          <cell r="C3777" t="str">
            <v>09H-DAM SAFETY &amp; HYDRO ENGINEERING</v>
          </cell>
        </row>
        <row r="3778">
          <cell r="A3778" t="str">
            <v>P0336</v>
          </cell>
          <cell r="B3778" t="str">
            <v>PCS PRECIP SUPPORT SERVICES - UEC</v>
          </cell>
          <cell r="C3778" t="str">
            <v>09V-NEW GEN &amp; ENV PROJECTS</v>
          </cell>
        </row>
        <row r="3779">
          <cell r="A3779" t="str">
            <v>P0337</v>
          </cell>
          <cell r="B3779" t="str">
            <v>PCS PRECIP SUPPORT SERVICES - GEN</v>
          </cell>
          <cell r="C3779" t="str">
            <v>09V-NEW GEN &amp; ENV PROJECTS</v>
          </cell>
        </row>
        <row r="3780">
          <cell r="A3780" t="str">
            <v>P0339</v>
          </cell>
          <cell r="B3780" t="str">
            <v>PCS PRECIP SUPPORT SERVICES - ARG</v>
          </cell>
          <cell r="C3780" t="str">
            <v>09V-NEW GEN &amp; ENV PROJECTS</v>
          </cell>
        </row>
        <row r="3781">
          <cell r="A3781" t="str">
            <v>P0340</v>
          </cell>
          <cell r="B3781" t="str">
            <v>BHA PRECIPITATOR MATRIX - UEC</v>
          </cell>
          <cell r="C3781" t="str">
            <v>09V-NEW GEN &amp; ENV PROJECTS</v>
          </cell>
        </row>
        <row r="3782">
          <cell r="A3782" t="str">
            <v>P0342</v>
          </cell>
          <cell r="B3782" t="str">
            <v>BHA PRECIPITATOR MATRIX - ARG</v>
          </cell>
          <cell r="C3782" t="str">
            <v>09V-NEW GEN &amp; ENV PROJECTS</v>
          </cell>
        </row>
        <row r="3783">
          <cell r="A3783" t="str">
            <v>P0385</v>
          </cell>
          <cell r="B3783" t="str">
            <v>LBD - U3 Generator Inspect &amp; Repair</v>
          </cell>
          <cell r="C3783" t="str">
            <v>83A-LABADIE PLANT GENERAL &amp; BUD</v>
          </cell>
        </row>
        <row r="3784">
          <cell r="A3784" t="str">
            <v>P0387</v>
          </cell>
          <cell r="B3784" t="str">
            <v>LABADIE LOW RIVER IMPACT STUDY</v>
          </cell>
          <cell r="C3784" t="str">
            <v>09H-DAM SAFETY &amp; HYDRO ENGINEERING</v>
          </cell>
        </row>
        <row r="3785">
          <cell r="A3785" t="str">
            <v>P0388</v>
          </cell>
          <cell r="B3785" t="str">
            <v>ARG DAM SAFETY SUPPORT STUDIES</v>
          </cell>
          <cell r="C3785" t="str">
            <v>09H-DAM SAFETY &amp; HYDRO ENGINEERING</v>
          </cell>
        </row>
        <row r="3786">
          <cell r="A3786" t="str">
            <v>P0389</v>
          </cell>
          <cell r="B3786" t="str">
            <v>GEN DAM SAFETY SUPPORT STUDIES</v>
          </cell>
          <cell r="C3786" t="str">
            <v>09H-DAM SAFETY &amp; HYDRO ENGINEERING</v>
          </cell>
        </row>
        <row r="3787">
          <cell r="A3787" t="str">
            <v>UEC01</v>
          </cell>
          <cell r="B3787" t="str">
            <v>INDIRECT OVERHEADS CUSTOMER SERVICE</v>
          </cell>
          <cell r="C3787" t="str">
            <v>028-ED DISTRIBUTION ENGINEERING</v>
          </cell>
        </row>
        <row r="3788">
          <cell r="A3788" t="str">
            <v>UEC03</v>
          </cell>
          <cell r="B3788" t="str">
            <v>INDIRECT OVERHEADS POWER OPERATIONS</v>
          </cell>
          <cell r="C3788" t="str">
            <v>40A-GENERATION CONST MGMT SVCS</v>
          </cell>
        </row>
        <row r="3789">
          <cell r="A3789" t="str">
            <v>W0037</v>
          </cell>
          <cell r="B3789" t="str">
            <v>NPS U1 INSPECT &amp; REPAIR TURB VLVS</v>
          </cell>
          <cell r="C3789" t="str">
            <v>NAD-NEWTON - TRAINING &amp; BENEFIT ADM</v>
          </cell>
        </row>
        <row r="3790">
          <cell r="A3790" t="str">
            <v>W0093</v>
          </cell>
          <cell r="B3790" t="str">
            <v>ROUTINE U2 LOWER FURNACE CONDITION</v>
          </cell>
          <cell r="C3790" t="str">
            <v>CFG-COFFEEN - GENERAL</v>
          </cell>
        </row>
        <row r="3791">
          <cell r="A3791" t="str">
            <v>W0344</v>
          </cell>
          <cell r="B3791" t="str">
            <v>UNIT 3 PLANNED OUTAGE ROUTINES</v>
          </cell>
          <cell r="C3791" t="str">
            <v>62A-EDWARDS PLANT GENERAL</v>
          </cell>
        </row>
        <row r="3792">
          <cell r="A3792" t="str">
            <v>W0352</v>
          </cell>
          <cell r="B3792" t="str">
            <v>HIGH ENERGY PIPING INSP, AEG, ARG</v>
          </cell>
          <cell r="C3792" t="str">
            <v>131-EFFINGHAM RESOURCE CENTER</v>
          </cell>
        </row>
        <row r="3793">
          <cell r="A3793" t="str">
            <v>W0362</v>
          </cell>
          <cell r="B3793" t="str">
            <v>COFFEEN 316(B) STUDIES</v>
          </cell>
          <cell r="C3793" t="str">
            <v>49C-ESH - WATER</v>
          </cell>
        </row>
        <row r="3794">
          <cell r="A3794" t="str">
            <v>W0363</v>
          </cell>
          <cell r="B3794" t="str">
            <v>GRAND TOWER 316(B) STUDIES</v>
          </cell>
          <cell r="C3794" t="str">
            <v>49C-ESH - WATER</v>
          </cell>
        </row>
        <row r="3795">
          <cell r="A3795" t="str">
            <v>W0364</v>
          </cell>
          <cell r="B3795" t="str">
            <v>HUTSONVILLE 316(B) STUDIES</v>
          </cell>
          <cell r="C3795" t="str">
            <v>49C-ESH - WATER</v>
          </cell>
        </row>
        <row r="3796">
          <cell r="A3796" t="str">
            <v>W0365</v>
          </cell>
          <cell r="B3796" t="str">
            <v>MEREDOSIA 316(B) STUDIES</v>
          </cell>
          <cell r="C3796" t="str">
            <v>49C-ESH - WATER</v>
          </cell>
        </row>
        <row r="3797">
          <cell r="A3797" t="str">
            <v>W0366</v>
          </cell>
          <cell r="B3797" t="str">
            <v>NEWTON 316(B) STUDIES</v>
          </cell>
          <cell r="C3797" t="str">
            <v>49C-ESH - WATER</v>
          </cell>
        </row>
        <row r="3798">
          <cell r="A3798" t="str">
            <v>W0367</v>
          </cell>
          <cell r="B3798" t="str">
            <v>DUCK CREEK 316(B) STUDIES</v>
          </cell>
          <cell r="C3798" t="str">
            <v>49C-ESH - WATER</v>
          </cell>
        </row>
        <row r="3799">
          <cell r="A3799" t="str">
            <v>W0368</v>
          </cell>
          <cell r="B3799" t="str">
            <v>EDWARDS 316(B) STUDIES</v>
          </cell>
          <cell r="C3799" t="str">
            <v>49C-ESH - WATER</v>
          </cell>
        </row>
        <row r="3800">
          <cell r="A3800" t="str">
            <v>W0399</v>
          </cell>
          <cell r="B3800" t="str">
            <v>GTSS - ENGR SUPT - NEWTON</v>
          </cell>
          <cell r="C3800" t="str">
            <v>40D-GENERATION MAINT ENG</v>
          </cell>
        </row>
        <row r="3801">
          <cell r="A3801" t="str">
            <v>W0400</v>
          </cell>
          <cell r="B3801" t="str">
            <v>GTSS - ENGR SUPT - COFFEEN</v>
          </cell>
          <cell r="C3801" t="str">
            <v>40D-GENERATION MAINT ENG</v>
          </cell>
        </row>
        <row r="3802">
          <cell r="A3802" t="str">
            <v>W0401</v>
          </cell>
          <cell r="B3802" t="str">
            <v>GTSS - ENGR SUPT - DUCK CREEK</v>
          </cell>
          <cell r="C3802" t="str">
            <v>40D-GENERATION MAINT ENG</v>
          </cell>
        </row>
        <row r="3803">
          <cell r="A3803" t="str">
            <v>W0402</v>
          </cell>
          <cell r="B3803" t="str">
            <v>GTSS - ENGR SUPT - EDWARDS</v>
          </cell>
          <cell r="C3803" t="str">
            <v>40D-GENERATION MAINT ENG</v>
          </cell>
        </row>
        <row r="3804">
          <cell r="A3804" t="str">
            <v>W0403</v>
          </cell>
          <cell r="B3804" t="str">
            <v>GTSS - ENGR SUPT - MEREDOSIA</v>
          </cell>
          <cell r="C3804" t="str">
            <v>40D-GENERATION MAINT ENG</v>
          </cell>
        </row>
        <row r="3805">
          <cell r="A3805" t="str">
            <v>W0404</v>
          </cell>
          <cell r="B3805" t="str">
            <v>GTSS - ENGR SUPT - HUTSONVILLE</v>
          </cell>
          <cell r="C3805" t="str">
            <v>40D-GENERATION MAINT ENG</v>
          </cell>
        </row>
        <row r="3806">
          <cell r="A3806" t="str">
            <v>W0427</v>
          </cell>
          <cell r="B3806" t="str">
            <v>COFFEEN CATALYST MANAGEMENT</v>
          </cell>
          <cell r="C3806" t="str">
            <v>09V-NEW GEN &amp; ENV PROJECTS</v>
          </cell>
        </row>
        <row r="3807">
          <cell r="A3807" t="str">
            <v>W0428</v>
          </cell>
          <cell r="B3807" t="str">
            <v>EDWARDS CATALYST MANAGEMENT</v>
          </cell>
          <cell r="C3807" t="str">
            <v>09V-NEW GEN &amp; ENV PROJECTS</v>
          </cell>
        </row>
        <row r="3808">
          <cell r="A3808" t="str">
            <v>W0429</v>
          </cell>
          <cell r="B3808" t="str">
            <v>DUCK CREEK CATALYST MANAGEMENT</v>
          </cell>
          <cell r="C3808" t="str">
            <v>09V-NEW GEN &amp; ENV PROJECTS</v>
          </cell>
        </row>
        <row r="3809">
          <cell r="A3809" t="str">
            <v>W0482</v>
          </cell>
          <cell r="B3809" t="str">
            <v>UEC HIGH ENERGY PIPING INSPECTION</v>
          </cell>
          <cell r="C3809" t="str">
            <v>81A-GENERATION QUALITY ENGINEERING</v>
          </cell>
        </row>
        <row r="3810">
          <cell r="A3810" t="str">
            <v>W0533</v>
          </cell>
          <cell r="B3810" t="str">
            <v>AUE MAINT/PLAN TRAIN, DEV, ASSESS</v>
          </cell>
          <cell r="C3810" t="str">
            <v>40E-GENERATION TRAIN &amp; DEV SRVCS</v>
          </cell>
        </row>
        <row r="3811">
          <cell r="A3811" t="str">
            <v>W0539</v>
          </cell>
          <cell r="B3811" t="str">
            <v>AUE PERFORMANCE MONITORING &amp; IMPROV</v>
          </cell>
          <cell r="C3811" t="str">
            <v>81D-GEN PERF MONITOR &amp; ASSESS</v>
          </cell>
        </row>
        <row r="3812">
          <cell r="A3812" t="str">
            <v>W0542</v>
          </cell>
          <cell r="B3812" t="str">
            <v>AEG EQUIPMENT PREDICTIVE MONITORING</v>
          </cell>
          <cell r="C3812" t="str">
            <v>81D-GEN PERF MONITOR &amp; ASSESS</v>
          </cell>
        </row>
        <row r="3813">
          <cell r="A3813" t="str">
            <v>W0543</v>
          </cell>
          <cell r="B3813" t="str">
            <v>ARG EQUIPMENT PREDICTIVE MONITORING</v>
          </cell>
          <cell r="C3813" t="str">
            <v>81D-GEN PERF MONITOR &amp; ASSESS</v>
          </cell>
        </row>
        <row r="3814">
          <cell r="A3814" t="str">
            <v>W0544</v>
          </cell>
          <cell r="B3814" t="str">
            <v>UEC EQUIPMENT PREDICTIVE MONITORING</v>
          </cell>
          <cell r="C3814" t="str">
            <v>81D-GEN PERF MONITOR &amp; ASSESS</v>
          </cell>
        </row>
        <row r="3815">
          <cell r="A3815" t="str">
            <v>W0549</v>
          </cell>
          <cell r="B3815" t="str">
            <v>AUE OPS TRAIN, DEVELOPMENT, ASSESS</v>
          </cell>
          <cell r="C3815" t="str">
            <v>40E-GENERATION TRAIN &amp; DEV SRVCS</v>
          </cell>
        </row>
        <row r="3816">
          <cell r="A3816" t="str">
            <v>W0617</v>
          </cell>
          <cell r="B3816" t="str">
            <v>GEN SAFETY TRAINING, DEV, ASSESS</v>
          </cell>
          <cell r="C3816" t="str">
            <v>40E-GENERATION TRAIN &amp; DEV SRVCS</v>
          </cell>
        </row>
        <row r="3817">
          <cell r="A3817" t="str">
            <v>W0618</v>
          </cell>
          <cell r="B3817" t="str">
            <v>ARG SAFETY TRAINING, DEV, ASSESS</v>
          </cell>
          <cell r="C3817" t="str">
            <v>40E-GENERATION TRAIN &amp; DEV SRVCS</v>
          </cell>
        </row>
        <row r="3818">
          <cell r="A3818" t="str">
            <v>W0619</v>
          </cell>
          <cell r="B3818" t="str">
            <v>UEC SAFETY TRAINING, DEV, ASSESS</v>
          </cell>
          <cell r="C3818" t="str">
            <v>40E-GENERATION TRAIN &amp; DEV SRVCS</v>
          </cell>
        </row>
        <row r="3819">
          <cell r="A3819" t="str">
            <v>W0620</v>
          </cell>
          <cell r="B3819" t="str">
            <v>GEN OPERATIONS TRAINING DEV, ASSESS</v>
          </cell>
          <cell r="C3819" t="str">
            <v>40E-GENERATION TRAIN &amp; DEV SRVCS</v>
          </cell>
        </row>
        <row r="3820">
          <cell r="A3820" t="str">
            <v>W0621</v>
          </cell>
          <cell r="B3820" t="str">
            <v>ARG OPERATIONS TRAINING DEV, ASSESS</v>
          </cell>
          <cell r="C3820" t="str">
            <v>40E-GENERATION TRAIN &amp; DEV SRVCS</v>
          </cell>
        </row>
        <row r="3821">
          <cell r="A3821" t="str">
            <v>W0622</v>
          </cell>
          <cell r="B3821" t="str">
            <v>UEC OPERATIONS TRAINING DEV, ASSESS</v>
          </cell>
          <cell r="C3821" t="str">
            <v>40E-GENERATION TRAIN &amp; DEV SRVCS</v>
          </cell>
        </row>
        <row r="3822">
          <cell r="A3822" t="str">
            <v>W0623</v>
          </cell>
          <cell r="B3822" t="str">
            <v>GEN MAINT &amp; PLANNING TRNG, DEV</v>
          </cell>
          <cell r="C3822" t="str">
            <v>40E-GENERATION TRAIN &amp; DEV SRVCS</v>
          </cell>
        </row>
        <row r="3823">
          <cell r="A3823" t="str">
            <v>W0624</v>
          </cell>
          <cell r="B3823" t="str">
            <v>ARG MAINT &amp; PLANNING TRNG, DEV</v>
          </cell>
          <cell r="C3823" t="str">
            <v>40E-GENERATION TRAIN &amp; DEV SRVCS</v>
          </cell>
        </row>
        <row r="3824">
          <cell r="A3824" t="str">
            <v>W0625</v>
          </cell>
          <cell r="B3824" t="str">
            <v>UEC MAINT &amp; PLANNING TRNG, DEV</v>
          </cell>
          <cell r="C3824" t="str">
            <v>40E-GENERATION TRAIN &amp; DEV SRVCS</v>
          </cell>
        </row>
        <row r="3825">
          <cell r="A3825" t="str">
            <v>W0626</v>
          </cell>
          <cell r="B3825" t="str">
            <v>GEN MGMT TRAINING, DEV, ASSESSMENT</v>
          </cell>
          <cell r="C3825" t="str">
            <v>40E-GENERATION TRAIN &amp; DEV SRVCS</v>
          </cell>
        </row>
        <row r="3826">
          <cell r="A3826" t="str">
            <v>W0627</v>
          </cell>
          <cell r="B3826" t="str">
            <v>ARG MGMT TRAINING, DEV, ASSESSMENT</v>
          </cell>
          <cell r="C3826" t="str">
            <v>40E-GENERATION TRAIN &amp; DEV SRVCS</v>
          </cell>
        </row>
        <row r="3827">
          <cell r="A3827" t="str">
            <v>W0628</v>
          </cell>
          <cell r="B3827" t="str">
            <v>UEC MGMT TRAINING, DEV, ASSESSMENT</v>
          </cell>
          <cell r="C3827" t="str">
            <v>40E-GENERATION TRAIN &amp; DEV SRVCS</v>
          </cell>
        </row>
        <row r="3828">
          <cell r="A3828" t="str">
            <v>W0789</v>
          </cell>
          <cell r="B3828" t="str">
            <v>PLANT &amp; ADMIN PROCEDURE DEVELOPMENT</v>
          </cell>
          <cell r="C3828" t="str">
            <v>40E-GENERATION TRAIN &amp; DEV SRVCS</v>
          </cell>
        </row>
        <row r="3829">
          <cell r="A3829" t="str">
            <v>W0804</v>
          </cell>
          <cell r="B3829" t="str">
            <v>PROJECT MGMT TRAINING</v>
          </cell>
          <cell r="C3829" t="str">
            <v>40E-GENERATION TRAIN &amp; DEV SRVCS</v>
          </cell>
        </row>
        <row r="3830">
          <cell r="A3830" t="str">
            <v>W0807</v>
          </cell>
          <cell r="B3830" t="str">
            <v>CODE OF CONDUCT COMPLIANCE</v>
          </cell>
          <cell r="C3830" t="str">
            <v>40E-GENERATION TRAIN &amp; DEV SRVCS</v>
          </cell>
        </row>
        <row r="3831">
          <cell r="A3831" t="str">
            <v>X9998</v>
          </cell>
          <cell r="B3831" t="str">
            <v>BILL BACK JOBS ACCOUNT 186-001</v>
          </cell>
          <cell r="C3831" t="str">
            <v>4GL-GENERAL &amp; ASSET ACCOUNTING</v>
          </cell>
        </row>
        <row r="3832">
          <cell r="A3832" t="str">
            <v>X9999</v>
          </cell>
          <cell r="B3832" t="str">
            <v>BILL BACK JOBS ACCOUNT 186-001</v>
          </cell>
          <cell r="C3832" t="str">
            <v>4GL-GENERAL &amp; ASSET ACCOUNTING</v>
          </cell>
        </row>
      </sheetData>
      <sheetData sheetId="25">
        <row r="2">
          <cell r="A2" t="str">
            <v>001</v>
          </cell>
          <cell r="B2" t="str">
            <v>CORPORATE COMMUNICATIONS</v>
          </cell>
        </row>
        <row r="3">
          <cell r="A3" t="str">
            <v>002</v>
          </cell>
          <cell r="B3" t="str">
            <v>EAS - PAYROLL &amp; EMPLOYEE SVCS</v>
          </cell>
        </row>
        <row r="4">
          <cell r="A4" t="str">
            <v>003</v>
          </cell>
          <cell r="B4" t="str">
            <v>CUSTOMER ACCOUNTING</v>
          </cell>
        </row>
        <row r="5">
          <cell r="A5" t="str">
            <v>004</v>
          </cell>
          <cell r="B5" t="str">
            <v>ACCOUNTING</v>
          </cell>
        </row>
        <row r="6">
          <cell r="A6" t="str">
            <v>005</v>
          </cell>
          <cell r="B6" t="str">
            <v>CONTROLLERS STAFF</v>
          </cell>
        </row>
        <row r="7">
          <cell r="A7" t="str">
            <v>006</v>
          </cell>
          <cell r="B7" t="str">
            <v>INF - DATA CENTER OPERATIONS</v>
          </cell>
        </row>
        <row r="8">
          <cell r="A8" t="str">
            <v>007</v>
          </cell>
          <cell r="B8" t="str">
            <v>INVALID BUDGET</v>
          </cell>
        </row>
        <row r="9">
          <cell r="A9" t="str">
            <v>008</v>
          </cell>
          <cell r="B9" t="str">
            <v>CUSTOMER SERVICE CTR MO</v>
          </cell>
        </row>
        <row r="10">
          <cell r="A10" t="str">
            <v>009</v>
          </cell>
          <cell r="B10" t="str">
            <v>INVALID BUDGET</v>
          </cell>
        </row>
        <row r="11">
          <cell r="A11" t="str">
            <v>010</v>
          </cell>
          <cell r="B11" t="str">
            <v>INVALID BUDGET</v>
          </cell>
        </row>
        <row r="12">
          <cell r="A12" t="str">
            <v>011</v>
          </cell>
          <cell r="B12" t="str">
            <v>ALT - UEC</v>
          </cell>
        </row>
        <row r="13">
          <cell r="A13" t="str">
            <v>012</v>
          </cell>
          <cell r="B13" t="str">
            <v>CORPORATE PLANNING</v>
          </cell>
        </row>
        <row r="14">
          <cell r="A14" t="str">
            <v>013</v>
          </cell>
          <cell r="B14" t="str">
            <v>C&amp;C  FIELD COLLECTION OFFICE</v>
          </cell>
        </row>
        <row r="15">
          <cell r="A15" t="str">
            <v>014</v>
          </cell>
          <cell r="B15" t="str">
            <v>ALTON DISTRICT</v>
          </cell>
        </row>
        <row r="16">
          <cell r="A16" t="str">
            <v>015</v>
          </cell>
          <cell r="B16" t="str">
            <v>E. ST. LOUIS DISTRICT</v>
          </cell>
        </row>
        <row r="17">
          <cell r="A17" t="str">
            <v>016</v>
          </cell>
          <cell r="B17" t="str">
            <v>ECONOMIC DEVELOPMENT</v>
          </cell>
        </row>
        <row r="18">
          <cell r="A18" t="str">
            <v>017</v>
          </cell>
          <cell r="B18" t="str">
            <v>EMPLOYEE BENEFITS</v>
          </cell>
        </row>
        <row r="19">
          <cell r="A19" t="str">
            <v>018</v>
          </cell>
          <cell r="B19" t="str">
            <v>INVALID BUDGET</v>
          </cell>
        </row>
        <row r="20">
          <cell r="A20" t="str">
            <v>019</v>
          </cell>
          <cell r="B20" t="str">
            <v>BENEFIT PLANS</v>
          </cell>
        </row>
        <row r="21">
          <cell r="A21" t="str">
            <v>020</v>
          </cell>
          <cell r="B21" t="str">
            <v>ED PRODUCTS &amp; SERVICES</v>
          </cell>
        </row>
        <row r="22">
          <cell r="A22" t="str">
            <v>021</v>
          </cell>
          <cell r="B22" t="str">
            <v>VEGETATION MGT - UEC</v>
          </cell>
        </row>
        <row r="23">
          <cell r="A23" t="str">
            <v>022</v>
          </cell>
          <cell r="B23" t="str">
            <v>ALT - AMS</v>
          </cell>
        </row>
        <row r="24">
          <cell r="A24" t="str">
            <v>023</v>
          </cell>
          <cell r="B24" t="str">
            <v>CREDIT &amp; COLLECTION MO</v>
          </cell>
        </row>
        <row r="25">
          <cell r="A25" t="str">
            <v>024</v>
          </cell>
          <cell r="B25" t="str">
            <v>LEGAL</v>
          </cell>
        </row>
        <row r="26">
          <cell r="A26" t="str">
            <v>025</v>
          </cell>
          <cell r="B26" t="str">
            <v>ED - CUSTOMER TRAINING</v>
          </cell>
        </row>
        <row r="27">
          <cell r="A27" t="str">
            <v>026</v>
          </cell>
          <cell r="B27" t="str">
            <v>ED - SAFETY</v>
          </cell>
        </row>
        <row r="28">
          <cell r="A28" t="str">
            <v>027</v>
          </cell>
          <cell r="B28" t="str">
            <v>DORSETT</v>
          </cell>
        </row>
        <row r="29">
          <cell r="A29" t="str">
            <v>028</v>
          </cell>
          <cell r="B29" t="str">
            <v>ED DISTRIB ENGINEERING</v>
          </cell>
        </row>
        <row r="30">
          <cell r="A30" t="str">
            <v>029</v>
          </cell>
          <cell r="B30" t="str">
            <v>ED DRAFTING</v>
          </cell>
        </row>
        <row r="31">
          <cell r="A31" t="str">
            <v>030</v>
          </cell>
          <cell r="B31" t="str">
            <v>DISTRIBUTION OPERATING - MO</v>
          </cell>
        </row>
        <row r="32">
          <cell r="A32" t="str">
            <v>031</v>
          </cell>
          <cell r="B32" t="str">
            <v>METER SERVICES - UEC</v>
          </cell>
        </row>
        <row r="33">
          <cell r="A33" t="str">
            <v>033</v>
          </cell>
          <cell r="B33" t="str">
            <v>SUB MTCE &amp; CONST - UEC NORTH</v>
          </cell>
        </row>
        <row r="34">
          <cell r="A34" t="str">
            <v>034</v>
          </cell>
          <cell r="B34" t="str">
            <v>NUCLEAR FUEL</v>
          </cell>
        </row>
        <row r="35">
          <cell r="A35" t="str">
            <v>035</v>
          </cell>
          <cell r="B35" t="str">
            <v>METRO CONTRACTORS - INVALID</v>
          </cell>
        </row>
        <row r="36">
          <cell r="A36" t="str">
            <v>036</v>
          </cell>
          <cell r="B36" t="str">
            <v>UNDERGROUND</v>
          </cell>
        </row>
        <row r="37">
          <cell r="A37" t="str">
            <v>037</v>
          </cell>
          <cell r="B37" t="str">
            <v>TRANSMISSION - UEC</v>
          </cell>
        </row>
        <row r="38">
          <cell r="A38" t="str">
            <v>038</v>
          </cell>
          <cell r="B38" t="str">
            <v>CLAIMS</v>
          </cell>
        </row>
        <row r="39">
          <cell r="A39" t="str">
            <v>039</v>
          </cell>
          <cell r="B39" t="str">
            <v>SECURITY</v>
          </cell>
        </row>
        <row r="40">
          <cell r="A40" t="str">
            <v>040</v>
          </cell>
          <cell r="B40" t="str">
            <v>INVALID BUDGET - PPM</v>
          </cell>
        </row>
        <row r="41">
          <cell r="A41" t="str">
            <v>042</v>
          </cell>
          <cell r="B41" t="str">
            <v>TRANSMISSION OPERATIONS</v>
          </cell>
        </row>
        <row r="42">
          <cell r="A42" t="str">
            <v>043</v>
          </cell>
          <cell r="B42" t="str">
            <v>NATL GAS SUP, TRANSP &amp; CNTRL</v>
          </cell>
        </row>
        <row r="43">
          <cell r="A43" t="str">
            <v>044</v>
          </cell>
          <cell r="B43" t="str">
            <v>INVALID BUDGET - OSAGE</v>
          </cell>
        </row>
        <row r="44">
          <cell r="A44" t="str">
            <v>046</v>
          </cell>
          <cell r="B44" t="str">
            <v>INVALID BUDGET - TAUM SAUK</v>
          </cell>
        </row>
        <row r="45">
          <cell r="A45" t="str">
            <v>047</v>
          </cell>
          <cell r="B45" t="str">
            <v>RESEARCH AND DEVELOPMENT</v>
          </cell>
        </row>
        <row r="46">
          <cell r="A46" t="str">
            <v>048</v>
          </cell>
          <cell r="B46" t="str">
            <v>TRANSMISSION SVCS BUSINESS CTR</v>
          </cell>
        </row>
        <row r="47">
          <cell r="A47" t="str">
            <v>049</v>
          </cell>
          <cell r="B47" t="str">
            <v>ESH - GENERAL</v>
          </cell>
        </row>
        <row r="48">
          <cell r="A48" t="str">
            <v>050</v>
          </cell>
          <cell r="B48" t="str">
            <v>STOREROOMS - MO</v>
          </cell>
        </row>
        <row r="49">
          <cell r="A49" t="str">
            <v>052</v>
          </cell>
          <cell r="B49" t="str">
            <v>MACKENZIE</v>
          </cell>
        </row>
        <row r="50">
          <cell r="A50" t="str">
            <v>053</v>
          </cell>
          <cell r="B50" t="str">
            <v>ELLISVILLE DISTRICT</v>
          </cell>
        </row>
        <row r="51">
          <cell r="A51" t="str">
            <v>055</v>
          </cell>
          <cell r="B51" t="str">
            <v>BERKELEY</v>
          </cell>
        </row>
        <row r="52">
          <cell r="A52" t="str">
            <v>056</v>
          </cell>
          <cell r="B52" t="str">
            <v>GERALDINE</v>
          </cell>
        </row>
        <row r="53">
          <cell r="A53" t="str">
            <v>057</v>
          </cell>
          <cell r="B53" t="str">
            <v>LABOR STRATEGY</v>
          </cell>
        </row>
        <row r="54">
          <cell r="A54" t="str">
            <v>058</v>
          </cell>
          <cell r="B54" t="str">
            <v>SECRETARY'S</v>
          </cell>
        </row>
        <row r="55">
          <cell r="A55" t="str">
            <v>059</v>
          </cell>
          <cell r="B55" t="str">
            <v>INVALID BUDGET</v>
          </cell>
        </row>
        <row r="56">
          <cell r="A56" t="str">
            <v>060</v>
          </cell>
          <cell r="B56" t="str">
            <v>SCP - PLANNING</v>
          </cell>
        </row>
        <row r="57">
          <cell r="A57" t="str">
            <v>061</v>
          </cell>
          <cell r="B57" t="str">
            <v>REAL ESTATE</v>
          </cell>
        </row>
        <row r="58">
          <cell r="A58" t="str">
            <v>062</v>
          </cell>
          <cell r="B58" t="str">
            <v>INVALID BUDGET</v>
          </cell>
        </row>
        <row r="59">
          <cell r="A59" t="str">
            <v>063</v>
          </cell>
          <cell r="B59" t="str">
            <v>LAKESIDE</v>
          </cell>
        </row>
        <row r="60">
          <cell r="A60" t="str">
            <v>064</v>
          </cell>
          <cell r="B60" t="str">
            <v>EAS - PERSONNEL ADMINISTRATION</v>
          </cell>
        </row>
        <row r="61">
          <cell r="A61" t="str">
            <v>065</v>
          </cell>
          <cell r="B61" t="str">
            <v>NEO - TELEPHONE SERVICES</v>
          </cell>
        </row>
        <row r="62">
          <cell r="A62" t="str">
            <v>066</v>
          </cell>
          <cell r="B62" t="str">
            <v>MoOPS ADMIN</v>
          </cell>
        </row>
        <row r="63">
          <cell r="A63" t="str">
            <v>068</v>
          </cell>
          <cell r="B63" t="str">
            <v>FRANKLIN DISTRICT</v>
          </cell>
        </row>
        <row r="64">
          <cell r="A64" t="str">
            <v>069</v>
          </cell>
          <cell r="B64" t="str">
            <v>ST CHARLES</v>
          </cell>
        </row>
        <row r="65">
          <cell r="A65" t="str">
            <v>070</v>
          </cell>
          <cell r="B65" t="str">
            <v>JEFFERSON</v>
          </cell>
        </row>
        <row r="66">
          <cell r="A66" t="str">
            <v>071</v>
          </cell>
          <cell r="B66" t="str">
            <v>ST FRANCOIS</v>
          </cell>
        </row>
        <row r="67">
          <cell r="A67" t="str">
            <v>072</v>
          </cell>
          <cell r="B67" t="str">
            <v>BUILDING SERVICES-MO</v>
          </cell>
        </row>
        <row r="68">
          <cell r="A68" t="str">
            <v>073</v>
          </cell>
          <cell r="B68" t="str">
            <v>FLEET SVCS - UEC</v>
          </cell>
        </row>
        <row r="69">
          <cell r="A69" t="str">
            <v>074</v>
          </cell>
          <cell r="B69" t="str">
            <v>PURCHASING</v>
          </cell>
        </row>
        <row r="70">
          <cell r="A70" t="str">
            <v>075</v>
          </cell>
          <cell r="B70" t="str">
            <v>BANKING AND INVESTOR SERVICES</v>
          </cell>
        </row>
        <row r="71">
          <cell r="A71" t="str">
            <v>076</v>
          </cell>
          <cell r="B71" t="str">
            <v>TREASURY TECHNOLOGY SERVICES</v>
          </cell>
        </row>
        <row r="72">
          <cell r="A72" t="str">
            <v>077</v>
          </cell>
          <cell r="B72" t="str">
            <v>INVALID BUDGET</v>
          </cell>
        </row>
        <row r="73">
          <cell r="A73" t="str">
            <v>078</v>
          </cell>
          <cell r="B73" t="str">
            <v>INVALID BUDGET - RUSH ISLAND</v>
          </cell>
        </row>
        <row r="74">
          <cell r="A74" t="str">
            <v>079</v>
          </cell>
          <cell r="B74" t="str">
            <v>INVALID BUDGET - MERAMEC</v>
          </cell>
        </row>
        <row r="75">
          <cell r="A75" t="str">
            <v>081</v>
          </cell>
          <cell r="B75" t="str">
            <v>INVALID BUDGET - LAB SERVICES</v>
          </cell>
        </row>
        <row r="76">
          <cell r="A76" t="str">
            <v>082</v>
          </cell>
          <cell r="B76" t="str">
            <v>INVALID BUDGET - VENICE</v>
          </cell>
        </row>
        <row r="77">
          <cell r="A77" t="str">
            <v>083</v>
          </cell>
          <cell r="B77" t="str">
            <v>INVALID BUDGET - LABADIE</v>
          </cell>
        </row>
        <row r="78">
          <cell r="A78" t="str">
            <v>084</v>
          </cell>
          <cell r="B78" t="str">
            <v>INVALID BUDGET - KEOKUK</v>
          </cell>
        </row>
        <row r="79">
          <cell r="A79" t="str">
            <v>085</v>
          </cell>
          <cell r="B79" t="str">
            <v>INVALID BUDGET - SIOUX</v>
          </cell>
        </row>
        <row r="80">
          <cell r="A80" t="str">
            <v>086</v>
          </cell>
          <cell r="B80" t="str">
            <v>FOSSIL FUEL BURNED</v>
          </cell>
        </row>
        <row r="81">
          <cell r="A81" t="str">
            <v>087</v>
          </cell>
          <cell r="B81" t="str">
            <v>FOSSIL FUELS</v>
          </cell>
        </row>
        <row r="82">
          <cell r="A82" t="str">
            <v>088</v>
          </cell>
          <cell r="B82" t="str">
            <v>PERSONNEL TRNG &amp; OFFICE &amp; BUD</v>
          </cell>
        </row>
        <row r="83">
          <cell r="A83" t="str">
            <v>089</v>
          </cell>
          <cell r="B83" t="str">
            <v>APPORTIONMENTS - UEC</v>
          </cell>
        </row>
        <row r="84">
          <cell r="A84" t="str">
            <v>090</v>
          </cell>
          <cell r="B84" t="str">
            <v>SYSTEM RELAY SERVICES</v>
          </cell>
        </row>
        <row r="85">
          <cell r="A85" t="str">
            <v>091</v>
          </cell>
          <cell r="B85" t="str">
            <v>SYS RELAY SERVICES-AMS INVALID</v>
          </cell>
        </row>
        <row r="86">
          <cell r="A86" t="str">
            <v>092</v>
          </cell>
          <cell r="B86" t="str">
            <v>SPECIAL ITEMS-ACCOUNTING DEPT</v>
          </cell>
        </row>
        <row r="87">
          <cell r="A87" t="str">
            <v>093</v>
          </cell>
          <cell r="B87" t="str">
            <v>WENTZVILLE</v>
          </cell>
        </row>
        <row r="88">
          <cell r="A88" t="str">
            <v>094</v>
          </cell>
          <cell r="B88" t="str">
            <v>INVALID BUDGET</v>
          </cell>
        </row>
        <row r="89">
          <cell r="A89" t="str">
            <v>095</v>
          </cell>
          <cell r="B89" t="str">
            <v>INVALID BUDGET</v>
          </cell>
        </row>
        <row r="90">
          <cell r="A90" t="str">
            <v>096</v>
          </cell>
          <cell r="B90" t="str">
            <v>MEMBERSHIPS</v>
          </cell>
        </row>
        <row r="91">
          <cell r="A91" t="str">
            <v>097</v>
          </cell>
          <cell r="B91" t="str">
            <v>INVALID BUDGET</v>
          </cell>
        </row>
        <row r="92">
          <cell r="A92" t="str">
            <v>098</v>
          </cell>
          <cell r="B92" t="str">
            <v>OVERHEADS CAPITALIZED - UEC</v>
          </cell>
        </row>
        <row r="93">
          <cell r="A93" t="str">
            <v>099</v>
          </cell>
          <cell r="B93" t="str">
            <v>CORPORATE SPECIAL ITEMS - UEC</v>
          </cell>
        </row>
        <row r="94">
          <cell r="A94">
            <v>106</v>
          </cell>
          <cell r="B94" t="str">
            <v>INVALID BUDGET</v>
          </cell>
        </row>
        <row r="95">
          <cell r="A95">
            <v>107</v>
          </cell>
          <cell r="B95" t="str">
            <v>DISTRIBUTION OPERATING-Mattoon</v>
          </cell>
        </row>
        <row r="96">
          <cell r="A96">
            <v>111</v>
          </cell>
          <cell r="B96" t="str">
            <v>INVALID BUDGET</v>
          </cell>
        </row>
        <row r="97">
          <cell r="A97">
            <v>112</v>
          </cell>
          <cell r="B97" t="str">
            <v>INVALID BUDGET</v>
          </cell>
        </row>
        <row r="98">
          <cell r="A98">
            <v>113</v>
          </cell>
          <cell r="B98" t="str">
            <v>INVALID BUDGET</v>
          </cell>
        </row>
        <row r="99">
          <cell r="A99">
            <v>114</v>
          </cell>
          <cell r="B99" t="str">
            <v>INVALID BUDGET</v>
          </cell>
        </row>
        <row r="100">
          <cell r="A100">
            <v>115</v>
          </cell>
          <cell r="B100" t="str">
            <v>INVALID BUDGET</v>
          </cell>
        </row>
        <row r="101">
          <cell r="A101">
            <v>116</v>
          </cell>
          <cell r="B101" t="str">
            <v>INVALID BUDGET</v>
          </cell>
        </row>
        <row r="102">
          <cell r="A102">
            <v>117</v>
          </cell>
          <cell r="B102" t="str">
            <v>INVALID BUDGET</v>
          </cell>
        </row>
        <row r="103">
          <cell r="A103">
            <v>118</v>
          </cell>
          <cell r="B103" t="str">
            <v>INVALID BUDGET</v>
          </cell>
        </row>
        <row r="104">
          <cell r="A104">
            <v>130</v>
          </cell>
          <cell r="B104" t="str">
            <v>BUSINESS SERVICES - AEG &amp; BUD</v>
          </cell>
        </row>
        <row r="105">
          <cell r="A105">
            <v>131</v>
          </cell>
          <cell r="B105" t="str">
            <v>EFFINGHAM RESOURCE CENTER</v>
          </cell>
        </row>
        <row r="106">
          <cell r="A106">
            <v>132</v>
          </cell>
          <cell r="B106" t="str">
            <v>PRODUCTION SVCS - AEG-INVALID</v>
          </cell>
        </row>
        <row r="107">
          <cell r="A107">
            <v>133</v>
          </cell>
          <cell r="B107" t="str">
            <v>PEORIA RESOURCE CENTER</v>
          </cell>
        </row>
        <row r="108">
          <cell r="A108">
            <v>134</v>
          </cell>
          <cell r="B108" t="str">
            <v>AEG RESOURCE CENTER-INVALID</v>
          </cell>
        </row>
        <row r="109">
          <cell r="A109">
            <v>136</v>
          </cell>
          <cell r="B109" t="str">
            <v>INVALID BUDGET - NEWTON</v>
          </cell>
        </row>
        <row r="110">
          <cell r="A110">
            <v>140</v>
          </cell>
          <cell r="B110" t="str">
            <v>MEREDOSIA</v>
          </cell>
        </row>
        <row r="111">
          <cell r="A111">
            <v>143</v>
          </cell>
          <cell r="B111" t="str">
            <v>INVALID BUDGET - GRAND TOWER</v>
          </cell>
        </row>
        <row r="112">
          <cell r="A112">
            <v>145</v>
          </cell>
          <cell r="B112" t="str">
            <v>HUTSONVILLE</v>
          </cell>
        </row>
        <row r="113">
          <cell r="A113">
            <v>148</v>
          </cell>
          <cell r="B113" t="str">
            <v>INVALID BUDGET - COFFEEN</v>
          </cell>
        </row>
        <row r="114">
          <cell r="A114">
            <v>151</v>
          </cell>
          <cell r="B114" t="str">
            <v>ALT- CIPS</v>
          </cell>
        </row>
        <row r="115">
          <cell r="A115">
            <v>152</v>
          </cell>
          <cell r="B115" t="str">
            <v>ALT- GEN</v>
          </cell>
        </row>
        <row r="116">
          <cell r="A116">
            <v>153</v>
          </cell>
          <cell r="B116" t="str">
            <v>ALT- IHC</v>
          </cell>
        </row>
        <row r="117">
          <cell r="A117">
            <v>154</v>
          </cell>
          <cell r="B117" t="str">
            <v>ALT- AFS</v>
          </cell>
        </row>
        <row r="118">
          <cell r="A118">
            <v>155</v>
          </cell>
          <cell r="B118" t="str">
            <v>INVALID BUDGET</v>
          </cell>
        </row>
        <row r="119">
          <cell r="A119">
            <v>157</v>
          </cell>
          <cell r="B119" t="str">
            <v>GOVERNMENT RELATIONS</v>
          </cell>
        </row>
        <row r="120">
          <cell r="A120">
            <v>158</v>
          </cell>
          <cell r="B120" t="str">
            <v>ALT- GMC</v>
          </cell>
        </row>
        <row r="121">
          <cell r="A121">
            <v>159</v>
          </cell>
          <cell r="B121" t="str">
            <v>ALT- AME</v>
          </cell>
        </row>
        <row r="122">
          <cell r="A122">
            <v>186</v>
          </cell>
          <cell r="B122" t="str">
            <v>FOSSIL FUEL-GENCO</v>
          </cell>
        </row>
        <row r="123">
          <cell r="A123">
            <v>189</v>
          </cell>
          <cell r="B123" t="str">
            <v>APPORTIONMENTS - CIPS</v>
          </cell>
        </row>
        <row r="124">
          <cell r="A124">
            <v>190</v>
          </cell>
          <cell r="B124" t="str">
            <v>APPMNTS - SPECIAL ITEMS - AMS</v>
          </cell>
        </row>
        <row r="125">
          <cell r="A125">
            <v>192</v>
          </cell>
          <cell r="B125" t="str">
            <v>PLT &amp; REG AUTOMATED JOURNALS</v>
          </cell>
        </row>
        <row r="126">
          <cell r="A126">
            <v>193</v>
          </cell>
          <cell r="B126" t="str">
            <v>PLANT &amp; REGULATORY ITEMS - CIPS</v>
          </cell>
        </row>
        <row r="127">
          <cell r="A127">
            <v>194</v>
          </cell>
          <cell r="B127" t="str">
            <v>PLANT &amp; REGULATORY ITEMS - AMS</v>
          </cell>
        </row>
        <row r="128">
          <cell r="A128">
            <v>199</v>
          </cell>
          <cell r="B128" t="str">
            <v>CORPORATE SPECIAL ITEMS</v>
          </cell>
        </row>
        <row r="129">
          <cell r="A129">
            <v>201</v>
          </cell>
          <cell r="B129" t="str">
            <v>DEV - BUS &amp; CORP SVCS</v>
          </cell>
        </row>
        <row r="130">
          <cell r="A130">
            <v>202</v>
          </cell>
          <cell r="B130" t="str">
            <v>DEV - OPERATIONS</v>
          </cell>
        </row>
        <row r="131">
          <cell r="A131">
            <v>203</v>
          </cell>
          <cell r="B131" t="str">
            <v>INVALID - DEV HUMAN RESOURCES</v>
          </cell>
        </row>
        <row r="132">
          <cell r="A132">
            <v>204</v>
          </cell>
          <cell r="B132" t="str">
            <v>DEV - ENERGY DELIVERY</v>
          </cell>
        </row>
        <row r="133">
          <cell r="A133">
            <v>230</v>
          </cell>
          <cell r="B133" t="str">
            <v>ED - ELECTRIC TRAINING</v>
          </cell>
        </row>
        <row r="134">
          <cell r="A134">
            <v>231</v>
          </cell>
          <cell r="B134" t="str">
            <v>IL OPS ADMN DIV IV V VI VII</v>
          </cell>
        </row>
        <row r="135">
          <cell r="A135">
            <v>232</v>
          </cell>
          <cell r="B135" t="str">
            <v>GAS ENGINEERING &amp; SUPPORT</v>
          </cell>
        </row>
        <row r="136">
          <cell r="A136">
            <v>233</v>
          </cell>
          <cell r="B136" t="str">
            <v>ED ELECTRIC STANDARDS</v>
          </cell>
        </row>
        <row r="137">
          <cell r="A137">
            <v>234</v>
          </cell>
          <cell r="B137" t="str">
            <v>ED PERFORMANCE IMPROVEMENT</v>
          </cell>
        </row>
        <row r="138">
          <cell r="A138">
            <v>235</v>
          </cell>
          <cell r="B138" t="str">
            <v>ED STRATEGIC PLANNING INVALID</v>
          </cell>
        </row>
        <row r="139">
          <cell r="A139">
            <v>286</v>
          </cell>
          <cell r="B139" t="str">
            <v>FOSSIL FUEL-CIL</v>
          </cell>
        </row>
        <row r="140">
          <cell r="A140">
            <v>299</v>
          </cell>
          <cell r="B140" t="str">
            <v>ACCOUNTING ENTRIES-CIL</v>
          </cell>
        </row>
        <row r="141">
          <cell r="A141">
            <v>300</v>
          </cell>
          <cell r="B141" t="str">
            <v>AME - EXECUTIVE</v>
          </cell>
        </row>
        <row r="142">
          <cell r="A142">
            <v>301</v>
          </cell>
          <cell r="B142" t="str">
            <v>AME - TRADING-ELECTRICITY</v>
          </cell>
        </row>
        <row r="143">
          <cell r="A143">
            <v>302</v>
          </cell>
          <cell r="B143" t="str">
            <v>AME - MKTG-NATURAL GAS</v>
          </cell>
        </row>
        <row r="144">
          <cell r="A144">
            <v>303</v>
          </cell>
          <cell r="B144" t="str">
            <v>AER SVCS - OPERATION - INVALID</v>
          </cell>
        </row>
        <row r="145">
          <cell r="A145">
            <v>304</v>
          </cell>
          <cell r="B145" t="str">
            <v>AER SVCS - INFO SYST - INVALID</v>
          </cell>
        </row>
        <row r="146">
          <cell r="A146">
            <v>305</v>
          </cell>
          <cell r="B146" t="str">
            <v>AME - HUMAN RESOURCES-INVALID</v>
          </cell>
        </row>
        <row r="147">
          <cell r="A147">
            <v>306</v>
          </cell>
          <cell r="B147" t="str">
            <v>AME - RISK MANAGEMENT-INVALID</v>
          </cell>
        </row>
        <row r="148">
          <cell r="A148">
            <v>307</v>
          </cell>
          <cell r="B148" t="str">
            <v>AME - MRKT - STRUCTURE-INVALID</v>
          </cell>
        </row>
        <row r="149">
          <cell r="A149">
            <v>308</v>
          </cell>
          <cell r="B149" t="str">
            <v>AME - TRAD-NATURAL GAS-INVALID</v>
          </cell>
        </row>
        <row r="150">
          <cell r="A150">
            <v>309</v>
          </cell>
          <cell r="B150" t="str">
            <v>AME - MKTG COMMUNICATIONS</v>
          </cell>
        </row>
        <row r="151">
          <cell r="A151">
            <v>310</v>
          </cell>
          <cell r="B151" t="str">
            <v>AER SVCS - FINANCIAL ANALYSIS</v>
          </cell>
        </row>
        <row r="152">
          <cell r="A152">
            <v>311</v>
          </cell>
          <cell r="B152" t="str">
            <v>AME - GENERAL ITEMS</v>
          </cell>
        </row>
        <row r="153">
          <cell r="A153">
            <v>312</v>
          </cell>
          <cell r="B153" t="str">
            <v>PRICING &amp; ANALYSIS</v>
          </cell>
        </row>
        <row r="154">
          <cell r="A154">
            <v>313</v>
          </cell>
          <cell r="B154" t="str">
            <v>AME - BILLINGS TO IHC-INVALID</v>
          </cell>
        </row>
        <row r="155">
          <cell r="A155">
            <v>340</v>
          </cell>
          <cell r="B155" t="str">
            <v>REGULATED CTG COMMON</v>
          </cell>
        </row>
        <row r="156">
          <cell r="A156">
            <v>341</v>
          </cell>
          <cell r="B156" t="str">
            <v>VENICE CTGs</v>
          </cell>
        </row>
        <row r="157">
          <cell r="A157">
            <v>342</v>
          </cell>
          <cell r="B157" t="str">
            <v>HOWARD BEND CTG</v>
          </cell>
        </row>
        <row r="158">
          <cell r="A158">
            <v>343</v>
          </cell>
          <cell r="B158" t="str">
            <v>MERAMEC CTGs</v>
          </cell>
        </row>
        <row r="159">
          <cell r="A159">
            <v>344</v>
          </cell>
          <cell r="B159" t="str">
            <v>FAIRGROUNDS CTG</v>
          </cell>
        </row>
        <row r="160">
          <cell r="A160">
            <v>345</v>
          </cell>
          <cell r="B160" t="str">
            <v>KIRKSVILLE CTG</v>
          </cell>
        </row>
        <row r="161">
          <cell r="A161">
            <v>346</v>
          </cell>
          <cell r="B161" t="str">
            <v>MOREAU CTG</v>
          </cell>
        </row>
        <row r="162">
          <cell r="A162">
            <v>347</v>
          </cell>
          <cell r="B162" t="str">
            <v>MOBERLY CTG</v>
          </cell>
        </row>
        <row r="163">
          <cell r="A163">
            <v>348</v>
          </cell>
          <cell r="B163" t="str">
            <v>MEXICO CTG</v>
          </cell>
        </row>
        <row r="164">
          <cell r="A164">
            <v>349</v>
          </cell>
          <cell r="B164" t="str">
            <v>VIADUCT CTG</v>
          </cell>
        </row>
        <row r="165">
          <cell r="A165">
            <v>350</v>
          </cell>
          <cell r="B165" t="str">
            <v>GIBSON CITY CTG</v>
          </cell>
        </row>
        <row r="166">
          <cell r="A166">
            <v>351</v>
          </cell>
          <cell r="B166" t="str">
            <v>KINMUNDY CTG</v>
          </cell>
        </row>
        <row r="167">
          <cell r="A167">
            <v>352</v>
          </cell>
          <cell r="B167" t="str">
            <v>PINCKNEYVILLE CTG</v>
          </cell>
        </row>
        <row r="168">
          <cell r="A168">
            <v>353</v>
          </cell>
          <cell r="B168" t="str">
            <v>TUSCOLA CTG</v>
          </cell>
        </row>
        <row r="169">
          <cell r="A169">
            <v>354</v>
          </cell>
          <cell r="B169" t="str">
            <v>GRAND TOWER PLANT</v>
          </cell>
        </row>
        <row r="170">
          <cell r="A170">
            <v>355</v>
          </cell>
          <cell r="B170" t="str">
            <v>ELGIN CTG</v>
          </cell>
        </row>
        <row r="171">
          <cell r="A171">
            <v>356</v>
          </cell>
          <cell r="B171" t="str">
            <v>COLUMBIA CTG</v>
          </cell>
        </row>
        <row r="172">
          <cell r="A172">
            <v>358</v>
          </cell>
          <cell r="B172" t="str">
            <v>JOPPA 7B CTG</v>
          </cell>
        </row>
        <row r="173">
          <cell r="A173">
            <v>359</v>
          </cell>
          <cell r="B173" t="str">
            <v>PENO CREEK CTG</v>
          </cell>
        </row>
        <row r="174">
          <cell r="A174">
            <v>360</v>
          </cell>
          <cell r="B174" t="str">
            <v>DEREGULATED  CTG COMMON</v>
          </cell>
        </row>
        <row r="175">
          <cell r="A175">
            <v>361</v>
          </cell>
          <cell r="B175" t="str">
            <v>AUDRAIN CTG</v>
          </cell>
        </row>
        <row r="176">
          <cell r="A176">
            <v>362</v>
          </cell>
          <cell r="B176" t="str">
            <v>GOOSE CREEK CTG</v>
          </cell>
        </row>
        <row r="177">
          <cell r="A177">
            <v>363</v>
          </cell>
          <cell r="B177" t="str">
            <v>RACCOON CREEK CTG</v>
          </cell>
        </row>
        <row r="178">
          <cell r="A178">
            <v>399</v>
          </cell>
          <cell r="B178" t="str">
            <v>ACCOUNTING ENTRIES - IPC</v>
          </cell>
        </row>
        <row r="179">
          <cell r="A179">
            <v>601</v>
          </cell>
          <cell r="B179" t="str">
            <v>CORP - COMM &amp; ADV-CIL-INVALID</v>
          </cell>
        </row>
        <row r="180">
          <cell r="A180">
            <v>602</v>
          </cell>
          <cell r="B180" t="str">
            <v>SPFLD DIV SUPP SRV-CIL-INVALID</v>
          </cell>
        </row>
        <row r="181">
          <cell r="A181">
            <v>603</v>
          </cell>
          <cell r="B181" t="str">
            <v>TUSCOLA GAS OPERATIONS</v>
          </cell>
        </row>
        <row r="182">
          <cell r="A182">
            <v>604</v>
          </cell>
          <cell r="B182" t="str">
            <v>LINCOLN ELECTRIC OPS</v>
          </cell>
        </row>
        <row r="183">
          <cell r="A183">
            <v>605</v>
          </cell>
          <cell r="B183" t="str">
            <v>SPRINGFIELD ELECTRIC OPS</v>
          </cell>
        </row>
        <row r="184">
          <cell r="A184">
            <v>606</v>
          </cell>
          <cell r="B184" t="str">
            <v>HOMER ELECTRIC OPS</v>
          </cell>
        </row>
        <row r="185">
          <cell r="A185">
            <v>607</v>
          </cell>
          <cell r="B185" t="str">
            <v>LINCOLN GAS OPS</v>
          </cell>
        </row>
        <row r="186">
          <cell r="A186">
            <v>608</v>
          </cell>
          <cell r="B186" t="str">
            <v>SPFLD GAS CONSTRUCTION</v>
          </cell>
        </row>
        <row r="187">
          <cell r="A187">
            <v>609</v>
          </cell>
          <cell r="B187" t="str">
            <v>SPFLD GAS SERVICE</v>
          </cell>
        </row>
        <row r="188">
          <cell r="A188">
            <v>610</v>
          </cell>
          <cell r="B188" t="str">
            <v>SPFLD SUBST SERV-CIL - INVALID</v>
          </cell>
        </row>
        <row r="189">
          <cell r="A189">
            <v>611</v>
          </cell>
          <cell r="B189" t="str">
            <v>AM FM POWER ON-CIL - INVALID</v>
          </cell>
        </row>
        <row r="190">
          <cell r="A190">
            <v>612</v>
          </cell>
          <cell r="B190" t="str">
            <v>PEORIA EL OP ADMIN-CIL-INVALID</v>
          </cell>
        </row>
        <row r="191">
          <cell r="A191">
            <v>613</v>
          </cell>
          <cell r="B191" t="str">
            <v>PEO ELEC OPER SUPP-CIL-INVALID</v>
          </cell>
        </row>
        <row r="192">
          <cell r="A192">
            <v>614</v>
          </cell>
          <cell r="B192" t="str">
            <v>VEGETATION MGT - CIL INVALID</v>
          </cell>
        </row>
        <row r="193">
          <cell r="A193">
            <v>615</v>
          </cell>
          <cell r="B193" t="str">
            <v>METER SERVICES - CIL</v>
          </cell>
        </row>
        <row r="194">
          <cell r="A194">
            <v>616</v>
          </cell>
          <cell r="B194" t="str">
            <v>SUB MTCE &amp; CONST - IL WEST</v>
          </cell>
        </row>
        <row r="195">
          <cell r="A195">
            <v>617</v>
          </cell>
          <cell r="B195" t="str">
            <v>NORTHERN ELECTRIC</v>
          </cell>
        </row>
        <row r="196">
          <cell r="A196">
            <v>618</v>
          </cell>
          <cell r="B196" t="str">
            <v>CENTRAL ELECTRIC</v>
          </cell>
        </row>
        <row r="197">
          <cell r="A197">
            <v>619</v>
          </cell>
          <cell r="B197" t="str">
            <v>PEORIA ELEC UNDERGROUND</v>
          </cell>
        </row>
        <row r="198">
          <cell r="A198">
            <v>620</v>
          </cell>
          <cell r="B198" t="str">
            <v>REG &amp; PRESSURE SERV-CIL INVALD</v>
          </cell>
        </row>
        <row r="199">
          <cell r="A199">
            <v>621</v>
          </cell>
          <cell r="B199" t="str">
            <v>GAS STORAGE FIELDS-CIL INVALID</v>
          </cell>
        </row>
        <row r="200">
          <cell r="A200">
            <v>622</v>
          </cell>
          <cell r="B200" t="str">
            <v>GAS DIV - CNTL DISPT-CIL INVLD</v>
          </cell>
        </row>
        <row r="201">
          <cell r="A201">
            <v>623</v>
          </cell>
          <cell r="B201" t="str">
            <v>GAS CORP METER-CIL INVALID</v>
          </cell>
        </row>
        <row r="202">
          <cell r="A202">
            <v>624</v>
          </cell>
          <cell r="B202" t="str">
            <v>PEORIA GAS SERVICE</v>
          </cell>
        </row>
        <row r="203">
          <cell r="A203">
            <v>625</v>
          </cell>
          <cell r="B203" t="str">
            <v>GAS CORP SERV DISPAT-CIL INVAL</v>
          </cell>
        </row>
        <row r="204">
          <cell r="A204">
            <v>626</v>
          </cell>
          <cell r="B204" t="str">
            <v>LDU - COMPL &amp; RECD-CIL INVALID</v>
          </cell>
        </row>
        <row r="205">
          <cell r="A205">
            <v>627</v>
          </cell>
          <cell r="B205" t="str">
            <v>CORP MOBILE COMM-CIL-INVALID</v>
          </cell>
        </row>
        <row r="206">
          <cell r="A206">
            <v>628</v>
          </cell>
          <cell r="B206" t="str">
            <v>PEORIA GAS CONSTRUCTION</v>
          </cell>
        </row>
        <row r="207">
          <cell r="A207">
            <v>629</v>
          </cell>
          <cell r="B207" t="str">
            <v>DISTRIBUTION OPERATING-Peoria</v>
          </cell>
        </row>
        <row r="208">
          <cell r="A208">
            <v>630</v>
          </cell>
          <cell r="B208" t="str">
            <v>PEORIA MTR READING-CIL-INVALID</v>
          </cell>
        </row>
        <row r="209">
          <cell r="A209">
            <v>631</v>
          </cell>
          <cell r="B209" t="str">
            <v>EDU FINANCE &amp; ADMN-CIL-INVALID</v>
          </cell>
        </row>
        <row r="210">
          <cell r="A210">
            <v>632</v>
          </cell>
          <cell r="B210" t="str">
            <v>CSF - IT FIELD OPERATIONS</v>
          </cell>
        </row>
        <row r="211">
          <cell r="A211">
            <v>633</v>
          </cell>
          <cell r="B211" t="str">
            <v>CRP RATES-REG AFFS-CIL-INVALID</v>
          </cell>
        </row>
        <row r="212">
          <cell r="A212">
            <v>634</v>
          </cell>
          <cell r="B212" t="str">
            <v>CUST ACCTG &amp; REV PROT - IL</v>
          </cell>
        </row>
        <row r="213">
          <cell r="A213">
            <v>635</v>
          </cell>
          <cell r="B213" t="str">
            <v>ALT - CIL</v>
          </cell>
        </row>
        <row r="214">
          <cell r="A214">
            <v>636</v>
          </cell>
          <cell r="B214" t="str">
            <v>MKTG &amp; SALES ADMIN-CIL-INVALID</v>
          </cell>
        </row>
        <row r="215">
          <cell r="A215">
            <v>637</v>
          </cell>
          <cell r="B215" t="str">
            <v>KEY ACCOUNTS - IL</v>
          </cell>
        </row>
        <row r="216">
          <cell r="A216">
            <v>638</v>
          </cell>
          <cell r="B216" t="str">
            <v>CRP LEGI &amp; PUB AFF-CIL-INVALID</v>
          </cell>
        </row>
        <row r="217">
          <cell r="A217">
            <v>639</v>
          </cell>
          <cell r="B217" t="str">
            <v>CUSTOMER CONTACT CENTER - IL</v>
          </cell>
        </row>
        <row r="218">
          <cell r="A218">
            <v>641</v>
          </cell>
          <cell r="B218" t="str">
            <v>CORPORATE MARKETG-CIL-INVALID</v>
          </cell>
        </row>
        <row r="219">
          <cell r="A219">
            <v>642</v>
          </cell>
          <cell r="B219" t="str">
            <v>CILCO ENERGY TRADING-INVALID</v>
          </cell>
        </row>
        <row r="220">
          <cell r="A220">
            <v>643</v>
          </cell>
          <cell r="B220" t="str">
            <v>HALLOCK POWER MODULES</v>
          </cell>
        </row>
        <row r="221">
          <cell r="A221">
            <v>644</v>
          </cell>
          <cell r="B221" t="str">
            <v>KICKAPOO POWER MODULES</v>
          </cell>
        </row>
        <row r="222">
          <cell r="A222">
            <v>646</v>
          </cell>
          <cell r="B222" t="str">
            <v>CAT-MOSSVILLE POWER MODULES</v>
          </cell>
        </row>
        <row r="223">
          <cell r="A223">
            <v>647</v>
          </cell>
          <cell r="B223" t="str">
            <v>CAT-MAPLETON POWER MODULES</v>
          </cell>
        </row>
        <row r="224">
          <cell r="A224">
            <v>648</v>
          </cell>
          <cell r="B224" t="str">
            <v>TAZEWELL ALTORFER POWER MODULE</v>
          </cell>
        </row>
        <row r="225">
          <cell r="A225">
            <v>649</v>
          </cell>
          <cell r="B225" t="str">
            <v>HALLOCK ALT TMP PWR MD-INVALID</v>
          </cell>
        </row>
        <row r="226">
          <cell r="A226">
            <v>650</v>
          </cell>
          <cell r="B226" t="str">
            <v>SPFLD DIV ADMIN-CIL - INVALID</v>
          </cell>
        </row>
        <row r="227">
          <cell r="A227">
            <v>654</v>
          </cell>
          <cell r="B227" t="str">
            <v>WORK STOPPAGE-CIL-INVALID</v>
          </cell>
        </row>
        <row r="228">
          <cell r="A228">
            <v>664</v>
          </cell>
          <cell r="B228" t="str">
            <v>GAS CENT DIST DSGN -CIL-INVALD</v>
          </cell>
        </row>
        <row r="229">
          <cell r="A229">
            <v>665</v>
          </cell>
          <cell r="B229" t="str">
            <v>INFRASERVICES - CIS - INVALID</v>
          </cell>
        </row>
        <row r="230">
          <cell r="A230">
            <v>667</v>
          </cell>
          <cell r="B230" t="str">
            <v>DIVISION III SUPT -CIL</v>
          </cell>
        </row>
        <row r="231">
          <cell r="A231">
            <v>668</v>
          </cell>
          <cell r="B231" t="str">
            <v>IL OPS ADMN DIV I II III</v>
          </cell>
        </row>
        <row r="232">
          <cell r="A232">
            <v>669</v>
          </cell>
          <cell r="B232" t="str">
            <v>DIVISION I SUPPORT STAFF</v>
          </cell>
        </row>
        <row r="233">
          <cell r="A233">
            <v>670</v>
          </cell>
          <cell r="B233" t="str">
            <v>STERLING AVENUE CTG</v>
          </cell>
        </row>
        <row r="234">
          <cell r="A234">
            <v>671</v>
          </cell>
          <cell r="B234" t="str">
            <v>ALT - ARG</v>
          </cell>
        </row>
        <row r="235">
          <cell r="A235">
            <v>680</v>
          </cell>
          <cell r="B235" t="str">
            <v>GENERATION PRECISION QLTY MGMT</v>
          </cell>
        </row>
        <row r="236">
          <cell r="A236">
            <v>802</v>
          </cell>
          <cell r="B236" t="str">
            <v>NUCL - ENG PI - PERF IMPROVE</v>
          </cell>
        </row>
        <row r="237">
          <cell r="A237">
            <v>803</v>
          </cell>
          <cell r="B237" t="str">
            <v>NUCL - PROBABILISTIC RISK ASMT</v>
          </cell>
        </row>
        <row r="238">
          <cell r="A238">
            <v>805</v>
          </cell>
          <cell r="B238" t="str">
            <v>NUCL - BUDGET - COST MGMT</v>
          </cell>
        </row>
        <row r="239">
          <cell r="A239">
            <v>806</v>
          </cell>
          <cell r="B239" t="str">
            <v>NUCL - FUELS</v>
          </cell>
        </row>
        <row r="240">
          <cell r="A240">
            <v>807</v>
          </cell>
          <cell r="B240" t="str">
            <v>CA - SYSTEMS ENGINEERING</v>
          </cell>
        </row>
        <row r="241">
          <cell r="A241">
            <v>808</v>
          </cell>
          <cell r="B241" t="str">
            <v>CA - SYSTEMS ENGINRING INVALID</v>
          </cell>
        </row>
        <row r="242">
          <cell r="A242" t="str">
            <v>01C</v>
          </cell>
          <cell r="B242" t="str">
            <v>STRATEGIC INITIATIVES</v>
          </cell>
        </row>
        <row r="243">
          <cell r="A243" t="str">
            <v>01Z</v>
          </cell>
          <cell r="B243" t="str">
            <v>UE GENERATION-VACANCY FACTOR</v>
          </cell>
        </row>
        <row r="244">
          <cell r="A244" t="str">
            <v>02A</v>
          </cell>
          <cell r="B244" t="str">
            <v>RESOURCE POOL</v>
          </cell>
        </row>
        <row r="245">
          <cell r="A245" t="str">
            <v>02B</v>
          </cell>
          <cell r="B245" t="str">
            <v>CONTRACT PERSONNEL</v>
          </cell>
        </row>
        <row r="246">
          <cell r="A246" t="str">
            <v>02C</v>
          </cell>
          <cell r="B246" t="str">
            <v>EDTS CONSTRUCTION SVCS</v>
          </cell>
        </row>
        <row r="247">
          <cell r="A247" t="str">
            <v>02E</v>
          </cell>
          <cell r="B247" t="str">
            <v>HR - STAFFING</v>
          </cell>
        </row>
        <row r="248">
          <cell r="A248" t="str">
            <v>02F</v>
          </cell>
          <cell r="B248" t="str">
            <v>VEGETATION MGT - IL</v>
          </cell>
        </row>
        <row r="249">
          <cell r="A249" t="str">
            <v>02H</v>
          </cell>
          <cell r="B249" t="str">
            <v>HR - OPERATIONS &amp; COMPLIANCE</v>
          </cell>
        </row>
        <row r="250">
          <cell r="A250" t="str">
            <v>02N</v>
          </cell>
          <cell r="B250" t="str">
            <v>CREDIT &amp; COLLECTIONS - IL</v>
          </cell>
        </row>
        <row r="251">
          <cell r="A251" t="str">
            <v>02P</v>
          </cell>
          <cell r="B251" t="str">
            <v>HR - TOTAL REWARDS</v>
          </cell>
        </row>
        <row r="252">
          <cell r="A252" t="str">
            <v>02Q</v>
          </cell>
          <cell r="B252" t="str">
            <v>INVALID BUDGET</v>
          </cell>
        </row>
        <row r="253">
          <cell r="A253" t="str">
            <v>02R</v>
          </cell>
          <cell r="B253" t="str">
            <v>HR - DIVERSITY</v>
          </cell>
        </row>
        <row r="254">
          <cell r="A254" t="str">
            <v>02T</v>
          </cell>
          <cell r="B254" t="str">
            <v>HR -ORGANIZATION EFFECTIVENESS</v>
          </cell>
        </row>
        <row r="255">
          <cell r="A255" t="str">
            <v>02V</v>
          </cell>
          <cell r="B255" t="str">
            <v>EMPLOYEE COMMUNICATIONS</v>
          </cell>
        </row>
        <row r="256">
          <cell r="A256" t="str">
            <v>02Z</v>
          </cell>
          <cell r="B256" t="str">
            <v>CUSTOMER SVC VACANCY FACTOR</v>
          </cell>
        </row>
        <row r="257">
          <cell r="A257" t="str">
            <v>03A</v>
          </cell>
          <cell r="B257" t="str">
            <v>METER READING - AMS</v>
          </cell>
        </row>
        <row r="258">
          <cell r="A258" t="str">
            <v>03B</v>
          </cell>
          <cell r="B258" t="str">
            <v>TRANSMISSION - CIL</v>
          </cell>
        </row>
        <row r="259">
          <cell r="A259" t="str">
            <v>03C</v>
          </cell>
          <cell r="B259" t="str">
            <v>TRANSMISSION - CIP</v>
          </cell>
        </row>
        <row r="260">
          <cell r="A260" t="str">
            <v>03D</v>
          </cell>
          <cell r="B260" t="str">
            <v>SUB MTCE &amp; CONST - IL EAST</v>
          </cell>
        </row>
        <row r="261">
          <cell r="A261" t="str">
            <v>03F</v>
          </cell>
          <cell r="B261" t="str">
            <v>SUB MTCE &amp; CONST - UEC SOUTH</v>
          </cell>
        </row>
        <row r="262">
          <cell r="A262" t="str">
            <v>03H</v>
          </cell>
          <cell r="B262" t="str">
            <v>SUB MTCE &amp; CONST - UEC WEST</v>
          </cell>
        </row>
        <row r="263">
          <cell r="A263" t="str">
            <v>03M</v>
          </cell>
          <cell r="B263" t="str">
            <v>SUB MTCE &amp; CONST - ENG &amp; ADMIN</v>
          </cell>
        </row>
        <row r="264">
          <cell r="A264" t="str">
            <v>03T</v>
          </cell>
          <cell r="B264" t="str">
            <v>TRANSMISSION - AMS</v>
          </cell>
        </row>
        <row r="265">
          <cell r="A265" t="str">
            <v>03U</v>
          </cell>
          <cell r="B265" t="str">
            <v>METER SERVICES - CIP</v>
          </cell>
        </row>
        <row r="266">
          <cell r="A266" t="str">
            <v>03V</v>
          </cell>
          <cell r="B266" t="str">
            <v>DISTRIBUTION SVCS - AMS</v>
          </cell>
        </row>
        <row r="267">
          <cell r="A267" t="str">
            <v>03W</v>
          </cell>
          <cell r="B267" t="str">
            <v>CUSTOMER SERVICE AMS</v>
          </cell>
        </row>
        <row r="268">
          <cell r="A268" t="str">
            <v>03Z</v>
          </cell>
          <cell r="B268" t="str">
            <v>MISSOURI VAC FACTOR</v>
          </cell>
        </row>
        <row r="269">
          <cell r="A269" t="str">
            <v>04C</v>
          </cell>
          <cell r="B269" t="str">
            <v>FINANCIAL COMMUNICATIONS</v>
          </cell>
        </row>
        <row r="270">
          <cell r="A270" t="str">
            <v>04N</v>
          </cell>
          <cell r="B270" t="str">
            <v>INVALID BUDGET</v>
          </cell>
        </row>
        <row r="271">
          <cell r="A271" t="str">
            <v>04R</v>
          </cell>
          <cell r="B271" t="str">
            <v>REGULATORY ACCOUNTING</v>
          </cell>
        </row>
        <row r="272">
          <cell r="A272" t="str">
            <v>05A</v>
          </cell>
          <cell r="B272" t="str">
            <v>INTERNAL AUDIT</v>
          </cell>
        </row>
        <row r="273">
          <cell r="A273" t="str">
            <v>05B</v>
          </cell>
          <cell r="B273" t="str">
            <v>CORPORATE BUDGETING</v>
          </cell>
        </row>
        <row r="274">
          <cell r="A274" t="str">
            <v>05E</v>
          </cell>
          <cell r="B274" t="str">
            <v>PERFORMANCE MANAGEMENT</v>
          </cell>
        </row>
        <row r="275">
          <cell r="A275" t="str">
            <v>05F</v>
          </cell>
          <cell r="B275" t="str">
            <v>FINANCIAL FORECASTING</v>
          </cell>
        </row>
        <row r="276">
          <cell r="A276" t="str">
            <v>05H</v>
          </cell>
          <cell r="B276" t="str">
            <v>HR - BUSINESS SERVICES</v>
          </cell>
        </row>
        <row r="277">
          <cell r="A277" t="str">
            <v>05J</v>
          </cell>
          <cell r="B277" t="str">
            <v>GATEWAY SUPPORT STAFF</v>
          </cell>
        </row>
        <row r="278">
          <cell r="A278" t="str">
            <v>05M</v>
          </cell>
          <cell r="B278" t="str">
            <v>STOREROOMS-AMS</v>
          </cell>
        </row>
        <row r="279">
          <cell r="A279" t="str">
            <v>05N</v>
          </cell>
          <cell r="B279" t="str">
            <v>STOREROOMS-IL</v>
          </cell>
        </row>
        <row r="280">
          <cell r="A280" t="str">
            <v>05P</v>
          </cell>
          <cell r="B280" t="str">
            <v>INVALID BUDGET</v>
          </cell>
        </row>
        <row r="281">
          <cell r="A281" t="str">
            <v>05Q</v>
          </cell>
          <cell r="B281" t="str">
            <v>PIONEER PARK WRHSE-CIL-INVALID</v>
          </cell>
        </row>
        <row r="282">
          <cell r="A282" t="str">
            <v>05R</v>
          </cell>
          <cell r="B282" t="str">
            <v>AMEREN CILCO STORES</v>
          </cell>
        </row>
        <row r="283">
          <cell r="A283" t="str">
            <v>05T</v>
          </cell>
          <cell r="B283" t="str">
            <v>TAX</v>
          </cell>
        </row>
        <row r="284">
          <cell r="A284" t="str">
            <v>06A</v>
          </cell>
          <cell r="B284" t="str">
            <v>INF - INSERTING &amp; MAIL DELIVRY</v>
          </cell>
        </row>
        <row r="285">
          <cell r="A285" t="str">
            <v>06B</v>
          </cell>
          <cell r="B285" t="str">
            <v>INF - ENTERPRISE COMPUTING SVC</v>
          </cell>
        </row>
        <row r="286">
          <cell r="A286" t="str">
            <v>06C</v>
          </cell>
          <cell r="B286" t="str">
            <v>INF - STL CENTRAL SERVER OPS</v>
          </cell>
        </row>
        <row r="287">
          <cell r="A287" t="str">
            <v>06D</v>
          </cell>
          <cell r="B287" t="str">
            <v>SCP - SECURITY</v>
          </cell>
        </row>
        <row r="288">
          <cell r="A288" t="str">
            <v>06E</v>
          </cell>
          <cell r="B288" t="str">
            <v>SCP - DATA MANAGEMENT</v>
          </cell>
        </row>
        <row r="289">
          <cell r="A289" t="str">
            <v>06F</v>
          </cell>
          <cell r="B289" t="str">
            <v>INF - ENTERPRISE STORAGE</v>
          </cell>
        </row>
        <row r="290">
          <cell r="A290" t="str">
            <v>06G</v>
          </cell>
          <cell r="B290" t="str">
            <v>INF - MVS SYSTEMS</v>
          </cell>
        </row>
        <row r="291">
          <cell r="A291" t="str">
            <v>06H</v>
          </cell>
          <cell r="B291" t="str">
            <v>NEO - ENTERPRISE NETWORKING</v>
          </cell>
        </row>
        <row r="292">
          <cell r="A292" t="str">
            <v>06J</v>
          </cell>
          <cell r="B292" t="str">
            <v>CSF - ASC CUSTOMER SVCS</v>
          </cell>
        </row>
        <row r="293">
          <cell r="A293" t="str">
            <v>06K</v>
          </cell>
          <cell r="B293" t="str">
            <v>INVALID - ENTERPRISE ARCHITECT</v>
          </cell>
        </row>
        <row r="294">
          <cell r="A294" t="str">
            <v>06M</v>
          </cell>
          <cell r="B294" t="str">
            <v>CSF - TELECOM FIELD OPS</v>
          </cell>
        </row>
        <row r="295">
          <cell r="A295" t="str">
            <v>06P</v>
          </cell>
          <cell r="B295" t="str">
            <v>INVALID - BUSINESS CONTINUITY</v>
          </cell>
        </row>
        <row r="296">
          <cell r="A296" t="str">
            <v>06Q</v>
          </cell>
          <cell r="B296" t="str">
            <v>CSF - TRAINING SERVICES</v>
          </cell>
        </row>
        <row r="297">
          <cell r="A297" t="str">
            <v>06R</v>
          </cell>
          <cell r="B297" t="str">
            <v>CSF - SECURITY PROVISIONING</v>
          </cell>
        </row>
        <row r="298">
          <cell r="A298" t="str">
            <v>06T</v>
          </cell>
          <cell r="B298" t="str">
            <v>NEO - MOBILE &amp; SCADA COMM</v>
          </cell>
        </row>
        <row r="299">
          <cell r="A299" t="str">
            <v>06U</v>
          </cell>
          <cell r="B299" t="str">
            <v>NEO - NETWORK OPERATIONS</v>
          </cell>
        </row>
        <row r="300">
          <cell r="A300" t="str">
            <v>06Z</v>
          </cell>
          <cell r="B300" t="str">
            <v>EDTS VACANCY FACTOR</v>
          </cell>
        </row>
        <row r="301">
          <cell r="A301" t="str">
            <v>07C</v>
          </cell>
          <cell r="B301" t="str">
            <v>FLEET SVCS - CIL</v>
          </cell>
        </row>
        <row r="302">
          <cell r="A302" t="str">
            <v>07G</v>
          </cell>
          <cell r="B302" t="str">
            <v>FLEET SERVICES - GEN - INVALID</v>
          </cell>
        </row>
        <row r="303">
          <cell r="A303" t="str">
            <v>07M</v>
          </cell>
          <cell r="B303" t="str">
            <v>STRATEGIC SOURCING</v>
          </cell>
        </row>
        <row r="304">
          <cell r="A304" t="str">
            <v>07N</v>
          </cell>
          <cell r="B304" t="str">
            <v>BUILDING SERVICES-IL</v>
          </cell>
        </row>
        <row r="305">
          <cell r="A305" t="str">
            <v>07P</v>
          </cell>
          <cell r="B305" t="str">
            <v>FLEET SVCS -  CIP</v>
          </cell>
        </row>
        <row r="306">
          <cell r="A306" t="str">
            <v>07Q</v>
          </cell>
          <cell r="B306" t="str">
            <v>RISK MANAGEMENT</v>
          </cell>
        </row>
        <row r="307">
          <cell r="A307" t="str">
            <v>07R</v>
          </cell>
          <cell r="B307" t="str">
            <v>FINANCIAL PLANNING &amp; INSURANCE</v>
          </cell>
        </row>
        <row r="308">
          <cell r="A308" t="str">
            <v>07T</v>
          </cell>
          <cell r="B308" t="str">
            <v>FLEET SVCS - AMS</v>
          </cell>
        </row>
        <row r="309">
          <cell r="A309" t="str">
            <v>07V</v>
          </cell>
          <cell r="B309" t="str">
            <v>BUILDING SERVICES-AMS</v>
          </cell>
        </row>
        <row r="310">
          <cell r="A310" t="str">
            <v>07W</v>
          </cell>
          <cell r="B310" t="str">
            <v>BLDG SVCS-CIL</v>
          </cell>
        </row>
        <row r="311">
          <cell r="A311" t="str">
            <v>07X</v>
          </cell>
          <cell r="B311" t="str">
            <v>PERSIMMON BUILDINGS-CIL</v>
          </cell>
        </row>
        <row r="312">
          <cell r="A312" t="str">
            <v>08C</v>
          </cell>
          <cell r="B312" t="str">
            <v>CUSTOMER SERVICE SYSTEM</v>
          </cell>
        </row>
        <row r="313">
          <cell r="A313" t="str">
            <v>08M</v>
          </cell>
          <cell r="B313" t="str">
            <v>Invalid RMC</v>
          </cell>
        </row>
        <row r="314">
          <cell r="A314" t="str">
            <v>08N</v>
          </cell>
          <cell r="B314" t="str">
            <v>CUSTOMER SVC CTR - CIP INVALID</v>
          </cell>
        </row>
        <row r="315">
          <cell r="A315" t="str">
            <v>08P</v>
          </cell>
          <cell r="B315" t="str">
            <v>SUPPLY CHAIN PROCESS &amp; PERFORM</v>
          </cell>
        </row>
        <row r="316">
          <cell r="A316" t="str">
            <v>09C</v>
          </cell>
          <cell r="B316" t="str">
            <v>EDTS DRAFTING</v>
          </cell>
        </row>
        <row r="317">
          <cell r="A317" t="str">
            <v>09D</v>
          </cell>
          <cell r="B317" t="str">
            <v>TRANSMISSION POLICY</v>
          </cell>
        </row>
        <row r="318">
          <cell r="A318" t="str">
            <v>09E</v>
          </cell>
          <cell r="B318" t="str">
            <v>ELECTRICAL ENGINEERING</v>
          </cell>
        </row>
        <row r="319">
          <cell r="A319" t="str">
            <v>09F</v>
          </cell>
          <cell r="B319" t="str">
            <v>OPERATIONS ANALYSIS - INVALID</v>
          </cell>
        </row>
        <row r="320">
          <cell r="A320" t="str">
            <v>09G</v>
          </cell>
          <cell r="B320" t="str">
            <v>GENERATION PROJECTS - GEN</v>
          </cell>
        </row>
        <row r="321">
          <cell r="A321" t="str">
            <v>09H</v>
          </cell>
          <cell r="B321" t="str">
            <v>DAM SAFETY &amp; HYDRO ENGINEERING</v>
          </cell>
        </row>
        <row r="322">
          <cell r="A322" t="str">
            <v>09M</v>
          </cell>
          <cell r="B322" t="str">
            <v>GENERATION PROJECT ENGINEERING</v>
          </cell>
        </row>
        <row r="323">
          <cell r="A323" t="str">
            <v>09P</v>
          </cell>
          <cell r="B323" t="str">
            <v>ELECTRIC PLANNING</v>
          </cell>
        </row>
        <row r="324">
          <cell r="A324" t="str">
            <v>09Q</v>
          </cell>
          <cell r="B324" t="str">
            <v>GENERATION PROJECT SVCS &amp; BUD</v>
          </cell>
        </row>
        <row r="325">
          <cell r="A325" t="str">
            <v>09R</v>
          </cell>
          <cell r="B325" t="str">
            <v>INVALID BUDGET</v>
          </cell>
        </row>
        <row r="326">
          <cell r="A326" t="str">
            <v>09T</v>
          </cell>
          <cell r="B326" t="str">
            <v>COMMERCIAL OPERATIONS SUPPORT</v>
          </cell>
        </row>
        <row r="327">
          <cell r="A327" t="str">
            <v>09V</v>
          </cell>
          <cell r="B327" t="str">
            <v>NEW GEN &amp; ENV PRJTS &amp; BUD</v>
          </cell>
        </row>
        <row r="328">
          <cell r="A328" t="str">
            <v>09W</v>
          </cell>
          <cell r="B328" t="str">
            <v>GENERATION PROJECT MANAGEMENT</v>
          </cell>
        </row>
        <row r="329">
          <cell r="A329" t="str">
            <v>0CG</v>
          </cell>
          <cell r="B329" t="str">
            <v>CAPE GIRARDEAU</v>
          </cell>
        </row>
        <row r="330">
          <cell r="A330" t="str">
            <v>0CS</v>
          </cell>
          <cell r="B330" t="str">
            <v>SEMO SUPPORT STAFF</v>
          </cell>
        </row>
        <row r="331">
          <cell r="A331" t="str">
            <v>0DX</v>
          </cell>
          <cell r="B331" t="str">
            <v>DEXTER</v>
          </cell>
        </row>
        <row r="332">
          <cell r="A332" t="str">
            <v>0G1</v>
          </cell>
          <cell r="B332" t="str">
            <v>GAS TECH SERVICES CIP</v>
          </cell>
        </row>
        <row r="333">
          <cell r="A333" t="str">
            <v>0G2</v>
          </cell>
          <cell r="B333" t="str">
            <v>GAS TECH SERVICES AMS</v>
          </cell>
        </row>
        <row r="334">
          <cell r="A334" t="str">
            <v>0G3</v>
          </cell>
          <cell r="B334" t="str">
            <v>GAS TECH SERVICES UEC</v>
          </cell>
        </row>
        <row r="335">
          <cell r="A335" t="str">
            <v>0G4</v>
          </cell>
          <cell r="B335" t="str">
            <v>GAS TECH SERVICES CIL</v>
          </cell>
        </row>
        <row r="336">
          <cell r="A336" t="str">
            <v>0G5</v>
          </cell>
          <cell r="B336" t="str">
            <v>GAS TECH SERVICES IPC</v>
          </cell>
        </row>
        <row r="337">
          <cell r="A337" t="str">
            <v>0G6</v>
          </cell>
          <cell r="B337" t="str">
            <v>GAS STORAGE</v>
          </cell>
        </row>
        <row r="338">
          <cell r="A338" t="str">
            <v>0G7</v>
          </cell>
          <cell r="B338" t="str">
            <v>GAS TRAINING &amp; COMPLIANCE</v>
          </cell>
        </row>
        <row r="339">
          <cell r="A339" t="str">
            <v>0HA</v>
          </cell>
          <cell r="B339" t="str">
            <v>HAYTI</v>
          </cell>
        </row>
        <row r="340">
          <cell r="A340" t="str">
            <v>0PM</v>
          </cell>
          <cell r="B340" t="str">
            <v>EDTS ENGINEERING SVCS</v>
          </cell>
        </row>
        <row r="341">
          <cell r="A341" t="str">
            <v>0PT</v>
          </cell>
          <cell r="B341" t="str">
            <v>POTOSI</v>
          </cell>
        </row>
        <row r="342">
          <cell r="A342" t="str">
            <v>12E</v>
          </cell>
          <cell r="B342" t="str">
            <v>INVALID BUDGET</v>
          </cell>
        </row>
        <row r="343">
          <cell r="A343" t="str">
            <v>12R</v>
          </cell>
          <cell r="B343" t="str">
            <v>INVALID BUDGET</v>
          </cell>
        </row>
        <row r="344">
          <cell r="A344" t="str">
            <v>1EB</v>
          </cell>
          <cell r="B344" t="str">
            <v>INVALID - EBUSINESS DEVELOPMT</v>
          </cell>
        </row>
        <row r="345">
          <cell r="A345" t="str">
            <v>1GL</v>
          </cell>
          <cell r="B345" t="str">
            <v>GILMAN</v>
          </cell>
        </row>
        <row r="346">
          <cell r="A346" t="str">
            <v>1PA</v>
          </cell>
          <cell r="B346" t="str">
            <v>PAXTON</v>
          </cell>
        </row>
        <row r="347">
          <cell r="A347" t="str">
            <v>1PS</v>
          </cell>
          <cell r="B347" t="str">
            <v>PAXTON SUPPORT STAFF-INVALID</v>
          </cell>
        </row>
        <row r="348">
          <cell r="A348" t="str">
            <v>24Z</v>
          </cell>
          <cell r="B348" t="str">
            <v>VAC FACTOR IL DIV IV V VI VII</v>
          </cell>
        </row>
        <row r="349">
          <cell r="A349" t="str">
            <v>29C</v>
          </cell>
          <cell r="B349" t="str">
            <v>COMMUNITY RELATIONS MO</v>
          </cell>
        </row>
        <row r="350">
          <cell r="A350" t="str">
            <v>29D</v>
          </cell>
          <cell r="B350" t="str">
            <v>IL COMMTY REL - PBLC AFFAIRS</v>
          </cell>
        </row>
        <row r="351">
          <cell r="A351" t="str">
            <v>29R</v>
          </cell>
          <cell r="B351" t="str">
            <v>REGULATORY POLICY</v>
          </cell>
        </row>
        <row r="352">
          <cell r="A352" t="str">
            <v>2MA</v>
          </cell>
          <cell r="B352" t="str">
            <v>MATTOON</v>
          </cell>
        </row>
        <row r="353">
          <cell r="A353" t="str">
            <v>2MS</v>
          </cell>
          <cell r="B353" t="str">
            <v>DIVISION IV SUPPORT STAFF</v>
          </cell>
        </row>
        <row r="354">
          <cell r="A354" t="str">
            <v>2NP</v>
          </cell>
          <cell r="B354" t="str">
            <v>NORTH PANA</v>
          </cell>
        </row>
        <row r="355">
          <cell r="A355" t="str">
            <v>2PR</v>
          </cell>
          <cell r="B355" t="str">
            <v>PARIS - INVALID</v>
          </cell>
        </row>
        <row r="356">
          <cell r="A356" t="str">
            <v>2TU</v>
          </cell>
          <cell r="B356" t="str">
            <v>TUSCOLA</v>
          </cell>
        </row>
        <row r="357">
          <cell r="A357" t="str">
            <v>3EF</v>
          </cell>
          <cell r="B357" t="str">
            <v>EFFINGHAM</v>
          </cell>
        </row>
        <row r="358">
          <cell r="A358" t="str">
            <v>3MS</v>
          </cell>
          <cell r="B358" t="str">
            <v>DIVISION V SUPPORT STAFF</v>
          </cell>
        </row>
        <row r="359">
          <cell r="A359" t="str">
            <v>3OL</v>
          </cell>
          <cell r="B359" t="str">
            <v>OLNEY</v>
          </cell>
        </row>
        <row r="360">
          <cell r="A360" t="str">
            <v>3OS</v>
          </cell>
          <cell r="B360" t="str">
            <v>OLNEY SUPPORT STAFF-INVALID</v>
          </cell>
        </row>
        <row r="361">
          <cell r="A361" t="str">
            <v>3RB</v>
          </cell>
          <cell r="B361" t="str">
            <v>ROBINSON</v>
          </cell>
        </row>
        <row r="362">
          <cell r="A362" t="str">
            <v>40A</v>
          </cell>
          <cell r="B362" t="str">
            <v>GENERATN CONST MGMT SVCS &amp; BUD</v>
          </cell>
        </row>
        <row r="363">
          <cell r="A363" t="str">
            <v>40B</v>
          </cell>
          <cell r="B363" t="str">
            <v>GENERATION OUTAGE MGMT SVCS</v>
          </cell>
        </row>
        <row r="364">
          <cell r="A364" t="str">
            <v>40C</v>
          </cell>
          <cell r="B364" t="str">
            <v>GENERATION PWR PLT MAINTENANCE</v>
          </cell>
        </row>
        <row r="365">
          <cell r="A365" t="str">
            <v>40D</v>
          </cell>
          <cell r="B365" t="str">
            <v>GENERATION MAINT ENG</v>
          </cell>
        </row>
        <row r="366">
          <cell r="A366" t="str">
            <v>40E</v>
          </cell>
          <cell r="B366" t="str">
            <v>GENERATION TRAIN &amp; DEV SRVCS</v>
          </cell>
        </row>
        <row r="367">
          <cell r="A367" t="str">
            <v>40G</v>
          </cell>
          <cell r="B367" t="str">
            <v>GENERATION CORRECTIVE ACTION</v>
          </cell>
        </row>
        <row r="368">
          <cell r="A368" t="str">
            <v>44A</v>
          </cell>
          <cell r="B368" t="str">
            <v>OSAGE PLANT GENERAL &amp; BUD</v>
          </cell>
        </row>
        <row r="369">
          <cell r="A369" t="str">
            <v>44B</v>
          </cell>
          <cell r="B369" t="str">
            <v>OSAGE PLANT OPERATIONS&amp;ENGINEERING</v>
          </cell>
        </row>
        <row r="370">
          <cell r="A370" t="str">
            <v>44C</v>
          </cell>
          <cell r="B370" t="str">
            <v>OSAGE PLANT MAINTENANCE</v>
          </cell>
        </row>
        <row r="371">
          <cell r="A371" t="str">
            <v>45C</v>
          </cell>
          <cell r="B371" t="str">
            <v>ED FINANCIAL SUPPRT &amp; ANALYSIS</v>
          </cell>
        </row>
        <row r="372">
          <cell r="A372" t="str">
            <v>45P</v>
          </cell>
          <cell r="B372" t="str">
            <v>ED ORDER PROCESSING-UE-INVALID</v>
          </cell>
        </row>
        <row r="373">
          <cell r="A373" t="str">
            <v>45Z</v>
          </cell>
          <cell r="B373" t="str">
            <v>BUSINESS SERVICES - VAC FACTOR</v>
          </cell>
        </row>
        <row r="374">
          <cell r="A374" t="str">
            <v>46A</v>
          </cell>
          <cell r="B374" t="str">
            <v>TAUM SAUK PLANT GENERAL &amp; BUD</v>
          </cell>
        </row>
        <row r="375">
          <cell r="A375" t="str">
            <v>46B</v>
          </cell>
          <cell r="B375" t="str">
            <v>TAUM SAUK OPERATIONS&amp;ENGINEERING</v>
          </cell>
        </row>
        <row r="376">
          <cell r="A376" t="str">
            <v>46C</v>
          </cell>
          <cell r="B376" t="str">
            <v>TAUM SAUK PLANT MAINTENANCE</v>
          </cell>
        </row>
        <row r="377">
          <cell r="A377" t="str">
            <v>48Z</v>
          </cell>
          <cell r="B377" t="str">
            <v>VAC FACTOR IL DIV I II III</v>
          </cell>
        </row>
        <row r="378">
          <cell r="A378" t="str">
            <v>49A</v>
          </cell>
          <cell r="B378" t="str">
            <v>ESH - AIR</v>
          </cell>
        </row>
        <row r="379">
          <cell r="A379" t="str">
            <v>49B</v>
          </cell>
          <cell r="B379" t="str">
            <v>ESH - WASTE</v>
          </cell>
        </row>
        <row r="380">
          <cell r="A380" t="str">
            <v>49C</v>
          </cell>
          <cell r="B380" t="str">
            <v>ESH - WATER</v>
          </cell>
        </row>
        <row r="381">
          <cell r="A381" t="str">
            <v>49D</v>
          </cell>
          <cell r="B381" t="str">
            <v>ESH - SAFETY &amp; HEALTH</v>
          </cell>
        </row>
        <row r="382">
          <cell r="A382" t="str">
            <v>4AN</v>
          </cell>
          <cell r="B382" t="str">
            <v>ANNA</v>
          </cell>
        </row>
        <row r="383">
          <cell r="A383" t="str">
            <v>4AP</v>
          </cell>
          <cell r="B383" t="str">
            <v>ACCOUNTS PAYABLE</v>
          </cell>
        </row>
        <row r="384">
          <cell r="A384" t="str">
            <v>4BE</v>
          </cell>
          <cell r="B384" t="str">
            <v>BENTON</v>
          </cell>
        </row>
        <row r="385">
          <cell r="A385" t="str">
            <v>4BV</v>
          </cell>
          <cell r="B385" t="str">
            <v>BOONVILLE</v>
          </cell>
        </row>
        <row r="386">
          <cell r="A386" t="str">
            <v>4CA</v>
          </cell>
          <cell r="B386" t="str">
            <v>CARBONDALE</v>
          </cell>
        </row>
        <row r="387">
          <cell r="A387" t="str">
            <v>4CL</v>
          </cell>
          <cell r="B387" t="str">
            <v>COLUMBIA</v>
          </cell>
        </row>
        <row r="388">
          <cell r="A388" t="str">
            <v>4GL</v>
          </cell>
          <cell r="B388" t="str">
            <v>GENERAL &amp; ASSET ACCOUNTING</v>
          </cell>
        </row>
        <row r="389">
          <cell r="A389" t="str">
            <v>4GV</v>
          </cell>
          <cell r="B389" t="str">
            <v>GRAVOIS VALLEY SUPPORT STAFF</v>
          </cell>
        </row>
        <row r="390">
          <cell r="A390" t="str">
            <v>4HA</v>
          </cell>
          <cell r="B390" t="str">
            <v>HARRISBURG</v>
          </cell>
        </row>
        <row r="391">
          <cell r="A391" t="str">
            <v>4MA</v>
          </cell>
          <cell r="B391" t="str">
            <v>MARION</v>
          </cell>
        </row>
        <row r="392">
          <cell r="A392" t="str">
            <v>4MB</v>
          </cell>
          <cell r="B392" t="str">
            <v>MOBERLY</v>
          </cell>
        </row>
        <row r="393">
          <cell r="A393" t="str">
            <v>4ME</v>
          </cell>
          <cell r="B393" t="str">
            <v>MEXICO</v>
          </cell>
        </row>
        <row r="394">
          <cell r="A394" t="str">
            <v>4MS</v>
          </cell>
          <cell r="B394" t="str">
            <v>DIVISION VII SUPPORT STAFF</v>
          </cell>
        </row>
        <row r="395">
          <cell r="A395" t="str">
            <v>4MX</v>
          </cell>
          <cell r="B395" t="str">
            <v>LITTLE DIXIE SUPPORT STAFF</v>
          </cell>
        </row>
        <row r="396">
          <cell r="A396" t="str">
            <v>4PL</v>
          </cell>
          <cell r="B396" t="str">
            <v>PLANT ACCOUNTING</v>
          </cell>
        </row>
        <row r="397">
          <cell r="A397" t="str">
            <v>4TR</v>
          </cell>
          <cell r="B397" t="str">
            <v>TWIN RIVERS SUPPORT STAFF</v>
          </cell>
        </row>
        <row r="398">
          <cell r="A398" t="str">
            <v>4TX</v>
          </cell>
          <cell r="B398" t="str">
            <v>TAX COMPLIANCE</v>
          </cell>
        </row>
        <row r="399">
          <cell r="A399" t="str">
            <v>53Z</v>
          </cell>
          <cell r="B399" t="str">
            <v>IL OPS VACANCY FACTOR</v>
          </cell>
        </row>
        <row r="400">
          <cell r="A400" t="str">
            <v>5GE</v>
          </cell>
          <cell r="B400" t="str">
            <v>GERALD - INVALID</v>
          </cell>
        </row>
        <row r="401">
          <cell r="A401" t="str">
            <v>5JE</v>
          </cell>
          <cell r="B401" t="str">
            <v>JEFFERSON CITY - INVALID</v>
          </cell>
        </row>
        <row r="402">
          <cell r="A402" t="str">
            <v>5JS</v>
          </cell>
          <cell r="B402" t="str">
            <v>CAPITAL</v>
          </cell>
        </row>
        <row r="403">
          <cell r="A403" t="str">
            <v>5VE</v>
          </cell>
          <cell r="B403" t="str">
            <v>VERSAILLES - INVALID</v>
          </cell>
        </row>
        <row r="404">
          <cell r="A404" t="str">
            <v>61A</v>
          </cell>
          <cell r="B404" t="str">
            <v>DUCK CREEK PLANT GENERAL &amp; BUD</v>
          </cell>
        </row>
        <row r="405">
          <cell r="A405" t="str">
            <v>61B</v>
          </cell>
          <cell r="B405" t="str">
            <v>DUCK CREEK PLANT OPERATIONS</v>
          </cell>
        </row>
        <row r="406">
          <cell r="A406" t="str">
            <v>61C</v>
          </cell>
          <cell r="B406" t="str">
            <v>DUCK CREEK PLANT MAINTENANCE</v>
          </cell>
        </row>
        <row r="407">
          <cell r="A407" t="str">
            <v>61D</v>
          </cell>
          <cell r="B407" t="str">
            <v>DUCK CREEK PLANT TECH SUPPORT</v>
          </cell>
        </row>
        <row r="408">
          <cell r="A408" t="str">
            <v>61E</v>
          </cell>
          <cell r="B408" t="str">
            <v>DUCK CREEK PLANT ADMIN</v>
          </cell>
        </row>
        <row r="409">
          <cell r="A409" t="str">
            <v>61F</v>
          </cell>
          <cell r="B409" t="str">
            <v>DC CTRL ROOM &amp; TURBINE-INVALID</v>
          </cell>
        </row>
        <row r="410">
          <cell r="A410" t="str">
            <v>61G</v>
          </cell>
          <cell r="B410" t="str">
            <v>DC PLANT SUPPT &amp; WHSE-INVALID</v>
          </cell>
        </row>
        <row r="411">
          <cell r="A411" t="str">
            <v>61J</v>
          </cell>
          <cell r="B411" t="str">
            <v>DC FINANCIAL &amp; ACCTG-INVALID</v>
          </cell>
        </row>
        <row r="412">
          <cell r="A412" t="str">
            <v>61K</v>
          </cell>
          <cell r="B412" t="str">
            <v>DC INTEGRATION COSTS-INVALID</v>
          </cell>
        </row>
        <row r="413">
          <cell r="A413" t="str">
            <v>61P</v>
          </cell>
          <cell r="B413" t="str">
            <v>DUCK CREEK-PLAN &amp;SCHED-INVALID</v>
          </cell>
        </row>
        <row r="414">
          <cell r="A414" t="str">
            <v>62A</v>
          </cell>
          <cell r="B414" t="str">
            <v>EDWARDS PLANT GENERAL &amp; BUD</v>
          </cell>
        </row>
        <row r="415">
          <cell r="A415" t="str">
            <v>62B</v>
          </cell>
          <cell r="B415" t="str">
            <v>EDWARDS PLANT OPERATIONS</v>
          </cell>
        </row>
        <row r="416">
          <cell r="A416" t="str">
            <v>62C</v>
          </cell>
          <cell r="B416" t="str">
            <v>EDWARDS PLANT MAINTENANCE</v>
          </cell>
        </row>
        <row r="417">
          <cell r="A417" t="str">
            <v>62D</v>
          </cell>
          <cell r="B417" t="str">
            <v>EDWARDS PLANT TECH SUPPORT</v>
          </cell>
        </row>
        <row r="418">
          <cell r="A418" t="str">
            <v>62E</v>
          </cell>
          <cell r="B418" t="str">
            <v>EDWARDS PLANT ADMINISTRATION</v>
          </cell>
        </row>
        <row r="419">
          <cell r="A419" t="str">
            <v>62F</v>
          </cell>
          <cell r="B419" t="str">
            <v>EDWARDS CTRL RM &amp; TURB-INVALID</v>
          </cell>
        </row>
        <row r="420">
          <cell r="A420" t="str">
            <v>62G</v>
          </cell>
          <cell r="B420" t="str">
            <v>EDWARDS PLANT SUPPORT-INVALID</v>
          </cell>
        </row>
        <row r="421">
          <cell r="A421" t="str">
            <v>62H</v>
          </cell>
          <cell r="B421" t="str">
            <v>EDWARDS UNIT #1-INVALID</v>
          </cell>
        </row>
        <row r="422">
          <cell r="A422" t="str">
            <v>62J</v>
          </cell>
          <cell r="B422" t="str">
            <v>EDWARDS UNIT #2-INVALID</v>
          </cell>
        </row>
        <row r="423">
          <cell r="A423" t="str">
            <v>62K</v>
          </cell>
          <cell r="B423" t="str">
            <v>EDWARDS UNIT #3-INVALID</v>
          </cell>
        </row>
        <row r="424">
          <cell r="A424" t="str">
            <v>62P</v>
          </cell>
          <cell r="B424" t="str">
            <v>E.D.EDWARD- PLN &amp; SCHD-INVALID</v>
          </cell>
        </row>
        <row r="425">
          <cell r="A425" t="str">
            <v>63A</v>
          </cell>
          <cell r="B425" t="str">
            <v>INDIAN TRAILS COGEN</v>
          </cell>
        </row>
        <row r="426">
          <cell r="A426" t="str">
            <v>64A</v>
          </cell>
          <cell r="B426" t="str">
            <v>MEDINA VALLEY COGEN</v>
          </cell>
        </row>
        <row r="427">
          <cell r="A427" t="str">
            <v>6BT</v>
          </cell>
          <cell r="B427" t="str">
            <v>BEARDSTOWN - INVALID</v>
          </cell>
        </row>
        <row r="428">
          <cell r="A428" t="str">
            <v>6MR</v>
          </cell>
          <cell r="B428" t="str">
            <v>MARION - INVALID</v>
          </cell>
        </row>
        <row r="429">
          <cell r="A429" t="str">
            <v>6MS</v>
          </cell>
          <cell r="B429" t="str">
            <v>CIPS OPS SUPPORT ADMIN - INVAL</v>
          </cell>
        </row>
        <row r="430">
          <cell r="A430" t="str">
            <v>6MT</v>
          </cell>
          <cell r="B430" t="str">
            <v>MATTOON - INVALID</v>
          </cell>
        </row>
        <row r="431">
          <cell r="A431" t="str">
            <v>78A</v>
          </cell>
          <cell r="B431" t="str">
            <v>RUSH ISLAND PLT GENERAL &amp; BUD</v>
          </cell>
        </row>
        <row r="432">
          <cell r="A432" t="str">
            <v>78B</v>
          </cell>
          <cell r="B432" t="str">
            <v>RUSH ISLAND PLANT OPERATIONS</v>
          </cell>
        </row>
        <row r="433">
          <cell r="A433" t="str">
            <v>78C</v>
          </cell>
          <cell r="B433" t="str">
            <v>RUSH ISLAND PLANT MAINTENANCE</v>
          </cell>
        </row>
        <row r="434">
          <cell r="A434" t="str">
            <v>78D</v>
          </cell>
          <cell r="B434" t="str">
            <v>RUSH ISLAND PLANT TECHNICAL SUPPORT</v>
          </cell>
        </row>
        <row r="435">
          <cell r="A435" t="str">
            <v>78E</v>
          </cell>
          <cell r="B435" t="str">
            <v>RUSH ISLAND PLANT ADMINISTRATION</v>
          </cell>
        </row>
        <row r="436">
          <cell r="A436" t="str">
            <v>79A</v>
          </cell>
          <cell r="B436" t="str">
            <v>MERAMEC PLANT GENERAL &amp; BUD</v>
          </cell>
        </row>
        <row r="437">
          <cell r="A437" t="str">
            <v>79B</v>
          </cell>
          <cell r="B437" t="str">
            <v>MERAMEC PLANT OPERATIONS</v>
          </cell>
        </row>
        <row r="438">
          <cell r="A438" t="str">
            <v>79C</v>
          </cell>
          <cell r="B438" t="str">
            <v>MERAMEC PLANT MAINTENANCE</v>
          </cell>
        </row>
        <row r="439">
          <cell r="A439" t="str">
            <v>79D</v>
          </cell>
          <cell r="B439" t="str">
            <v>MERAMEC PLANT TECHNICAL SUPPORT</v>
          </cell>
        </row>
        <row r="440">
          <cell r="A440" t="str">
            <v>79E</v>
          </cell>
          <cell r="B440" t="str">
            <v>MERAMEC PLANT ADMINISTRATION</v>
          </cell>
        </row>
        <row r="441">
          <cell r="A441" t="str">
            <v>7EX</v>
          </cell>
          <cell r="B441" t="str">
            <v>EXCELSIOR SPRINGS</v>
          </cell>
        </row>
        <row r="442">
          <cell r="A442" t="str">
            <v>7JE</v>
          </cell>
          <cell r="B442" t="str">
            <v>JERSEYVILLE</v>
          </cell>
        </row>
        <row r="443">
          <cell r="A443" t="str">
            <v>7KS</v>
          </cell>
          <cell r="B443" t="str">
            <v>GREEN HILLS SUPPORT STAFF</v>
          </cell>
        </row>
        <row r="444">
          <cell r="A444" t="str">
            <v>7KV</v>
          </cell>
          <cell r="B444" t="str">
            <v>KIRKSVILLE</v>
          </cell>
        </row>
        <row r="445">
          <cell r="A445" t="str">
            <v>7PT</v>
          </cell>
          <cell r="B445" t="str">
            <v>PITTSFIELD</v>
          </cell>
        </row>
        <row r="446">
          <cell r="A446" t="str">
            <v>7QS</v>
          </cell>
          <cell r="B446" t="str">
            <v>QUINCY SUPPORT STAFF- INVALID</v>
          </cell>
        </row>
        <row r="447">
          <cell r="A447" t="str">
            <v>7QU</v>
          </cell>
          <cell r="B447" t="str">
            <v>QUINCY</v>
          </cell>
        </row>
        <row r="448">
          <cell r="A448" t="str">
            <v>7VN</v>
          </cell>
          <cell r="B448" t="str">
            <v>VIRDEN</v>
          </cell>
        </row>
        <row r="449">
          <cell r="A449" t="str">
            <v>80A</v>
          </cell>
          <cell r="B449" t="str">
            <v>NUCL - ADMINISTRATION</v>
          </cell>
        </row>
        <row r="450">
          <cell r="A450" t="str">
            <v>80B</v>
          </cell>
          <cell r="B450" t="str">
            <v>NUCL - OPERATIONS</v>
          </cell>
        </row>
        <row r="451">
          <cell r="A451" t="str">
            <v>80C</v>
          </cell>
          <cell r="B451" t="str">
            <v>CA - QUALITY ASSURANCE INVALID</v>
          </cell>
        </row>
        <row r="452">
          <cell r="A452" t="str">
            <v>80D</v>
          </cell>
          <cell r="B452" t="str">
            <v>NUCL - MAINTENANCE I&amp;C</v>
          </cell>
        </row>
        <row r="453">
          <cell r="A453" t="str">
            <v>80E</v>
          </cell>
          <cell r="B453" t="str">
            <v>NUCL - TRAINING - OPERATIONS</v>
          </cell>
        </row>
        <row r="454">
          <cell r="A454" t="str">
            <v>80F</v>
          </cell>
          <cell r="B454" t="str">
            <v>CA - RADIATION PROTECTION RU</v>
          </cell>
        </row>
        <row r="455">
          <cell r="A455" t="str">
            <v>80G</v>
          </cell>
          <cell r="B455" t="str">
            <v>NUCL - MAINTENANCE FACILITIES</v>
          </cell>
        </row>
        <row r="456">
          <cell r="A456" t="str">
            <v>80H</v>
          </cell>
          <cell r="B456" t="str">
            <v>CA - RADIATION &amp; CHEMISTRY</v>
          </cell>
        </row>
        <row r="457">
          <cell r="A457" t="str">
            <v>80I</v>
          </cell>
          <cell r="B457" t="str">
            <v>CSF - CALLAWAY</v>
          </cell>
        </row>
        <row r="458">
          <cell r="A458" t="str">
            <v>80J</v>
          </cell>
          <cell r="B458" t="str">
            <v>CA - MAINTENANCE  RU</v>
          </cell>
        </row>
        <row r="459">
          <cell r="A459" t="str">
            <v>80K</v>
          </cell>
          <cell r="B459" t="str">
            <v>NUCL - LICENSING</v>
          </cell>
        </row>
        <row r="460">
          <cell r="A460" t="str">
            <v>80M</v>
          </cell>
          <cell r="B460" t="str">
            <v>NUCL - MATERIALS MANAGEMENT</v>
          </cell>
        </row>
        <row r="461">
          <cell r="A461" t="str">
            <v>80N</v>
          </cell>
          <cell r="B461" t="str">
            <v>NUCL - SECURITY</v>
          </cell>
        </row>
        <row r="462">
          <cell r="A462" t="str">
            <v>80P</v>
          </cell>
          <cell r="B462" t="str">
            <v>CA - GENERAL PLANT MANAGER RU</v>
          </cell>
        </row>
        <row r="463">
          <cell r="A463" t="str">
            <v>80Q</v>
          </cell>
          <cell r="B463" t="str">
            <v>NUCL- BUSINESS PLAN &amp; COMM</v>
          </cell>
        </row>
        <row r="464">
          <cell r="A464" t="str">
            <v>80R</v>
          </cell>
          <cell r="B464" t="str">
            <v>NUCL - TRAINING-RP-CHEM-ENG</v>
          </cell>
        </row>
        <row r="465">
          <cell r="A465" t="str">
            <v>80S</v>
          </cell>
          <cell r="B465" t="str">
            <v>NUCL - SAFETY</v>
          </cell>
        </row>
        <row r="466">
          <cell r="A466" t="str">
            <v>80T</v>
          </cell>
          <cell r="B466" t="str">
            <v>NUCL - TRAINING - MAINT-I&amp;C</v>
          </cell>
        </row>
        <row r="467">
          <cell r="A467" t="str">
            <v>80U</v>
          </cell>
          <cell r="B467" t="str">
            <v>CA - LICENSING RU</v>
          </cell>
        </row>
        <row r="468">
          <cell r="A468" t="str">
            <v>80V</v>
          </cell>
          <cell r="B468" t="str">
            <v>NUCL - STARS</v>
          </cell>
        </row>
        <row r="469">
          <cell r="A469" t="str">
            <v>80W</v>
          </cell>
          <cell r="B469" t="str">
            <v>NUCL - PERSONNEL DEPT</v>
          </cell>
        </row>
        <row r="470">
          <cell r="A470" t="str">
            <v>80X</v>
          </cell>
          <cell r="B470" t="str">
            <v>NUCL - NUCLEAR STAFF</v>
          </cell>
        </row>
        <row r="471">
          <cell r="A471" t="str">
            <v>80Y</v>
          </cell>
          <cell r="B471" t="str">
            <v>NUCL - TRAINING - GENERAL</v>
          </cell>
        </row>
        <row r="472">
          <cell r="A472" t="str">
            <v>80Z</v>
          </cell>
          <cell r="B472" t="str">
            <v>NUCL - VACNY FACTOR UN-IDFD</v>
          </cell>
        </row>
        <row r="473">
          <cell r="A473" t="str">
            <v>81A</v>
          </cell>
          <cell r="B473" t="str">
            <v>GENERATION QUALITY ENGINEERING</v>
          </cell>
        </row>
        <row r="474">
          <cell r="A474" t="str">
            <v>81B</v>
          </cell>
          <cell r="B474" t="str">
            <v>GENERATION CHEM ENG &amp; LAB SVCS</v>
          </cell>
        </row>
        <row r="475">
          <cell r="A475" t="str">
            <v>81C</v>
          </cell>
          <cell r="B475" t="str">
            <v>GENERATION CHEMICAL TESTING</v>
          </cell>
        </row>
        <row r="476">
          <cell r="A476" t="str">
            <v>81D</v>
          </cell>
          <cell r="B476" t="str">
            <v>GEN PERF MONITOR &amp; ASSESS</v>
          </cell>
        </row>
        <row r="477">
          <cell r="A477" t="str">
            <v>81E</v>
          </cell>
          <cell r="B477" t="str">
            <v>GENERATION PERFORMANCE ENGRNG</v>
          </cell>
        </row>
        <row r="478">
          <cell r="A478" t="str">
            <v>81F</v>
          </cell>
          <cell r="B478" t="str">
            <v>CA - QUALITY ASSURANCE</v>
          </cell>
        </row>
        <row r="479">
          <cell r="A479" t="str">
            <v>81H</v>
          </cell>
          <cell r="B479" t="str">
            <v>GENERATION TECHNOLOGY MGMT</v>
          </cell>
        </row>
        <row r="480">
          <cell r="A480" t="str">
            <v>82A</v>
          </cell>
          <cell r="B480" t="str">
            <v>VENICE PLANT GENERAL-INVALID</v>
          </cell>
        </row>
        <row r="481">
          <cell r="A481" t="str">
            <v>82B</v>
          </cell>
          <cell r="B481" t="str">
            <v>VENICE PLANT OPERATION-INVALID</v>
          </cell>
        </row>
        <row r="482">
          <cell r="A482" t="str">
            <v>82C</v>
          </cell>
          <cell r="B482" t="str">
            <v>VENICE PLANT MAINTENAN-INVALID</v>
          </cell>
        </row>
        <row r="483">
          <cell r="A483" t="str">
            <v>82D</v>
          </cell>
          <cell r="B483" t="str">
            <v>VENICE PLANT TECH TRAI-INVALID</v>
          </cell>
        </row>
        <row r="484">
          <cell r="A484" t="str">
            <v>82E</v>
          </cell>
          <cell r="B484" t="str">
            <v>VENICE PLANT ADMIN-INVALID</v>
          </cell>
        </row>
        <row r="485">
          <cell r="A485" t="str">
            <v>83A</v>
          </cell>
          <cell r="B485" t="str">
            <v>LABADIE PLANT GENERAL &amp; BUD</v>
          </cell>
        </row>
        <row r="486">
          <cell r="A486" t="str">
            <v>83B</v>
          </cell>
          <cell r="B486" t="str">
            <v>LABADIE PLANT OPERATIONS</v>
          </cell>
        </row>
        <row r="487">
          <cell r="A487" t="str">
            <v>83C</v>
          </cell>
          <cell r="B487" t="str">
            <v>LABADIE PLANT MAINTENANCE</v>
          </cell>
        </row>
        <row r="488">
          <cell r="A488" t="str">
            <v>83D</v>
          </cell>
          <cell r="B488" t="str">
            <v>LABADIE PLANT TECHNICAL SUPPORT</v>
          </cell>
        </row>
        <row r="489">
          <cell r="A489" t="str">
            <v>83E</v>
          </cell>
          <cell r="B489" t="str">
            <v>LABADIE PLANT ADMINISTRATION</v>
          </cell>
        </row>
        <row r="490">
          <cell r="A490" t="str">
            <v>84A</v>
          </cell>
          <cell r="B490" t="str">
            <v>KEOKUK PLANT GENERAL &amp; BUD</v>
          </cell>
        </row>
        <row r="491">
          <cell r="A491" t="str">
            <v>84B</v>
          </cell>
          <cell r="B491" t="str">
            <v>KEOKUK PLANT OPERATIONS&amp;ENGINEERING</v>
          </cell>
        </row>
        <row r="492">
          <cell r="A492" t="str">
            <v>84C</v>
          </cell>
          <cell r="B492" t="str">
            <v>KEOKUK PLANT MAINTENANCE</v>
          </cell>
        </row>
        <row r="493">
          <cell r="A493" t="str">
            <v>85A</v>
          </cell>
          <cell r="B493" t="str">
            <v>SIOUX PLANT GENERAL &amp; BUD</v>
          </cell>
        </row>
        <row r="494">
          <cell r="A494" t="str">
            <v>85B</v>
          </cell>
          <cell r="B494" t="str">
            <v>SIOUX PLANT OPERATIONS</v>
          </cell>
        </row>
        <row r="495">
          <cell r="A495" t="str">
            <v>85C</v>
          </cell>
          <cell r="B495" t="str">
            <v>SIOUX PLANT MAINTENANCE</v>
          </cell>
        </row>
        <row r="496">
          <cell r="A496" t="str">
            <v>85D</v>
          </cell>
          <cell r="B496" t="str">
            <v>SIOUX PLANT TECHNICAL SUPPORT</v>
          </cell>
        </row>
        <row r="497">
          <cell r="A497" t="str">
            <v>85E</v>
          </cell>
          <cell r="B497" t="str">
            <v>SIOUX PLANT ADMINISTRATION</v>
          </cell>
        </row>
        <row r="498">
          <cell r="A498" t="str">
            <v>87A</v>
          </cell>
          <cell r="B498" t="str">
            <v>CA - SECURITY-EP RU</v>
          </cell>
        </row>
        <row r="499">
          <cell r="A499" t="str">
            <v>87B</v>
          </cell>
          <cell r="B499" t="str">
            <v>NUCL - PROCEDURE GROUP</v>
          </cell>
        </row>
        <row r="500">
          <cell r="A500" t="str">
            <v>87C</v>
          </cell>
          <cell r="B500" t="str">
            <v>NUCL - EMERGENCY RESPONSE</v>
          </cell>
        </row>
        <row r="501">
          <cell r="A501" t="str">
            <v>88A</v>
          </cell>
          <cell r="B501" t="str">
            <v>NUCL - ENG SYS - BOP</v>
          </cell>
        </row>
        <row r="502">
          <cell r="A502" t="str">
            <v>88B</v>
          </cell>
          <cell r="B502" t="str">
            <v>NUCL - ENG SYS - ELECT - I&amp;C</v>
          </cell>
        </row>
        <row r="503">
          <cell r="A503" t="str">
            <v>88C</v>
          </cell>
          <cell r="B503" t="str">
            <v>NUCL - ENG SYS - NSSS</v>
          </cell>
        </row>
        <row r="504">
          <cell r="A504" t="str">
            <v>88D</v>
          </cell>
          <cell r="B504" t="str">
            <v>NUCL - ENG SYS - REACTOR</v>
          </cell>
        </row>
        <row r="505">
          <cell r="A505" t="str">
            <v>88E</v>
          </cell>
          <cell r="B505" t="str">
            <v>NUCL - ENG SYS - FIX IT NOW</v>
          </cell>
        </row>
        <row r="506">
          <cell r="A506" t="str">
            <v>8AA</v>
          </cell>
          <cell r="B506" t="str">
            <v>NUCL - ENG PROJ - PROJECTS</v>
          </cell>
        </row>
        <row r="507">
          <cell r="A507" t="str">
            <v>8AB</v>
          </cell>
          <cell r="B507" t="str">
            <v>NUCL -  ENG PROJ - MECHANICAL</v>
          </cell>
        </row>
        <row r="508">
          <cell r="A508" t="str">
            <v>8AC</v>
          </cell>
          <cell r="B508" t="str">
            <v>NUCL - SAFETY ANALYSIS</v>
          </cell>
        </row>
        <row r="509">
          <cell r="A509" t="str">
            <v>8AD</v>
          </cell>
          <cell r="B509" t="str">
            <v>NUCL - ENJ PROJ - RECORDS</v>
          </cell>
        </row>
        <row r="510">
          <cell r="A510" t="str">
            <v>8BA</v>
          </cell>
          <cell r="B510" t="str">
            <v>NUCL - AAFFD</v>
          </cell>
        </row>
        <row r="511">
          <cell r="A511" t="str">
            <v>8BE</v>
          </cell>
          <cell r="B511" t="str">
            <v>BEARDSTOWN</v>
          </cell>
        </row>
        <row r="512">
          <cell r="A512" t="str">
            <v>8CA</v>
          </cell>
          <cell r="B512" t="str">
            <v>NUCL - QA QUALITY CONTROL</v>
          </cell>
        </row>
        <row r="513">
          <cell r="A513" t="str">
            <v>8CB</v>
          </cell>
          <cell r="B513" t="str">
            <v>NUCL - QA AUDIT GROUP AND ITR</v>
          </cell>
        </row>
        <row r="514">
          <cell r="A514" t="str">
            <v>8CC</v>
          </cell>
          <cell r="B514" t="str">
            <v>NUCL - INVALID BUDGET</v>
          </cell>
        </row>
        <row r="515">
          <cell r="A515" t="str">
            <v>8CD</v>
          </cell>
          <cell r="B515" t="str">
            <v>NUCL - INVALID BUDGET</v>
          </cell>
        </row>
        <row r="516">
          <cell r="A516" t="str">
            <v>8CE</v>
          </cell>
          <cell r="B516" t="str">
            <v>NUCL - REGIONAL REG AFFAIRS</v>
          </cell>
        </row>
        <row r="517">
          <cell r="A517" t="str">
            <v>8CF</v>
          </cell>
          <cell r="B517" t="str">
            <v>NUCL - QA SUPPLIER QUALITY</v>
          </cell>
        </row>
        <row r="518">
          <cell r="A518" t="str">
            <v>8CG</v>
          </cell>
          <cell r="B518" t="str">
            <v>NUCL - EMPLOYEE CONCERNS</v>
          </cell>
        </row>
        <row r="519">
          <cell r="A519" t="str">
            <v>8CN</v>
          </cell>
          <cell r="B519" t="str">
            <v>CANTON</v>
          </cell>
        </row>
        <row r="520">
          <cell r="A520" t="str">
            <v>8CR</v>
          </cell>
          <cell r="B520" t="str">
            <v>CARTHAGE</v>
          </cell>
        </row>
        <row r="521">
          <cell r="A521" t="str">
            <v>8EA</v>
          </cell>
          <cell r="B521" t="str">
            <v>NUCL - ENJ PROJ - MAJOR MODS</v>
          </cell>
        </row>
        <row r="522">
          <cell r="A522" t="str">
            <v>8EB</v>
          </cell>
          <cell r="B522" t="str">
            <v>NUCL - ENG DES - ELECTRICAL</v>
          </cell>
        </row>
        <row r="523">
          <cell r="A523" t="str">
            <v>8EC</v>
          </cell>
          <cell r="B523" t="str">
            <v>NUCL - ENG DES - CIVIL</v>
          </cell>
        </row>
        <row r="524">
          <cell r="A524" t="str">
            <v>8ED</v>
          </cell>
          <cell r="B524" t="str">
            <v>NUCL - ENG DES - MECHANICAL</v>
          </cell>
        </row>
        <row r="525">
          <cell r="A525" t="str">
            <v>8EE</v>
          </cell>
          <cell r="B525" t="str">
            <v>NUCL - ENG DES - I&amp;C</v>
          </cell>
        </row>
        <row r="526">
          <cell r="A526" t="str">
            <v>8FA</v>
          </cell>
          <cell r="B526" t="str">
            <v>NUCL - HEALTH PHYS-GEN-INVALID</v>
          </cell>
        </row>
        <row r="527">
          <cell r="A527" t="str">
            <v>8FB</v>
          </cell>
          <cell r="B527" t="str">
            <v>NUCL - RAD PROTECTION - OPS</v>
          </cell>
        </row>
        <row r="528">
          <cell r="A528" t="str">
            <v>8FC</v>
          </cell>
          <cell r="B528" t="str">
            <v>NUCL - RAD PROTECTION TECH SUP</v>
          </cell>
        </row>
        <row r="529">
          <cell r="A529" t="str">
            <v>8GA</v>
          </cell>
          <cell r="B529" t="str">
            <v>NUCL - ENG TS - MATERIALS</v>
          </cell>
        </row>
        <row r="530">
          <cell r="A530" t="str">
            <v>8GB</v>
          </cell>
          <cell r="B530" t="str">
            <v>CA - MAJOR PROJ ENG RU INVALID</v>
          </cell>
        </row>
        <row r="531">
          <cell r="A531" t="str">
            <v>8GC</v>
          </cell>
          <cell r="B531" t="str">
            <v>NUCL - ENG PI - CONFIG MGMT</v>
          </cell>
        </row>
        <row r="532">
          <cell r="A532" t="str">
            <v>8GD</v>
          </cell>
          <cell r="B532" t="str">
            <v>NUCL - ENG TS - PERFORMANCE</v>
          </cell>
        </row>
        <row r="533">
          <cell r="A533" t="str">
            <v>8GE</v>
          </cell>
          <cell r="B533" t="str">
            <v>NUCL - ENG TS - PROGRAMS</v>
          </cell>
        </row>
        <row r="534">
          <cell r="A534" t="str">
            <v>8GF</v>
          </cell>
          <cell r="B534" t="str">
            <v>NUCL - ENG TS - RELIABILITY</v>
          </cell>
        </row>
        <row r="535">
          <cell r="A535" t="str">
            <v>8GH</v>
          </cell>
          <cell r="B535" t="str">
            <v>CA - MAJOR PROJECTS ENG RU</v>
          </cell>
        </row>
        <row r="536">
          <cell r="A536" t="str">
            <v>8HA</v>
          </cell>
          <cell r="B536" t="str">
            <v>NUCL - RADWASTE CHEM-INVALID</v>
          </cell>
        </row>
        <row r="537">
          <cell r="A537" t="str">
            <v>8HB</v>
          </cell>
          <cell r="B537" t="str">
            <v>NUCL - RADWASTE</v>
          </cell>
        </row>
        <row r="538">
          <cell r="A538" t="str">
            <v>8HC</v>
          </cell>
          <cell r="B538" t="str">
            <v>NUCL - CHEMISTRY</v>
          </cell>
        </row>
        <row r="539">
          <cell r="A539" t="str">
            <v>8HD</v>
          </cell>
          <cell r="B539" t="str">
            <v>NUCL - RC-C GENERAL-INVALID</v>
          </cell>
        </row>
        <row r="540">
          <cell r="A540" t="str">
            <v>8LA</v>
          </cell>
          <cell r="B540" t="str">
            <v>NUCL - MAINTENANCE ELECTRICAL</v>
          </cell>
        </row>
        <row r="541">
          <cell r="A541" t="str">
            <v>8LB</v>
          </cell>
          <cell r="B541" t="str">
            <v>NUCL - MAINTENANCE MECHANICAL</v>
          </cell>
        </row>
        <row r="542">
          <cell r="A542" t="str">
            <v>8LC</v>
          </cell>
          <cell r="B542" t="str">
            <v>NUCL - OUTAGE SCHEDULING</v>
          </cell>
        </row>
        <row r="543">
          <cell r="A543" t="str">
            <v>8LD</v>
          </cell>
          <cell r="B543" t="str">
            <v>NUCL - MAINTENANCE SUPPORT</v>
          </cell>
        </row>
        <row r="544">
          <cell r="A544" t="str">
            <v>8LE</v>
          </cell>
          <cell r="B544" t="str">
            <v>NUCL - MAINTENANCE GENERAL</v>
          </cell>
        </row>
        <row r="545">
          <cell r="A545" t="str">
            <v>8MA</v>
          </cell>
          <cell r="B545" t="str">
            <v>MACOMB</v>
          </cell>
        </row>
        <row r="546">
          <cell r="A546" t="str">
            <v>8MS</v>
          </cell>
          <cell r="B546" t="str">
            <v>DIVISION II SUPPORT STAFF</v>
          </cell>
        </row>
        <row r="547">
          <cell r="A547" t="str">
            <v>8P2</v>
          </cell>
          <cell r="B547" t="str">
            <v>NUCL - PERSONNEL-INVALID</v>
          </cell>
        </row>
        <row r="548">
          <cell r="A548" t="str">
            <v>8PA</v>
          </cell>
          <cell r="B548" t="str">
            <v>NUCL - INVALID BUDGET</v>
          </cell>
        </row>
        <row r="549">
          <cell r="A549" t="str">
            <v>8PB</v>
          </cell>
          <cell r="B549" t="str">
            <v>NUCL - INVALID BUDGET</v>
          </cell>
        </row>
        <row r="550">
          <cell r="A550" t="str">
            <v>8PC</v>
          </cell>
          <cell r="B550" t="str">
            <v>NUCL - PERFORMANCE IMPROVE DPT</v>
          </cell>
        </row>
        <row r="551">
          <cell r="A551" t="str">
            <v>8PE</v>
          </cell>
          <cell r="B551" t="str">
            <v>PETERSBURG</v>
          </cell>
        </row>
        <row r="552">
          <cell r="A552" t="str">
            <v>8R0</v>
          </cell>
          <cell r="B552" t="str">
            <v>CA - BUSINESS OPERATIONS RU</v>
          </cell>
        </row>
        <row r="553">
          <cell r="A553" t="str">
            <v>8R1</v>
          </cell>
          <cell r="B553" t="str">
            <v>CA - NUCLEAR PERSONNEL</v>
          </cell>
        </row>
        <row r="554">
          <cell r="A554" t="str">
            <v>8R2</v>
          </cell>
          <cell r="B554" t="str">
            <v>CA - OPERATIONS RU</v>
          </cell>
        </row>
        <row r="555">
          <cell r="A555" t="str">
            <v>8R4</v>
          </cell>
          <cell r="B555" t="str">
            <v>CA - PLANT ENGINEERING RU</v>
          </cell>
        </row>
        <row r="556">
          <cell r="A556" t="str">
            <v>8R5</v>
          </cell>
          <cell r="B556" t="str">
            <v>CA - DESIGN ENG RU</v>
          </cell>
        </row>
        <row r="557">
          <cell r="A557" t="str">
            <v>8R6</v>
          </cell>
          <cell r="B557" t="str">
            <v>CA - TECH SUPT ENG</v>
          </cell>
        </row>
        <row r="558">
          <cell r="A558" t="str">
            <v>8R7</v>
          </cell>
          <cell r="B558" t="str">
            <v>NUCL - PROTECTIVE SERVICES</v>
          </cell>
        </row>
        <row r="559">
          <cell r="A559" t="str">
            <v>8R8</v>
          </cell>
          <cell r="B559" t="str">
            <v>CA - TRAINING RU</v>
          </cell>
        </row>
        <row r="560">
          <cell r="A560" t="str">
            <v>8R9</v>
          </cell>
          <cell r="B560" t="str">
            <v>CA - OUTAGE RU</v>
          </cell>
        </row>
        <row r="561">
          <cell r="A561" t="str">
            <v>8RA</v>
          </cell>
          <cell r="B561" t="str">
            <v>CA- ENGINEERING SERVICES RU</v>
          </cell>
        </row>
        <row r="562">
          <cell r="A562" t="str">
            <v>8RB</v>
          </cell>
          <cell r="B562" t="str">
            <v>CA- ENG PERFORMANCE IMPROVE</v>
          </cell>
        </row>
        <row r="563">
          <cell r="A563" t="str">
            <v>8RK</v>
          </cell>
          <cell r="B563" t="str">
            <v>CA - REGULATORY AFFAIRS</v>
          </cell>
        </row>
        <row r="564">
          <cell r="A564" t="str">
            <v>8RV</v>
          </cell>
          <cell r="B564" t="str">
            <v>CA - BUDGET - COST MGMT RU</v>
          </cell>
        </row>
        <row r="565">
          <cell r="A565" t="str">
            <v>8TU</v>
          </cell>
          <cell r="B565" t="str">
            <v>NUCL ADDITIONAL LICENSING UNIT</v>
          </cell>
        </row>
        <row r="566">
          <cell r="A566" t="str">
            <v>8WA</v>
          </cell>
          <cell r="B566" t="str">
            <v>NUCL - WORK MANAGEMENT</v>
          </cell>
        </row>
        <row r="567">
          <cell r="A567" t="str">
            <v>90B</v>
          </cell>
          <cell r="B567" t="str">
            <v>LEGAL &amp; CORP SERVICES-IPC</v>
          </cell>
        </row>
        <row r="568">
          <cell r="A568" t="str">
            <v>90C</v>
          </cell>
          <cell r="B568" t="str">
            <v>ACCOUNTING-IPC</v>
          </cell>
        </row>
        <row r="569">
          <cell r="A569" t="str">
            <v>90D</v>
          </cell>
          <cell r="B569" t="str">
            <v>CONTROLLERS STAFF-IPC</v>
          </cell>
        </row>
        <row r="570">
          <cell r="A570" t="str">
            <v>90E</v>
          </cell>
          <cell r="B570" t="str">
            <v>PERFORMANCE MANAGEMENT-IPC</v>
          </cell>
        </row>
        <row r="571">
          <cell r="A571" t="str">
            <v>90F</v>
          </cell>
          <cell r="B571" t="str">
            <v>HR - OPERATIONS- IPC</v>
          </cell>
        </row>
        <row r="572">
          <cell r="A572" t="str">
            <v>90G</v>
          </cell>
          <cell r="B572" t="str">
            <v>INFO TECH SERVICES-IPC-INVALID</v>
          </cell>
        </row>
        <row r="573">
          <cell r="A573" t="str">
            <v>90J</v>
          </cell>
          <cell r="B573" t="str">
            <v>ED ELE TRAIN - IPC - INVALID</v>
          </cell>
        </row>
        <row r="574">
          <cell r="A574" t="str">
            <v>90K</v>
          </cell>
          <cell r="B574" t="str">
            <v>ALT - IPC</v>
          </cell>
        </row>
        <row r="575">
          <cell r="A575" t="str">
            <v>90L</v>
          </cell>
          <cell r="B575" t="str">
            <v>BUILDING SERVICES-IPC</v>
          </cell>
        </row>
        <row r="576">
          <cell r="A576" t="str">
            <v>90M</v>
          </cell>
          <cell r="B576" t="str">
            <v>CUST FORECASTING &amp; PRICING-IPC</v>
          </cell>
        </row>
        <row r="577">
          <cell r="A577" t="str">
            <v>90N</v>
          </cell>
          <cell r="B577" t="str">
            <v>INVESTMENT RECOVERY-IPC</v>
          </cell>
        </row>
        <row r="578">
          <cell r="A578" t="str">
            <v>90P</v>
          </cell>
          <cell r="B578" t="str">
            <v>IPC CUSTOMER MNGMT INVALID</v>
          </cell>
        </row>
        <row r="579">
          <cell r="A579" t="str">
            <v>90Q</v>
          </cell>
          <cell r="B579" t="str">
            <v>REAL ESTATE-IPC</v>
          </cell>
        </row>
        <row r="580">
          <cell r="A580" t="str">
            <v>90S</v>
          </cell>
          <cell r="B580" t="str">
            <v>RECORDS MANAGEMENT-IPC</v>
          </cell>
        </row>
        <row r="581">
          <cell r="A581" t="str">
            <v>90T</v>
          </cell>
          <cell r="B581" t="str">
            <v>MICROFILM-IPC</v>
          </cell>
        </row>
        <row r="582">
          <cell r="A582" t="str">
            <v>90U</v>
          </cell>
          <cell r="B582" t="str">
            <v>MAIL CENTER-IPC</v>
          </cell>
        </row>
        <row r="583">
          <cell r="A583" t="str">
            <v>90V</v>
          </cell>
          <cell r="B583" t="str">
            <v>GAS SUPPLY IPC - INVALID</v>
          </cell>
        </row>
        <row r="584">
          <cell r="A584" t="str">
            <v>90W</v>
          </cell>
          <cell r="B584" t="str">
            <v>SUBSTATIONS - IPC - INVALID</v>
          </cell>
        </row>
        <row r="585">
          <cell r="A585" t="str">
            <v>90X</v>
          </cell>
          <cell r="B585" t="str">
            <v>SECURITY-IPC</v>
          </cell>
        </row>
        <row r="586">
          <cell r="A586" t="str">
            <v>90Y</v>
          </cell>
          <cell r="B586" t="str">
            <v>PRINTING SERVICES-IPC-INVALID</v>
          </cell>
        </row>
        <row r="587">
          <cell r="A587" t="str">
            <v>91A</v>
          </cell>
          <cell r="B587" t="str">
            <v>IL OPS ADMN</v>
          </cell>
        </row>
        <row r="588">
          <cell r="A588" t="str">
            <v>91B</v>
          </cell>
          <cell r="B588" t="str">
            <v>EMPLOYEE BENEFITS-IPC</v>
          </cell>
        </row>
        <row r="589">
          <cell r="A589" t="str">
            <v>91C</v>
          </cell>
          <cell r="B589" t="str">
            <v>METER SERVICES - IPC</v>
          </cell>
        </row>
        <row r="590">
          <cell r="A590" t="str">
            <v>91D</v>
          </cell>
          <cell r="B590" t="str">
            <v>IPC ELE OPS SUPPORT - INVALID</v>
          </cell>
        </row>
        <row r="591">
          <cell r="A591" t="str">
            <v>91E</v>
          </cell>
          <cell r="B591" t="str">
            <v>IPC MGR FLD ENG RES - INVALID</v>
          </cell>
        </row>
        <row r="592">
          <cell r="A592" t="str">
            <v>91F</v>
          </cell>
          <cell r="B592" t="str">
            <v>GAS SUPPORT IPC - INVALID</v>
          </cell>
        </row>
        <row r="593">
          <cell r="A593" t="str">
            <v>91G</v>
          </cell>
          <cell r="B593" t="str">
            <v>IPC ENRGY DLVRY OPS - INVALID</v>
          </cell>
        </row>
        <row r="594">
          <cell r="A594" t="str">
            <v>91H</v>
          </cell>
          <cell r="B594" t="str">
            <v>TRANSMISSION - IPC</v>
          </cell>
        </row>
        <row r="595">
          <cell r="A595" t="str">
            <v>91J</v>
          </cell>
          <cell r="B595" t="str">
            <v>SUB CTRL &amp; INST IPC - INVALID</v>
          </cell>
        </row>
        <row r="596">
          <cell r="A596" t="str">
            <v>91K</v>
          </cell>
          <cell r="B596" t="str">
            <v>VEGETATION MGT - IPC INVALID</v>
          </cell>
        </row>
        <row r="597">
          <cell r="A597" t="str">
            <v>91L</v>
          </cell>
          <cell r="B597" t="str">
            <v>CHAMPAIGN - URBANA</v>
          </cell>
        </row>
        <row r="598">
          <cell r="A598" t="str">
            <v>91N</v>
          </cell>
          <cell r="B598" t="str">
            <v>JACKSONVILLE</v>
          </cell>
        </row>
        <row r="599">
          <cell r="A599" t="str">
            <v>91P</v>
          </cell>
          <cell r="B599" t="str">
            <v>DISTRIBUTION OPERATING-Decatur</v>
          </cell>
        </row>
        <row r="600">
          <cell r="A600" t="str">
            <v>91Q</v>
          </cell>
          <cell r="B600" t="str">
            <v>IPC OPER SUPPORT - INVALID</v>
          </cell>
        </row>
        <row r="601">
          <cell r="A601" t="str">
            <v>91R</v>
          </cell>
          <cell r="B601" t="str">
            <v>DIVISION I SUPT  - IPC INVALID</v>
          </cell>
        </row>
        <row r="602">
          <cell r="A602" t="str">
            <v>91S</v>
          </cell>
          <cell r="B602" t="str">
            <v>DIVISION III SPT -IPC INVALID</v>
          </cell>
        </row>
        <row r="603">
          <cell r="A603" t="str">
            <v>91T</v>
          </cell>
          <cell r="B603" t="str">
            <v>DIVISION V SPT - IPC INVALID</v>
          </cell>
        </row>
        <row r="604">
          <cell r="A604" t="str">
            <v>91U</v>
          </cell>
          <cell r="B604" t="str">
            <v>DIVISION VI SUPPORT STAFF</v>
          </cell>
        </row>
        <row r="605">
          <cell r="A605" t="str">
            <v>91V</v>
          </cell>
          <cell r="B605" t="str">
            <v>GALESBURG</v>
          </cell>
        </row>
        <row r="606">
          <cell r="A606" t="str">
            <v>91W</v>
          </cell>
          <cell r="B606" t="str">
            <v>ENG SVCS IPC - INVALID</v>
          </cell>
        </row>
        <row r="607">
          <cell r="A607" t="str">
            <v>91X</v>
          </cell>
          <cell r="B607" t="str">
            <v>STOREROOMS - IPC</v>
          </cell>
        </row>
        <row r="608">
          <cell r="A608" t="str">
            <v>91Y</v>
          </cell>
          <cell r="B608" t="str">
            <v>CUST ACCTNG DEPT - IPC INVALID</v>
          </cell>
        </row>
        <row r="609">
          <cell r="A609" t="str">
            <v>92A</v>
          </cell>
          <cell r="B609" t="str">
            <v>MT. VERNON</v>
          </cell>
        </row>
        <row r="610">
          <cell r="A610" t="str">
            <v>92B</v>
          </cell>
          <cell r="B610" t="str">
            <v>SUB MTCE &amp; CONST - IL SOUTH</v>
          </cell>
        </row>
        <row r="611">
          <cell r="A611" t="str">
            <v>92D</v>
          </cell>
          <cell r="B611" t="str">
            <v>LASALLE</v>
          </cell>
        </row>
        <row r="612">
          <cell r="A612" t="str">
            <v>92E</v>
          </cell>
          <cell r="B612" t="str">
            <v>BLOOMINGTON - NORMAL</v>
          </cell>
        </row>
        <row r="613">
          <cell r="A613" t="str">
            <v>92F</v>
          </cell>
          <cell r="B613" t="str">
            <v>ECONOMIC DEVELOP -FIN STMT-IPC</v>
          </cell>
        </row>
        <row r="614">
          <cell r="A614" t="str">
            <v>92G</v>
          </cell>
          <cell r="B614" t="str">
            <v>ASSET MGT - IPC - INVALID</v>
          </cell>
        </row>
        <row r="615">
          <cell r="A615" t="str">
            <v>92H</v>
          </cell>
          <cell r="B615" t="str">
            <v>CORROSION CNTRL IPC - INVALID</v>
          </cell>
        </row>
        <row r="616">
          <cell r="A616" t="str">
            <v>92J</v>
          </cell>
          <cell r="B616" t="str">
            <v>MARYVILLE</v>
          </cell>
        </row>
        <row r="617">
          <cell r="A617" t="str">
            <v>92K</v>
          </cell>
          <cell r="B617" t="str">
            <v>ELEC ENERGY SUPPLY-IPC-INVALID</v>
          </cell>
        </row>
        <row r="618">
          <cell r="A618" t="str">
            <v>92L</v>
          </cell>
          <cell r="B618" t="str">
            <v>FLEET SVCS - IPC</v>
          </cell>
        </row>
        <row r="619">
          <cell r="A619" t="str">
            <v>92M</v>
          </cell>
          <cell r="B619" t="str">
            <v>PURCHASING - IPC</v>
          </cell>
        </row>
        <row r="620">
          <cell r="A620" t="str">
            <v>92P</v>
          </cell>
          <cell r="B620" t="str">
            <v>KEY ACCOUNTS - IPC INVALID</v>
          </cell>
        </row>
        <row r="621">
          <cell r="A621" t="str">
            <v>92Q</v>
          </cell>
          <cell r="B621" t="str">
            <v>DECATUR</v>
          </cell>
        </row>
        <row r="622">
          <cell r="A622" t="str">
            <v>92R</v>
          </cell>
          <cell r="B622" t="str">
            <v>REGULATORY &amp; PUBLIC POLICY-IPC</v>
          </cell>
        </row>
        <row r="623">
          <cell r="A623" t="str">
            <v>92S</v>
          </cell>
          <cell r="B623" t="str">
            <v>ESH - GENERAL-IPC</v>
          </cell>
        </row>
        <row r="624">
          <cell r="A624" t="str">
            <v>92T</v>
          </cell>
          <cell r="B624" t="str">
            <v>HILLSBORO</v>
          </cell>
        </row>
        <row r="625">
          <cell r="A625" t="str">
            <v>92W</v>
          </cell>
          <cell r="B625" t="str">
            <v>CREDIT &amp; COLLECT - IPC INVALID</v>
          </cell>
        </row>
        <row r="626">
          <cell r="A626" t="str">
            <v>92X</v>
          </cell>
          <cell r="B626" t="str">
            <v>CUSTOMER BUSINESS MGMT-IPC</v>
          </cell>
        </row>
        <row r="627">
          <cell r="A627" t="str">
            <v>93A</v>
          </cell>
          <cell r="B627" t="str">
            <v>CNTRACTR ALLY - IPC - INVALID</v>
          </cell>
        </row>
        <row r="628">
          <cell r="A628" t="str">
            <v>93B</v>
          </cell>
          <cell r="B628" t="str">
            <v>BELLEVILLE</v>
          </cell>
        </row>
        <row r="629">
          <cell r="A629" t="str">
            <v>93C</v>
          </cell>
          <cell r="B629" t="str">
            <v>KEWANEE</v>
          </cell>
        </row>
        <row r="630">
          <cell r="A630" t="str">
            <v>93J</v>
          </cell>
          <cell r="B630" t="str">
            <v>PSC-SOUTH PLANT SUPPRT-INVALID</v>
          </cell>
        </row>
        <row r="631">
          <cell r="A631" t="str">
            <v>93L</v>
          </cell>
          <cell r="B631" t="str">
            <v>ACCTS PAYABLE ADMIN-IPC</v>
          </cell>
        </row>
        <row r="632">
          <cell r="A632" t="str">
            <v>93N</v>
          </cell>
          <cell r="B632" t="str">
            <v>FOSSIL PLANT SUPPT-IPC-INVALID</v>
          </cell>
        </row>
        <row r="633">
          <cell r="A633" t="str">
            <v>93R</v>
          </cell>
          <cell r="B633" t="str">
            <v>DDC</v>
          </cell>
        </row>
        <row r="634">
          <cell r="A634" t="str">
            <v>93T</v>
          </cell>
          <cell r="B634" t="str">
            <v>INTEGRAT IMPLEM - IPC INVALID</v>
          </cell>
        </row>
        <row r="635">
          <cell r="A635" t="str">
            <v>93W</v>
          </cell>
          <cell r="B635" t="str">
            <v>SPARTA</v>
          </cell>
        </row>
        <row r="636">
          <cell r="A636" t="str">
            <v>ACCTG OPS</v>
          </cell>
          <cell r="B636" t="str">
            <v>ACCOUNTING OPERATIONS</v>
          </cell>
        </row>
        <row r="637">
          <cell r="A637" t="str">
            <v>ADC</v>
          </cell>
          <cell r="B637" t="str">
            <v>AMEREN DEVELOPMENT CORP</v>
          </cell>
        </row>
        <row r="638">
          <cell r="A638" t="str">
            <v>AED</v>
          </cell>
          <cell r="B638" t="str">
            <v>AED MANAGEMENT</v>
          </cell>
        </row>
        <row r="639">
          <cell r="A639" t="str">
            <v>AEG</v>
          </cell>
          <cell r="B639" t="str">
            <v>AEG SERVICES ROLLUP</v>
          </cell>
        </row>
        <row r="640">
          <cell r="A640" t="str">
            <v>AEGBS</v>
          </cell>
          <cell r="B640" t="str">
            <v>AEG BUSINESS SERVICES</v>
          </cell>
        </row>
        <row r="641">
          <cell r="A641" t="str">
            <v>AEGBSR</v>
          </cell>
          <cell r="B641" t="str">
            <v>AEG BUSINESS SERVICES ROLLUP</v>
          </cell>
        </row>
        <row r="642">
          <cell r="A642" t="str">
            <v>AEGPDS</v>
          </cell>
          <cell r="B642" t="str">
            <v>AEG GENERATION SERVICES</v>
          </cell>
        </row>
        <row r="643">
          <cell r="A643" t="str">
            <v>AEGPDSR</v>
          </cell>
          <cell r="B643" t="str">
            <v>AEG GENERATION SERVICES ROLLUP</v>
          </cell>
        </row>
        <row r="644">
          <cell r="A644" t="str">
            <v>AEGSTM</v>
          </cell>
          <cell r="B644" t="str">
            <v>AEG STEAM PLANT ROLLUP</v>
          </cell>
        </row>
        <row r="645">
          <cell r="A645" t="str">
            <v>AFC</v>
          </cell>
          <cell r="B645" t="str">
            <v>ALLOWANCE FOR FUNDS</v>
          </cell>
        </row>
        <row r="646">
          <cell r="A646" t="str">
            <v>AGBSG</v>
          </cell>
          <cell r="B646" t="str">
            <v>AMEREN GEN BUSINESS SVCS GROUP</v>
          </cell>
        </row>
        <row r="647">
          <cell r="A647" t="str">
            <v>AME</v>
          </cell>
          <cell r="B647" t="str">
            <v>AMEREN ENERGY</v>
          </cell>
        </row>
        <row r="648">
          <cell r="A648" t="str">
            <v>APP</v>
          </cell>
          <cell r="B648" t="str">
            <v>APPORTIONMENTS</v>
          </cell>
        </row>
        <row r="649">
          <cell r="A649" t="str">
            <v>ASM</v>
          </cell>
          <cell r="B649" t="str">
            <v>SAFETY AND RESOURCE MGMT</v>
          </cell>
        </row>
        <row r="650">
          <cell r="A650" t="str">
            <v>BEN</v>
          </cell>
          <cell r="B650" t="str">
            <v>BENEFITS</v>
          </cell>
        </row>
        <row r="651">
          <cell r="A651" t="str">
            <v>BLDSVC</v>
          </cell>
          <cell r="B651" t="str">
            <v>BUILDING SVCS ROLLUP</v>
          </cell>
        </row>
        <row r="652">
          <cell r="A652" t="str">
            <v>BSA</v>
          </cell>
          <cell r="B652" t="str">
            <v>ENERGY DELIVERY BUSINESS SVCS</v>
          </cell>
        </row>
        <row r="653">
          <cell r="A653" t="str">
            <v>BSO</v>
          </cell>
          <cell r="B653" t="str">
            <v>BUSINESS SERVICES OPERATIONS</v>
          </cell>
        </row>
        <row r="654">
          <cell r="A654" t="str">
            <v>BTR</v>
          </cell>
          <cell r="B654" t="str">
            <v>BOONE TRAILS DIVISION</v>
          </cell>
        </row>
        <row r="655">
          <cell r="A655" t="str">
            <v>CAL</v>
          </cell>
          <cell r="B655" t="str">
            <v>CUSTOMER ACCOUNTING IL</v>
          </cell>
        </row>
        <row r="656">
          <cell r="A656" t="str">
            <v>CDC</v>
          </cell>
          <cell r="B656" t="str">
            <v>CREDIT &amp; COLLECTIONS IL</v>
          </cell>
        </row>
        <row r="657">
          <cell r="A657" t="str">
            <v>CFA</v>
          </cell>
          <cell r="B657" t="str">
            <v>COFFEEN - ADMINISTRATION</v>
          </cell>
        </row>
        <row r="658">
          <cell r="A658" t="str">
            <v>CFG</v>
          </cell>
          <cell r="B658" t="str">
            <v>COFFEEN - GENERAL &amp; BUD</v>
          </cell>
        </row>
        <row r="659">
          <cell r="A659" t="str">
            <v>CFM</v>
          </cell>
          <cell r="B659" t="str">
            <v>COFFEEN - MAINTENANCE</v>
          </cell>
        </row>
        <row r="660">
          <cell r="A660" t="str">
            <v>CFO</v>
          </cell>
          <cell r="B660" t="str">
            <v>COFFEEN - OPERATIONS</v>
          </cell>
        </row>
        <row r="661">
          <cell r="A661" t="str">
            <v>CIC</v>
          </cell>
          <cell r="B661" t="str">
            <v>CIC</v>
          </cell>
        </row>
        <row r="662">
          <cell r="A662" t="str">
            <v>CIC01</v>
          </cell>
          <cell r="B662" t="str">
            <v>CIPSCO INVESTMENT CO</v>
          </cell>
        </row>
        <row r="663">
          <cell r="A663" t="str">
            <v>CIL</v>
          </cell>
          <cell r="B663" t="str">
            <v>INVALID BUDGET</v>
          </cell>
        </row>
        <row r="664">
          <cell r="A664" t="str">
            <v>CILGEN</v>
          </cell>
          <cell r="B664" t="str">
            <v>CIL GENERATION ROLLUP</v>
          </cell>
        </row>
        <row r="665">
          <cell r="A665" t="str">
            <v>CIM</v>
          </cell>
          <cell r="B665" t="str">
            <v>CILCORP INVESTMENT MANAGEMENT</v>
          </cell>
        </row>
        <row r="666">
          <cell r="A666" t="str">
            <v>CMC</v>
          </cell>
          <cell r="B666" t="str">
            <v>CUSTOMER CONTACT CENTERS IL</v>
          </cell>
        </row>
        <row r="667">
          <cell r="A667" t="str">
            <v>CNTRL-OTH</v>
          </cell>
          <cell r="B667" t="str">
            <v>CONTROLLER - OTHER</v>
          </cell>
        </row>
        <row r="668">
          <cell r="A668" t="str">
            <v>COF</v>
          </cell>
          <cell r="B668" t="str">
            <v>COFFEEN</v>
          </cell>
        </row>
        <row r="669">
          <cell r="A669" t="str">
            <v>COFR</v>
          </cell>
          <cell r="B669" t="str">
            <v>COFFEEN ROLLUP</v>
          </cell>
        </row>
        <row r="670">
          <cell r="A670" t="str">
            <v>CORP_COMM</v>
          </cell>
          <cell r="B670" t="str">
            <v>CORP COMMUNICATIONS</v>
          </cell>
        </row>
        <row r="671">
          <cell r="A671" t="str">
            <v>CORP_PLANNING</v>
          </cell>
          <cell r="B671" t="str">
            <v>CORP PLANNING</v>
          </cell>
        </row>
        <row r="672">
          <cell r="A672" t="str">
            <v>CORPORATE</v>
          </cell>
          <cell r="B672" t="str">
            <v>CORPORATE</v>
          </cell>
        </row>
        <row r="673">
          <cell r="A673" t="str">
            <v>COZ</v>
          </cell>
          <cell r="B673" t="str">
            <v>CENTRAL OZARKS DIVISION</v>
          </cell>
        </row>
        <row r="674">
          <cell r="A674" t="str">
            <v>CSF</v>
          </cell>
          <cell r="B674" t="str">
            <v>IT CUSTOMER SRVC &amp; FIELD OPS</v>
          </cell>
        </row>
        <row r="675">
          <cell r="A675" t="str">
            <v>D10</v>
          </cell>
          <cell r="B675" t="str">
            <v>CEO DIV</v>
          </cell>
        </row>
        <row r="676">
          <cell r="A676" t="str">
            <v>D12</v>
          </cell>
          <cell r="B676" t="str">
            <v>SVP GEN CONSL LEG &amp; REG POLICY</v>
          </cell>
        </row>
        <row r="677">
          <cell r="A677" t="str">
            <v>D17</v>
          </cell>
          <cell r="B677" t="str">
            <v>AMEREN DEVELOPMENT CORP</v>
          </cell>
        </row>
        <row r="678">
          <cell r="A678" t="str">
            <v>D20</v>
          </cell>
          <cell r="B678" t="str">
            <v>ENERGY DELIVERY</v>
          </cell>
        </row>
        <row r="679">
          <cell r="A679" t="str">
            <v>D30</v>
          </cell>
          <cell r="B679" t="str">
            <v>FINANCE &amp; CORP SVCS</v>
          </cell>
        </row>
        <row r="680">
          <cell r="A680" t="str">
            <v>D40</v>
          </cell>
          <cell r="B680" t="str">
            <v>NUCLEAR GENERATION</v>
          </cell>
        </row>
        <row r="681">
          <cell r="A681" t="str">
            <v>D50</v>
          </cell>
          <cell r="B681" t="str">
            <v>NON-NUCLEAR GENERATION</v>
          </cell>
        </row>
        <row r="682">
          <cell r="A682" t="str">
            <v>D60</v>
          </cell>
          <cell r="B682" t="str">
            <v>SVP - ADMINISTRATION</v>
          </cell>
        </row>
        <row r="683">
          <cell r="A683" t="str">
            <v>D70</v>
          </cell>
          <cell r="B683" t="str">
            <v>EXECUTIVE</v>
          </cell>
        </row>
        <row r="684">
          <cell r="A684" t="str">
            <v>D80</v>
          </cell>
          <cell r="B684" t="str">
            <v>MISC ITEMS</v>
          </cell>
        </row>
        <row r="685">
          <cell r="A685" t="str">
            <v>DCD</v>
          </cell>
          <cell r="B685" t="str">
            <v>DISTRIBUTION OPERATING - MO</v>
          </cell>
        </row>
        <row r="686">
          <cell r="A686" t="str">
            <v>DCI</v>
          </cell>
          <cell r="B686" t="str">
            <v>DISTRIBUTION CONTROL ILLINOIS</v>
          </cell>
        </row>
        <row r="687">
          <cell r="A687" t="str">
            <v>DEP</v>
          </cell>
          <cell r="B687" t="str">
            <v>DEPRECIATION</v>
          </cell>
        </row>
        <row r="688">
          <cell r="A688" t="str">
            <v>DEV</v>
          </cell>
          <cell r="B688" t="str">
            <v>DEVELOPMENT</v>
          </cell>
        </row>
        <row r="689">
          <cell r="A689" t="str">
            <v>DMS</v>
          </cell>
          <cell r="B689" t="str">
            <v>INVALID BUDGET</v>
          </cell>
        </row>
        <row r="690">
          <cell r="A690" t="str">
            <v>DOS</v>
          </cell>
          <cell r="B690" t="str">
            <v>MEREDOSIA</v>
          </cell>
        </row>
        <row r="691">
          <cell r="A691" t="str">
            <v>DOSIA</v>
          </cell>
          <cell r="B691" t="str">
            <v>MEREDOSIA ROLLUP</v>
          </cell>
        </row>
        <row r="692">
          <cell r="A692" t="str">
            <v>DRCE</v>
          </cell>
          <cell r="B692" t="str">
            <v>DEREGULATED CTG COMMON EXP</v>
          </cell>
        </row>
        <row r="693">
          <cell r="A693" t="str">
            <v>DTC</v>
          </cell>
          <cell r="B693" t="str">
            <v>DISTRIBUTION DESIGN CENTER</v>
          </cell>
        </row>
        <row r="694">
          <cell r="A694" t="str">
            <v>DUCK</v>
          </cell>
          <cell r="B694" t="str">
            <v>DUCK CREEK</v>
          </cell>
        </row>
        <row r="695">
          <cell r="A695" t="str">
            <v>DUCKR</v>
          </cell>
          <cell r="B695" t="str">
            <v>DUCK CREEK ROLLUP</v>
          </cell>
        </row>
        <row r="696">
          <cell r="A696" t="str">
            <v>DVM</v>
          </cell>
          <cell r="B696" t="str">
            <v>IL DIV I II III  DISTRIB RU</v>
          </cell>
        </row>
        <row r="697">
          <cell r="A697" t="str">
            <v>DVP</v>
          </cell>
          <cell r="B697" t="str">
            <v>DIVISION I</v>
          </cell>
        </row>
        <row r="698">
          <cell r="A698" t="str">
            <v>DVQ</v>
          </cell>
          <cell r="B698" t="str">
            <v>DIVISION II</v>
          </cell>
        </row>
        <row r="699">
          <cell r="A699" t="str">
            <v>DVR</v>
          </cell>
          <cell r="B699" t="str">
            <v>DIVISION III</v>
          </cell>
        </row>
        <row r="700">
          <cell r="A700" t="str">
            <v>DVS</v>
          </cell>
          <cell r="B700" t="str">
            <v>IL DIV IV V VI VII  DISTRIB RU</v>
          </cell>
        </row>
        <row r="701">
          <cell r="A701" t="str">
            <v>DVU</v>
          </cell>
          <cell r="B701" t="str">
            <v>DIVISION IV</v>
          </cell>
        </row>
        <row r="702">
          <cell r="A702" t="str">
            <v>DVV</v>
          </cell>
          <cell r="B702" t="str">
            <v>DIVISION V</v>
          </cell>
        </row>
        <row r="703">
          <cell r="A703" t="str">
            <v>DVW</v>
          </cell>
          <cell r="B703" t="str">
            <v>DIVISION VI</v>
          </cell>
        </row>
        <row r="704">
          <cell r="A704" t="str">
            <v>DVX</v>
          </cell>
          <cell r="B704" t="str">
            <v>DIVISION VII</v>
          </cell>
        </row>
        <row r="705">
          <cell r="A705" t="str">
            <v>EAIL</v>
          </cell>
          <cell r="B705" t="str">
            <v>EASTERN IL CTG ROLL-UP</v>
          </cell>
        </row>
        <row r="706">
          <cell r="A706" t="str">
            <v>EAS</v>
          </cell>
          <cell r="B706" t="str">
            <v>EMPLOYEE ADMINISTRATIVE SVCS</v>
          </cell>
        </row>
        <row r="707">
          <cell r="A707" t="str">
            <v>EBI</v>
          </cell>
          <cell r="B707" t="str">
            <v>ENERGY DELIVERY BUSINESS IMPRV</v>
          </cell>
        </row>
        <row r="708">
          <cell r="A708" t="str">
            <v>EBX</v>
          </cell>
          <cell r="B708" t="str">
            <v>ENERGY DELIVERY BUSINESS IMPRV</v>
          </cell>
        </row>
        <row r="709">
          <cell r="A709" t="str">
            <v>EDA</v>
          </cell>
          <cell r="B709" t="str">
            <v>EDTS ADMINISTRATION</v>
          </cell>
        </row>
        <row r="710">
          <cell r="A710" t="str">
            <v>EDC</v>
          </cell>
          <cell r="B710" t="str">
            <v>ENERGY DELIVERY BUSINESS SVCS</v>
          </cell>
        </row>
        <row r="711">
          <cell r="A711" t="str">
            <v>EEI</v>
          </cell>
          <cell r="B711" t="str">
            <v>ELECTRIC ENERGY, INC.</v>
          </cell>
        </row>
        <row r="712">
          <cell r="A712" t="str">
            <v>EGJC</v>
          </cell>
          <cell r="B712" t="str">
            <v>ELG, CG, JOPPA, COL ROLL-UP</v>
          </cell>
        </row>
        <row r="713">
          <cell r="A713" t="str">
            <v>ERC</v>
          </cell>
          <cell r="B713" t="str">
            <v>ERC MANAGEMENT</v>
          </cell>
        </row>
        <row r="714">
          <cell r="A714" t="str">
            <v>ES&amp;H</v>
          </cell>
          <cell r="B714" t="str">
            <v>ENVIRONMENTAL SAFETY  HLTH</v>
          </cell>
        </row>
        <row r="715">
          <cell r="A715" t="str">
            <v>ESH</v>
          </cell>
          <cell r="B715" t="str">
            <v>ENVIRONMENTAL, SAFETY &amp; HEALTH</v>
          </cell>
        </row>
        <row r="716">
          <cell r="A716" t="str">
            <v>ETS</v>
          </cell>
          <cell r="B716" t="str">
            <v>ENERGY DELIVERY TECHNICAL SVCS</v>
          </cell>
        </row>
        <row r="717">
          <cell r="A717" t="str">
            <v>ETX</v>
          </cell>
          <cell r="B717" t="str">
            <v>ENERGY DELIVERY TECHNICAL APPS</v>
          </cell>
        </row>
        <row r="718">
          <cell r="A718" t="str">
            <v>EWRD</v>
          </cell>
          <cell r="B718" t="str">
            <v>EDWARDS</v>
          </cell>
        </row>
        <row r="719">
          <cell r="A719" t="str">
            <v>EWRDR</v>
          </cell>
          <cell r="B719" t="str">
            <v>EDWARDS ROLLUP</v>
          </cell>
        </row>
        <row r="720">
          <cell r="A720" t="str">
            <v>EXEC</v>
          </cell>
          <cell r="B720" t="str">
            <v>EXECUTIVE</v>
          </cell>
        </row>
        <row r="721">
          <cell r="A721" t="str">
            <v>F01</v>
          </cell>
          <cell r="B721" t="str">
            <v>UE GENERATION - NON NUCLEAR</v>
          </cell>
        </row>
        <row r="722">
          <cell r="A722" t="str">
            <v>F03</v>
          </cell>
          <cell r="B722" t="str">
            <v>MISSOURI OPERATIONS</v>
          </cell>
        </row>
        <row r="723">
          <cell r="A723" t="str">
            <v>F04</v>
          </cell>
          <cell r="B723" t="str">
            <v>CONTROLLER</v>
          </cell>
        </row>
        <row r="724">
          <cell r="A724" t="str">
            <v>F05</v>
          </cell>
          <cell r="B724" t="str">
            <v>SUPPLY SERVICES</v>
          </cell>
        </row>
        <row r="725">
          <cell r="A725" t="str">
            <v>F06</v>
          </cell>
          <cell r="B725" t="str">
            <v>ENERGY DELIVERY SERVICES</v>
          </cell>
        </row>
        <row r="726">
          <cell r="A726" t="str">
            <v>F08</v>
          </cell>
          <cell r="B726" t="str">
            <v>CORPORATE COMMUNICATIONS</v>
          </cell>
        </row>
        <row r="727">
          <cell r="A727" t="str">
            <v>F09</v>
          </cell>
          <cell r="B727" t="str">
            <v>TREASURER</v>
          </cell>
        </row>
        <row r="728">
          <cell r="A728" t="str">
            <v>F10</v>
          </cell>
          <cell r="B728" t="str">
            <v>OTHER</v>
          </cell>
        </row>
        <row r="729">
          <cell r="A729" t="str">
            <v>F11</v>
          </cell>
          <cell r="B729" t="str">
            <v>FUEL</v>
          </cell>
        </row>
        <row r="730">
          <cell r="A730" t="str">
            <v>F12</v>
          </cell>
          <cell r="B730" t="str">
            <v>UE GENERATION - NUCLEAR</v>
          </cell>
        </row>
        <row r="731">
          <cell r="A731" t="str">
            <v>F13</v>
          </cell>
          <cell r="B731" t="str">
            <v>CORPORATE PLANNING</v>
          </cell>
        </row>
        <row r="732">
          <cell r="A732" t="str">
            <v>F14</v>
          </cell>
          <cell r="B732" t="str">
            <v>FINANCE AND ACCOUNTING - OTHER</v>
          </cell>
        </row>
        <row r="733">
          <cell r="A733" t="str">
            <v>F15</v>
          </cell>
          <cell r="B733" t="str">
            <v>HUMAN RESOURCES</v>
          </cell>
        </row>
        <row r="734">
          <cell r="A734" t="str">
            <v>F17</v>
          </cell>
          <cell r="B734" t="str">
            <v>EXECUTIVE</v>
          </cell>
        </row>
        <row r="735">
          <cell r="A735" t="str">
            <v>F18</v>
          </cell>
          <cell r="B735" t="str">
            <v>AMEREN SERVICES CENTER</v>
          </cell>
        </row>
        <row r="736">
          <cell r="A736" t="str">
            <v>F20</v>
          </cell>
          <cell r="B736" t="str">
            <v>ENVIRONMENTAL SAFETY HEALTH</v>
          </cell>
        </row>
        <row r="737">
          <cell r="A737" t="str">
            <v>F21</v>
          </cell>
          <cell r="B737" t="str">
            <v>GENERAL COUNSEL</v>
          </cell>
        </row>
        <row r="738">
          <cell r="A738" t="str">
            <v>F33</v>
          </cell>
          <cell r="B738" t="str">
            <v>POWER PLANTS - GEN</v>
          </cell>
        </row>
        <row r="739">
          <cell r="A739" t="str">
            <v>F35</v>
          </cell>
          <cell r="B739" t="str">
            <v>AMEREN ENGY RESOURCES - IHC</v>
          </cell>
        </row>
        <row r="740">
          <cell r="A740" t="str">
            <v>F36</v>
          </cell>
          <cell r="B740" t="str">
            <v>AMEREN ENERGY MKTG CO- GMC</v>
          </cell>
        </row>
        <row r="741">
          <cell r="A741" t="str">
            <v>F37</v>
          </cell>
          <cell r="B741" t="str">
            <v>AMEREN ENERGY DEVELOPMENT CO</v>
          </cell>
        </row>
        <row r="742">
          <cell r="A742" t="str">
            <v>F38</v>
          </cell>
          <cell r="B742" t="str">
            <v>AMEREN ENGY FUELS AND SVCS</v>
          </cell>
        </row>
        <row r="743">
          <cell r="A743" t="str">
            <v>F40</v>
          </cell>
          <cell r="B743" t="str">
            <v>AMEREN ENERGY</v>
          </cell>
        </row>
        <row r="744">
          <cell r="A744" t="str">
            <v>F42</v>
          </cell>
          <cell r="B744" t="str">
            <v>AMEREN DEVELOPMENT CORP</v>
          </cell>
        </row>
        <row r="745">
          <cell r="A745" t="str">
            <v>F49</v>
          </cell>
          <cell r="B745" t="str">
            <v>GOVT RELATIONS  &amp; ECONOMIC DEV</v>
          </cell>
        </row>
        <row r="746">
          <cell r="A746" t="str">
            <v>F51</v>
          </cell>
          <cell r="B746" t="str">
            <v>REGULATORY POLICY &amp; PLANNING</v>
          </cell>
        </row>
        <row r="747">
          <cell r="A747" t="str">
            <v>F52</v>
          </cell>
          <cell r="B747" t="str">
            <v>GENERATION TECHNICAL SERVICES</v>
          </cell>
        </row>
        <row r="748">
          <cell r="A748" t="str">
            <v>F53</v>
          </cell>
          <cell r="B748" t="str">
            <v>ILLINOIS OPERATIONS</v>
          </cell>
        </row>
        <row r="749">
          <cell r="A749" t="str">
            <v>F55</v>
          </cell>
          <cell r="B749" t="str">
            <v>STRATEGIC INITIATIVES</v>
          </cell>
        </row>
        <row r="750">
          <cell r="A750" t="str">
            <v>F56</v>
          </cell>
          <cell r="B750" t="str">
            <v>AMEREN CTG OPERATIONS</v>
          </cell>
        </row>
        <row r="751">
          <cell r="A751" t="str">
            <v>F58</v>
          </cell>
          <cell r="B751" t="str">
            <v>GENERATION PRECISION QLTY MGMT</v>
          </cell>
        </row>
        <row r="752">
          <cell r="A752" t="str">
            <v>FIN COM</v>
          </cell>
          <cell r="B752" t="str">
            <v>FINANCIAL COMMUNICATIONS</v>
          </cell>
        </row>
        <row r="753">
          <cell r="A753" t="str">
            <v>FLT</v>
          </cell>
          <cell r="B753" t="str">
            <v>FLEET</v>
          </cell>
        </row>
        <row r="754">
          <cell r="A754" t="str">
            <v>FOSSIL_FUEL</v>
          </cell>
          <cell r="B754" t="str">
            <v>FOSSIL FUEL</v>
          </cell>
        </row>
        <row r="755">
          <cell r="A755" t="str">
            <v>GAS</v>
          </cell>
          <cell r="B755" t="str">
            <v>GAS OPERATIONS SUPPORT</v>
          </cell>
        </row>
        <row r="756">
          <cell r="A756" t="str">
            <v>GAS_SUPPLY</v>
          </cell>
          <cell r="B756" t="str">
            <v>PPLY - GAS SUPPLY</v>
          </cell>
        </row>
        <row r="757">
          <cell r="A757" t="str">
            <v>GCMS</v>
          </cell>
          <cell r="B757" t="str">
            <v>GENERATION CONST &amp; MTCE SVCS</v>
          </cell>
        </row>
        <row r="758">
          <cell r="A758" t="str">
            <v>GEN_COUNSEL</v>
          </cell>
          <cell r="B758" t="str">
            <v>UNSEL - GENERAL COUNSEL</v>
          </cell>
        </row>
        <row r="759">
          <cell r="A759" t="str">
            <v>GEST</v>
          </cell>
          <cell r="B759" t="str">
            <v>GENERATION ENGINEERING SUPPORT</v>
          </cell>
        </row>
        <row r="760">
          <cell r="A760" t="str">
            <v>GM1</v>
          </cell>
          <cell r="B760" t="str">
            <v>AEM TRADING</v>
          </cell>
        </row>
        <row r="761">
          <cell r="A761" t="str">
            <v>GM2</v>
          </cell>
          <cell r="B761" t="str">
            <v>AEM SALES</v>
          </cell>
        </row>
        <row r="762">
          <cell r="A762" t="str">
            <v>GM3</v>
          </cell>
          <cell r="B762" t="str">
            <v>PHYS NATL GAS MKTG-INVALID</v>
          </cell>
        </row>
        <row r="763">
          <cell r="A763" t="str">
            <v>GM4</v>
          </cell>
          <cell r="B763" t="str">
            <v>AEM BUSINESS OPERATIONS</v>
          </cell>
        </row>
        <row r="764">
          <cell r="A764" t="str">
            <v>GM5</v>
          </cell>
          <cell r="B764" t="str">
            <v>ENRGY SLS- MID MKT-CIL INVALID</v>
          </cell>
        </row>
        <row r="765">
          <cell r="A765" t="str">
            <v>GM6</v>
          </cell>
          <cell r="B765" t="str">
            <v>CILCO TRADING-INVALID</v>
          </cell>
        </row>
        <row r="766">
          <cell r="A766" t="str">
            <v>GM7</v>
          </cell>
          <cell r="B766" t="str">
            <v>ENERGY SUPPLY - CSI-INVALID</v>
          </cell>
        </row>
        <row r="767">
          <cell r="A767" t="str">
            <v>GM8</v>
          </cell>
          <cell r="B767" t="str">
            <v>ELECTRIC SUPPLY-CIL-INVALID</v>
          </cell>
        </row>
        <row r="768">
          <cell r="A768" t="str">
            <v>GM9</v>
          </cell>
          <cell r="B768" t="str">
            <v>UNREG MARKETING-CIL-INVALID</v>
          </cell>
        </row>
        <row r="769">
          <cell r="A769" t="str">
            <v>GMC</v>
          </cell>
          <cell r="B769" t="str">
            <v>VP MARKETING-INVALID</v>
          </cell>
        </row>
        <row r="770">
          <cell r="A770" t="str">
            <v>GNS</v>
          </cell>
          <cell r="B770" t="str">
            <v>GAS ENGINEERING &amp; SUPPORT</v>
          </cell>
        </row>
        <row r="771">
          <cell r="A771" t="str">
            <v>GPRE</v>
          </cell>
          <cell r="B771" t="str">
            <v>GENERATION PROJECT MGMT SVCS</v>
          </cell>
        </row>
        <row r="772">
          <cell r="A772" t="str">
            <v>GRV</v>
          </cell>
          <cell r="B772" t="str">
            <v>GRAVOIS VALLEY DIVISION</v>
          </cell>
        </row>
        <row r="773">
          <cell r="A773" t="str">
            <v>GSA</v>
          </cell>
          <cell r="B773" t="str">
            <v>GAS ADMINISTRATION</v>
          </cell>
        </row>
        <row r="774">
          <cell r="A774" t="str">
            <v>GSS</v>
          </cell>
          <cell r="B774" t="str">
            <v>GAS TECH SERVICES MO</v>
          </cell>
        </row>
        <row r="775">
          <cell r="A775" t="str">
            <v>GST</v>
          </cell>
          <cell r="B775" t="str">
            <v>GAS STORAGE</v>
          </cell>
        </row>
        <row r="776">
          <cell r="A776" t="str">
            <v>GTC</v>
          </cell>
          <cell r="B776" t="str">
            <v>GAS TRAINING &amp; COMPLIANCE</v>
          </cell>
        </row>
        <row r="777">
          <cell r="A777" t="str">
            <v>GTPA</v>
          </cell>
          <cell r="B777" t="str">
            <v>GEN TRNG &amp; PERFMCE ASSESSMENT</v>
          </cell>
        </row>
        <row r="778">
          <cell r="A778" t="str">
            <v>GTS</v>
          </cell>
          <cell r="B778" t="str">
            <v>GAS TECH SERVICES</v>
          </cell>
        </row>
        <row r="779">
          <cell r="A779" t="str">
            <v>GTWR</v>
          </cell>
          <cell r="B779" t="str">
            <v>GRAND TOWER ROLLUP</v>
          </cell>
        </row>
        <row r="780">
          <cell r="A780" t="str">
            <v>GTZ</v>
          </cell>
          <cell r="B780" t="str">
            <v>GAS VACANCY FACTOR</v>
          </cell>
        </row>
        <row r="781">
          <cell r="A781" t="str">
            <v>GWY</v>
          </cell>
          <cell r="B781" t="str">
            <v>GATEWAY DIVISION</v>
          </cell>
        </row>
        <row r="782">
          <cell r="A782" t="str">
            <v>HROTH</v>
          </cell>
          <cell r="B782" t="str">
            <v>HUMAN RESOURCES - OTHER</v>
          </cell>
        </row>
        <row r="783">
          <cell r="A783" t="str">
            <v>HUMAN_RES</v>
          </cell>
          <cell r="B783" t="str">
            <v>HUMAN RESOURCES</v>
          </cell>
        </row>
        <row r="784">
          <cell r="A784" t="str">
            <v>HUT</v>
          </cell>
          <cell r="B784" t="str">
            <v>HUTSONVILLE</v>
          </cell>
        </row>
        <row r="785">
          <cell r="A785" t="str">
            <v>HUTR</v>
          </cell>
          <cell r="B785" t="str">
            <v>HUTSONVILLE ROLLUP</v>
          </cell>
        </row>
        <row r="786">
          <cell r="A786" t="str">
            <v>HYD_CTG</v>
          </cell>
          <cell r="B786" t="str">
            <v>HYDRO  PLNTS_CTG ROLLUP</v>
          </cell>
        </row>
        <row r="787">
          <cell r="A787" t="str">
            <v>IAD</v>
          </cell>
          <cell r="B787" t="str">
            <v>ILLINOIS ADMINISTRATION</v>
          </cell>
        </row>
        <row r="788">
          <cell r="A788" t="str">
            <v>IAM</v>
          </cell>
          <cell r="B788" t="str">
            <v>ILLINOIS ADMINISTRATION</v>
          </cell>
        </row>
        <row r="789">
          <cell r="A789" t="str">
            <v>IBA</v>
          </cell>
          <cell r="B789" t="str">
            <v>INTERCOMPANY BILLINGS ADDERS</v>
          </cell>
        </row>
        <row r="790">
          <cell r="A790" t="str">
            <v>ICC</v>
          </cell>
          <cell r="B790" t="str">
            <v>IL CUST CARE CTRS - CUST SVCS</v>
          </cell>
        </row>
        <row r="791">
          <cell r="A791" t="str">
            <v>ICR</v>
          </cell>
          <cell r="B791" t="str">
            <v>ILLINOIS COMMUNITY RELATIONS</v>
          </cell>
        </row>
        <row r="792">
          <cell r="A792" t="str">
            <v>ICX</v>
          </cell>
          <cell r="B792" t="str">
            <v>COMMUNITY RELATIONS IL</v>
          </cell>
        </row>
        <row r="793">
          <cell r="A793" t="str">
            <v>IHC</v>
          </cell>
          <cell r="B793" t="str">
            <v>IHC MANAGEMENT</v>
          </cell>
        </row>
        <row r="794">
          <cell r="A794" t="str">
            <v>IMS</v>
          </cell>
          <cell r="B794" t="str">
            <v>ILLINOIS MATERIAL SUPPLY COMPANY</v>
          </cell>
        </row>
        <row r="795">
          <cell r="A795" t="str">
            <v>INC</v>
          </cell>
          <cell r="B795" t="str">
            <v>INCOME ITEMS</v>
          </cell>
        </row>
        <row r="796">
          <cell r="A796" t="str">
            <v>INF</v>
          </cell>
          <cell r="B796" t="str">
            <v>INFRASTRUCTURE OPERATIONS</v>
          </cell>
        </row>
        <row r="797">
          <cell r="A797" t="str">
            <v>INTERNAL_AUDIT</v>
          </cell>
          <cell r="B797" t="str">
            <v>INTERNAL AUDIT</v>
          </cell>
        </row>
        <row r="798">
          <cell r="A798" t="str">
            <v>IT</v>
          </cell>
          <cell r="B798" t="str">
            <v>NFORMATION TECHNOLOGY</v>
          </cell>
        </row>
        <row r="799">
          <cell r="A799" t="str">
            <v>ITST</v>
          </cell>
          <cell r="B799" t="str">
            <v>INDIAN TRAILS &amp; STERLING RU</v>
          </cell>
        </row>
        <row r="800">
          <cell r="A800" t="str">
            <v>KAL</v>
          </cell>
          <cell r="B800" t="str">
            <v>KEY ACCOUNTS IL</v>
          </cell>
        </row>
        <row r="801">
          <cell r="A801" t="str">
            <v>KEO</v>
          </cell>
          <cell r="B801" t="str">
            <v>KEOKUK PLANT</v>
          </cell>
        </row>
        <row r="802">
          <cell r="A802" t="str">
            <v>LAB</v>
          </cell>
          <cell r="B802" t="str">
            <v>LABADIE PLANT</v>
          </cell>
        </row>
        <row r="803">
          <cell r="A803" t="str">
            <v>LABOR</v>
          </cell>
          <cell r="B803" t="str">
            <v>LABOR &amp; BUSINESS SERVICES</v>
          </cell>
        </row>
        <row r="804">
          <cell r="A804" t="str">
            <v>MAD</v>
          </cell>
          <cell r="B804" t="str">
            <v>MISSOURI ADMIN</v>
          </cell>
        </row>
        <row r="805">
          <cell r="A805" t="str">
            <v>MAJ</v>
          </cell>
          <cell r="B805" t="str">
            <v>MAJOR PWR PLANTS-UEC</v>
          </cell>
        </row>
        <row r="806">
          <cell r="A806" t="str">
            <v>MCC</v>
          </cell>
          <cell r="B806" t="str">
            <v>MISSOURI CUSTOMER CARE</v>
          </cell>
        </row>
        <row r="807">
          <cell r="A807" t="str">
            <v>MCM</v>
          </cell>
          <cell r="B807" t="str">
            <v>COMMUNITY RELATIONS MO</v>
          </cell>
        </row>
        <row r="808">
          <cell r="A808" t="str">
            <v>MCP</v>
          </cell>
          <cell r="B808" t="str">
            <v>MISSOURI COMMUNITY RELATIONS</v>
          </cell>
        </row>
        <row r="809">
          <cell r="A809" t="str">
            <v>MCR</v>
          </cell>
          <cell r="B809" t="str">
            <v>MISSOURI CENTRAL RAILROAD CO</v>
          </cell>
        </row>
        <row r="810">
          <cell r="A810" t="str">
            <v>MCS</v>
          </cell>
          <cell r="B810" t="str">
            <v>CUSTOMER SERVICES MO</v>
          </cell>
        </row>
        <row r="811">
          <cell r="A811" t="str">
            <v>MDI</v>
          </cell>
          <cell r="B811" t="str">
            <v>MISSOURI DISTRIBUTION</v>
          </cell>
        </row>
        <row r="812">
          <cell r="A812" t="str">
            <v>MER</v>
          </cell>
          <cell r="B812" t="str">
            <v>MERAMEC PLANT</v>
          </cell>
        </row>
        <row r="813">
          <cell r="A813" t="str">
            <v>MOC</v>
          </cell>
          <cell r="B813" t="str">
            <v>CREDIT &amp; COLLECTIONS MO</v>
          </cell>
        </row>
        <row r="814">
          <cell r="A814" t="str">
            <v>MOV</v>
          </cell>
          <cell r="B814" t="str">
            <v>MISSOURI VALLEY DIVISION</v>
          </cell>
        </row>
        <row r="815">
          <cell r="A815" t="str">
            <v>MTR</v>
          </cell>
          <cell r="B815" t="str">
            <v>METER SVCS ROLLUP</v>
          </cell>
        </row>
        <row r="816">
          <cell r="A816" t="str">
            <v>MVPM</v>
          </cell>
          <cell r="B816" t="str">
            <v>MEDINA &amp; POWER MODULE ROLL-UP</v>
          </cell>
        </row>
        <row r="817">
          <cell r="A817" t="str">
            <v>NAD</v>
          </cell>
          <cell r="B817" t="str">
            <v>NEWTON - TRNG &amp; BEN ADMN &amp; BUD</v>
          </cell>
        </row>
        <row r="818">
          <cell r="A818" t="str">
            <v>NAR</v>
          </cell>
          <cell r="B818" t="str">
            <v>NEWTON - ADMIN ROLLUP</v>
          </cell>
        </row>
        <row r="819">
          <cell r="A819" t="str">
            <v>NCP</v>
          </cell>
          <cell r="B819" t="str">
            <v>NON-CAPITALIZED PAYROLL EXP APPORT</v>
          </cell>
        </row>
        <row r="820">
          <cell r="A820" t="str">
            <v>NCTG</v>
          </cell>
          <cell r="B820" t="str">
            <v>DEREGULATED CTG UNITS</v>
          </cell>
        </row>
        <row r="821">
          <cell r="A821" t="str">
            <v>NCY</v>
          </cell>
          <cell r="B821" t="str">
            <v>NEWTON - COAL YARD</v>
          </cell>
        </row>
        <row r="822">
          <cell r="A822" t="str">
            <v>NEM</v>
          </cell>
          <cell r="B822" t="str">
            <v>NEWTON - ELECTRICAL MAINTENANCE</v>
          </cell>
        </row>
        <row r="823">
          <cell r="A823" t="str">
            <v>NEO</v>
          </cell>
          <cell r="B823" t="str">
            <v>NETWORK ENGINEERING &amp; OPS</v>
          </cell>
        </row>
        <row r="824">
          <cell r="A824" t="str">
            <v>NEW</v>
          </cell>
          <cell r="B824" t="str">
            <v>NEWTON</v>
          </cell>
        </row>
        <row r="825">
          <cell r="A825" t="str">
            <v>NEWR</v>
          </cell>
          <cell r="B825" t="str">
            <v>NEWTON ROLLUP</v>
          </cell>
        </row>
        <row r="826">
          <cell r="A826" t="str">
            <v>NGEP</v>
          </cell>
          <cell r="B826" t="str">
            <v>NEW GEN &amp; ENV PROJECTS</v>
          </cell>
        </row>
        <row r="827">
          <cell r="A827" t="str">
            <v>NIM</v>
          </cell>
          <cell r="B827" t="str">
            <v>NEWTON - INSTRUMENT MAINTENANCE</v>
          </cell>
        </row>
        <row r="828">
          <cell r="A828" t="str">
            <v>NMM</v>
          </cell>
          <cell r="B828" t="str">
            <v>NEWTON - MECHANICAL MAINTENANCE</v>
          </cell>
        </row>
        <row r="829">
          <cell r="A829" t="str">
            <v>NMR</v>
          </cell>
          <cell r="B829" t="str">
            <v>NEWTON - MTCE ROLLUP</v>
          </cell>
        </row>
        <row r="830">
          <cell r="A830" t="str">
            <v>NOP</v>
          </cell>
          <cell r="B830" t="str">
            <v>NEWTON - OPERATIONS</v>
          </cell>
        </row>
        <row r="831">
          <cell r="A831" t="str">
            <v>NOR</v>
          </cell>
          <cell r="B831" t="str">
            <v>NEWTON - OPS ROLLUP</v>
          </cell>
        </row>
        <row r="832">
          <cell r="A832" t="str">
            <v>NSS</v>
          </cell>
          <cell r="B832" t="str">
            <v>NEWTON - STATION SUPPORT</v>
          </cell>
        </row>
        <row r="833">
          <cell r="A833" t="str">
            <v>NST</v>
          </cell>
          <cell r="B833" t="str">
            <v>NEWTON - STORES</v>
          </cell>
        </row>
        <row r="834">
          <cell r="A834" t="str">
            <v>NTS</v>
          </cell>
          <cell r="B834" t="str">
            <v>NEWTON - TECHNICAL SUPPORT</v>
          </cell>
        </row>
        <row r="835">
          <cell r="A835" t="str">
            <v>NUC</v>
          </cell>
          <cell r="B835" t="str">
            <v>NUCLEAR</v>
          </cell>
        </row>
        <row r="836">
          <cell r="A836" t="str">
            <v>NUC2</v>
          </cell>
          <cell r="B836" t="str">
            <v>NUCL ADDITIONAL LICENSING UNIT</v>
          </cell>
        </row>
        <row r="837">
          <cell r="A837" t="str">
            <v>NXX</v>
          </cell>
          <cell r="B837" t="str">
            <v>NEWTON - ROUTINE (EMPRV)</v>
          </cell>
        </row>
        <row r="838">
          <cell r="A838" t="str">
            <v>OPS</v>
          </cell>
          <cell r="B838" t="str">
            <v>IT - OPERATIONS</v>
          </cell>
        </row>
        <row r="839">
          <cell r="A839" t="str">
            <v>OSAGE</v>
          </cell>
          <cell r="B839" t="str">
            <v>OSAGE PLANT</v>
          </cell>
        </row>
        <row r="840">
          <cell r="A840" t="str">
            <v>OTHER</v>
          </cell>
          <cell r="B840" t="str">
            <v>OTHER</v>
          </cell>
        </row>
        <row r="841">
          <cell r="A841" t="str">
            <v>PNAU</v>
          </cell>
          <cell r="B841" t="str">
            <v>PENO, AUDRAIN CTG ROLL-UP</v>
          </cell>
        </row>
        <row r="842">
          <cell r="A842" t="str">
            <v>PT2</v>
          </cell>
          <cell r="B842" t="str">
            <v>Invalid RMC</v>
          </cell>
        </row>
        <row r="843">
          <cell r="A843" t="str">
            <v>RCTG</v>
          </cell>
          <cell r="B843" t="str">
            <v>REGULATED CTG UNITS</v>
          </cell>
        </row>
        <row r="844">
          <cell r="A844" t="str">
            <v>RDV</v>
          </cell>
          <cell r="B844" t="str">
            <v>RESEARCH &amp; DEVELOPMENT</v>
          </cell>
        </row>
        <row r="845">
          <cell r="A845" t="str">
            <v>REALEST</v>
          </cell>
          <cell r="B845" t="str">
            <v>REAL ESTATE ROLLUP</v>
          </cell>
        </row>
        <row r="846">
          <cell r="A846" t="str">
            <v>REV</v>
          </cell>
          <cell r="B846" t="str">
            <v>REVENUES</v>
          </cell>
        </row>
        <row r="847">
          <cell r="A847" t="str">
            <v>RGCE</v>
          </cell>
          <cell r="B847" t="str">
            <v>REGULATED CTG COMMON EXP</v>
          </cell>
        </row>
        <row r="848">
          <cell r="A848" t="str">
            <v>RLY</v>
          </cell>
          <cell r="B848" t="str">
            <v>RELAY SERVICES</v>
          </cell>
        </row>
        <row r="849">
          <cell r="A849" t="str">
            <v>RUSH</v>
          </cell>
          <cell r="B849" t="str">
            <v>RUSH ISLAND PLANT</v>
          </cell>
        </row>
        <row r="850">
          <cell r="A850" t="str">
            <v>SCP</v>
          </cell>
          <cell r="B850" t="str">
            <v>SECURITY &amp; PLANNING</v>
          </cell>
        </row>
        <row r="851">
          <cell r="A851" t="str">
            <v>SIOUX</v>
          </cell>
          <cell r="B851" t="str">
            <v>SIOUX PLANT</v>
          </cell>
        </row>
        <row r="852">
          <cell r="A852" t="str">
            <v>SMO</v>
          </cell>
          <cell r="B852" t="str">
            <v>SEMO DIVISION</v>
          </cell>
        </row>
        <row r="853">
          <cell r="A853" t="str">
            <v>SRR</v>
          </cell>
          <cell r="B853" t="str">
            <v>SERVICE REQUEST RECLASS</v>
          </cell>
        </row>
        <row r="854">
          <cell r="A854" t="str">
            <v>STORES</v>
          </cell>
          <cell r="B854" t="str">
            <v>STORES ROLLUP</v>
          </cell>
        </row>
        <row r="855">
          <cell r="A855" t="str">
            <v>STORES-CIL</v>
          </cell>
          <cell r="B855" t="str">
            <v>STORES-CIL-ROLLUP</v>
          </cell>
        </row>
        <row r="856">
          <cell r="A856" t="str">
            <v>STORES-IPC</v>
          </cell>
          <cell r="B856" t="str">
            <v>STORES-IPC-ROLLUP</v>
          </cell>
        </row>
        <row r="857">
          <cell r="A857" t="str">
            <v>SUB</v>
          </cell>
          <cell r="B857" t="str">
            <v>SUB MTCE &amp; CONST</v>
          </cell>
        </row>
        <row r="858">
          <cell r="A858" t="str">
            <v>SUPPLY CHAIN MGMT</v>
          </cell>
          <cell r="B858" t="str">
            <v>SUPPLY CHAIN ROLLUP</v>
          </cell>
        </row>
        <row r="859">
          <cell r="A859" t="str">
            <v>TAX</v>
          </cell>
          <cell r="B859" t="str">
            <v>TAXES</v>
          </cell>
        </row>
        <row r="860">
          <cell r="A860" t="str">
            <v>TAX02</v>
          </cell>
          <cell r="B860" t="str">
            <v>TAXES</v>
          </cell>
        </row>
        <row r="861">
          <cell r="A861" t="str">
            <v>TDN</v>
          </cell>
          <cell r="B861" t="str">
            <v>TRANS &amp; DIST DESIGN</v>
          </cell>
        </row>
        <row r="862">
          <cell r="A862" t="str">
            <v>TMSK</v>
          </cell>
          <cell r="B862" t="str">
            <v>TAUM SAUK PLANT</v>
          </cell>
        </row>
        <row r="863">
          <cell r="A863" t="str">
            <v>TREASURY</v>
          </cell>
          <cell r="B863" t="str">
            <v>TREASURY</v>
          </cell>
        </row>
        <row r="864">
          <cell r="A864" t="str">
            <v>TRN</v>
          </cell>
          <cell r="B864" t="str">
            <v>TRANSMISSION - MAINTENANCE</v>
          </cell>
        </row>
        <row r="865">
          <cell r="A865" t="str">
            <v>TRP</v>
          </cell>
          <cell r="B865" t="str">
            <v>TRANS OPS PLNG POLICY &amp;REG</v>
          </cell>
        </row>
        <row r="866">
          <cell r="A866" t="str">
            <v>TRV</v>
          </cell>
          <cell r="B866" t="str">
            <v>TWIN RIVERS DIVISION</v>
          </cell>
        </row>
        <row r="867">
          <cell r="A867" t="str">
            <v>TRX</v>
          </cell>
          <cell r="B867" t="str">
            <v>TRANSMISSION</v>
          </cell>
        </row>
        <row r="868">
          <cell r="A868" t="str">
            <v>UEPP</v>
          </cell>
          <cell r="B868" t="str">
            <v>UE POWER OPS PERSONNEL</v>
          </cell>
        </row>
        <row r="869">
          <cell r="A869" t="str">
            <v>VEN</v>
          </cell>
          <cell r="B869" t="str">
            <v>VENICE PLANT</v>
          </cell>
        </row>
        <row r="870">
          <cell r="A870" t="str">
            <v>VHBM</v>
          </cell>
          <cell r="B870" t="str">
            <v>VEN, HB, MER CTG ROLL-UP</v>
          </cell>
        </row>
        <row r="871">
          <cell r="A871" t="str">
            <v>WEMO</v>
          </cell>
          <cell r="B871" t="str">
            <v>WESTERN MO CTG ROLL-UP</v>
          </cell>
        </row>
        <row r="872">
          <cell r="A872" t="str">
            <v>Z03</v>
          </cell>
          <cell r="B872" t="str">
            <v>F03 INVALID RMCs</v>
          </cell>
        </row>
        <row r="873">
          <cell r="A873" t="str">
            <v>Z06</v>
          </cell>
          <cell r="B873" t="str">
            <v>INVALID RMCs</v>
          </cell>
        </row>
        <row r="874">
          <cell r="A874" t="str">
            <v>Z48</v>
          </cell>
          <cell r="B874" t="str">
            <v>INVALID BUDGETS</v>
          </cell>
        </row>
        <row r="875">
          <cell r="A875" t="str">
            <v>Z49</v>
          </cell>
          <cell r="B875" t="str">
            <v>INVALID BUDGETS</v>
          </cell>
        </row>
      </sheetData>
      <sheetData sheetId="26">
        <row r="2">
          <cell r="A2" t="str">
            <v>31</v>
          </cell>
          <cell r="B2" t="str">
            <v>INDIRECT OVERHEAD LOADING</v>
          </cell>
        </row>
        <row r="3">
          <cell r="A3" t="str">
            <v>32</v>
          </cell>
          <cell r="B3" t="str">
            <v>AFUDC LOADING</v>
          </cell>
        </row>
        <row r="4">
          <cell r="A4" t="str">
            <v>34</v>
          </cell>
          <cell r="B4" t="str">
            <v>PURCHASING RATE-AP LOADING</v>
          </cell>
        </row>
        <row r="5">
          <cell r="A5" t="str">
            <v>35</v>
          </cell>
          <cell r="B5" t="str">
            <v>STORES HDLG &amp; PURCH RATE LDG</v>
          </cell>
        </row>
        <row r="6">
          <cell r="A6" t="str">
            <v>36</v>
          </cell>
          <cell r="B6" t="str">
            <v>T&amp;D MINOR MATERIALS LOADING</v>
          </cell>
        </row>
        <row r="7">
          <cell r="A7" t="str">
            <v>37</v>
          </cell>
          <cell r="B7" t="str">
            <v>T&amp;D TOOLS APPORTIONMENTS</v>
          </cell>
        </row>
        <row r="8">
          <cell r="A8" t="str">
            <v>39</v>
          </cell>
          <cell r="B8" t="str">
            <v>TRANSPORTATION LOADING</v>
          </cell>
        </row>
        <row r="9">
          <cell r="A9" t="str">
            <v>40</v>
          </cell>
          <cell r="B9" t="str">
            <v>MATERIALS-STOCK</v>
          </cell>
        </row>
        <row r="10">
          <cell r="A10" t="str">
            <v>41</v>
          </cell>
          <cell r="B10" t="str">
            <v>MATERIALS-ADJUSTMENTS</v>
          </cell>
        </row>
        <row r="11">
          <cell r="A11" t="str">
            <v>80</v>
          </cell>
          <cell r="B11" t="str">
            <v>INDIVIDUAL EXPENSES</v>
          </cell>
        </row>
        <row r="12">
          <cell r="A12" t="str">
            <v>81</v>
          </cell>
          <cell r="B12" t="str">
            <v>RELOCATION EXPENSES</v>
          </cell>
        </row>
        <row r="13">
          <cell r="A13" t="str">
            <v>90</v>
          </cell>
          <cell r="B13" t="str">
            <v>REVENUE-SYSTEM RETAIL</v>
          </cell>
        </row>
        <row r="14">
          <cell r="A14" t="str">
            <v>91</v>
          </cell>
          <cell r="B14" t="str">
            <v>REVENUE-INTERCHANGE SALES</v>
          </cell>
        </row>
        <row r="15">
          <cell r="A15" t="str">
            <v>92</v>
          </cell>
          <cell r="B15" t="str">
            <v>REVENUE-WHOLESALE</v>
          </cell>
        </row>
        <row r="16">
          <cell r="A16" t="str">
            <v>93</v>
          </cell>
          <cell r="B16" t="str">
            <v>REVENUE-OFF-SYSTEM RETAIL</v>
          </cell>
        </row>
        <row r="17">
          <cell r="A17" t="str">
            <v>98</v>
          </cell>
          <cell r="B17" t="str">
            <v>REVENUE-OTHER &amp; MISC BILLINGS</v>
          </cell>
        </row>
        <row r="18">
          <cell r="A18" t="str">
            <v>99</v>
          </cell>
          <cell r="B18" t="str">
            <v>PROVISION FOR RATE REFUNDS</v>
          </cell>
        </row>
        <row r="19">
          <cell r="A19" t="str">
            <v>3B</v>
          </cell>
          <cell r="B19" t="str">
            <v>PEN BEN I&amp;D SOCSEC LOADING-CAP</v>
          </cell>
        </row>
        <row r="20">
          <cell r="A20" t="str">
            <v>3E</v>
          </cell>
          <cell r="B20" t="str">
            <v>PENSIONS LOADING-NON-CAP</v>
          </cell>
        </row>
        <row r="21">
          <cell r="A21" t="str">
            <v>3F</v>
          </cell>
          <cell r="B21" t="str">
            <v>BENEFITS LOADING-NON-CAP</v>
          </cell>
        </row>
        <row r="22">
          <cell r="A22" t="str">
            <v>3G</v>
          </cell>
          <cell r="B22" t="str">
            <v>SOCSEC INJDAM LOADING-NON-CAP</v>
          </cell>
        </row>
        <row r="23">
          <cell r="A23" t="str">
            <v>3X</v>
          </cell>
          <cell r="B23" t="str">
            <v>UTILITY SHOP LOADING</v>
          </cell>
        </row>
        <row r="24">
          <cell r="A24" t="str">
            <v>3Z</v>
          </cell>
          <cell r="B24" t="str">
            <v>TELECOM LOADING</v>
          </cell>
        </row>
        <row r="25">
          <cell r="A25" t="str">
            <v>AB</v>
          </cell>
          <cell r="B25" t="str">
            <v>BENEFITS TRSF TO NON-CAP</v>
          </cell>
        </row>
        <row r="26">
          <cell r="A26" t="str">
            <v>AC</v>
          </cell>
          <cell r="B26" t="str">
            <v>PEN BEN INJ DAM TRSF TO CAP</v>
          </cell>
        </row>
        <row r="27">
          <cell r="A27" t="str">
            <v>AD</v>
          </cell>
          <cell r="B27" t="str">
            <v>IND OVERHEADS TRSF TO PROJECTS</v>
          </cell>
        </row>
        <row r="28">
          <cell r="A28" t="str">
            <v>AF</v>
          </cell>
          <cell r="B28" t="str">
            <v>AFUDC OFFSET</v>
          </cell>
        </row>
        <row r="29">
          <cell r="A29" t="str">
            <v>AH</v>
          </cell>
          <cell r="B29" t="str">
            <v>SOC SEC TRSF TO CAP</v>
          </cell>
        </row>
        <row r="30">
          <cell r="A30" t="str">
            <v>AI</v>
          </cell>
          <cell r="B30" t="str">
            <v>SOC SEC INJDAM TRSF TO NON-CAP</v>
          </cell>
        </row>
        <row r="31">
          <cell r="A31" t="str">
            <v>AK</v>
          </cell>
          <cell r="B31" t="str">
            <v>PENSIONS TRSF TO NON-CAP</v>
          </cell>
        </row>
        <row r="32">
          <cell r="A32" t="str">
            <v>AM</v>
          </cell>
          <cell r="B32" t="str">
            <v>T&amp;D MINOR MATERIALS OFFSET</v>
          </cell>
        </row>
        <row r="33">
          <cell r="A33" t="str">
            <v>AN</v>
          </cell>
          <cell r="B33" t="str">
            <v>STORES HANDLING OFFSET</v>
          </cell>
        </row>
        <row r="34">
          <cell r="A34" t="str">
            <v>AP</v>
          </cell>
          <cell r="B34" t="str">
            <v>PURCHASING RATE OFFSET</v>
          </cell>
        </row>
        <row r="35">
          <cell r="A35" t="str">
            <v>AR</v>
          </cell>
          <cell r="B35" t="str">
            <v>TELECOM OFFSET</v>
          </cell>
        </row>
        <row r="36">
          <cell r="A36" t="str">
            <v>AS</v>
          </cell>
          <cell r="B36" t="str">
            <v>TOOLS OFFSET</v>
          </cell>
        </row>
        <row r="37">
          <cell r="A37" t="str">
            <v>AT</v>
          </cell>
          <cell r="B37" t="str">
            <v>TRANSPORTATION OFFSET</v>
          </cell>
        </row>
        <row r="38">
          <cell r="A38" t="str">
            <v>AU</v>
          </cell>
          <cell r="B38" t="str">
            <v>UTILITY SHOP OFFSET</v>
          </cell>
        </row>
        <row r="39">
          <cell r="A39" t="str">
            <v>BC</v>
          </cell>
          <cell r="B39" t="str">
            <v>FREIGHT ON DIRECT PURCHASES</v>
          </cell>
        </row>
        <row r="40">
          <cell r="A40" t="str">
            <v>BF</v>
          </cell>
          <cell r="B40" t="str">
            <v>NUCLEAR FUEL PURCHASES</v>
          </cell>
        </row>
        <row r="41">
          <cell r="A41" t="str">
            <v>BH</v>
          </cell>
          <cell r="B41" t="str">
            <v>POSTAGE-CUSTOMER RELATED</v>
          </cell>
        </row>
        <row r="42">
          <cell r="A42" t="str">
            <v>BI</v>
          </cell>
          <cell r="B42" t="str">
            <v>PURCHASES - INSURANCE</v>
          </cell>
        </row>
        <row r="43">
          <cell r="A43" t="str">
            <v>BK</v>
          </cell>
          <cell r="B43" t="str">
            <v>PURCHASES-COMPUTER EQUIP</v>
          </cell>
        </row>
        <row r="44">
          <cell r="A44" t="str">
            <v>BL</v>
          </cell>
          <cell r="B44" t="str">
            <v>PURCHASES-CREDIT CARD</v>
          </cell>
        </row>
        <row r="45">
          <cell r="A45" t="str">
            <v>BM</v>
          </cell>
          <cell r="B45" t="str">
            <v>PURCHASES-EQUIPMENT/PARTS</v>
          </cell>
        </row>
        <row r="46">
          <cell r="A46" t="str">
            <v>BN</v>
          </cell>
          <cell r="B46" t="str">
            <v>PURCHASES-METERS</v>
          </cell>
        </row>
        <row r="47">
          <cell r="A47" t="str">
            <v>BP</v>
          </cell>
          <cell r="B47" t="str">
            <v>PURCHASES-REAL ESTATE</v>
          </cell>
        </row>
        <row r="48">
          <cell r="A48" t="str">
            <v>BQ</v>
          </cell>
          <cell r="B48" t="str">
            <v>PURCHASES-SOFTWARE</v>
          </cell>
        </row>
        <row r="49">
          <cell r="A49" t="str">
            <v>BR</v>
          </cell>
          <cell r="B49" t="str">
            <v>PURCHASES-TELECOM EQUIPMENT</v>
          </cell>
        </row>
        <row r="50">
          <cell r="A50" t="str">
            <v>BT</v>
          </cell>
          <cell r="B50" t="str">
            <v>PURCHASES-TOOLS</v>
          </cell>
        </row>
        <row r="51">
          <cell r="A51" t="str">
            <v>BU</v>
          </cell>
          <cell r="B51" t="str">
            <v>PURCHASES-TRANSFORMERS</v>
          </cell>
        </row>
        <row r="52">
          <cell r="A52" t="str">
            <v>BV</v>
          </cell>
          <cell r="B52" t="str">
            <v>UTILITY SERVICES</v>
          </cell>
        </row>
        <row r="53">
          <cell r="A53" t="str">
            <v>BX</v>
          </cell>
          <cell r="B53" t="str">
            <v>PURCHASES-OTHER</v>
          </cell>
        </row>
        <row r="54">
          <cell r="A54" t="str">
            <v>C1</v>
          </cell>
          <cell r="B54" t="str">
            <v>CONTRIBUTIONS-CHARITABLE TRUST</v>
          </cell>
        </row>
        <row r="55">
          <cell r="A55" t="str">
            <v>C2</v>
          </cell>
          <cell r="B55" t="str">
            <v>CONTRIBUTIONS-OTHER</v>
          </cell>
        </row>
        <row r="56">
          <cell r="A56" t="str">
            <v>CM</v>
          </cell>
          <cell r="B56" t="str">
            <v>CONTRACTOR PROVIDED MATERIALS</v>
          </cell>
        </row>
        <row r="57">
          <cell r="A57" t="str">
            <v>DA</v>
          </cell>
          <cell r="B57" t="str">
            <v>DEPRECIATION &amp; AMORTIZATION</v>
          </cell>
        </row>
        <row r="58">
          <cell r="A58" t="str">
            <v>DC</v>
          </cell>
          <cell r="B58" t="str">
            <v>DEPRECIATION-CAPITAL</v>
          </cell>
        </row>
        <row r="59">
          <cell r="A59" t="str">
            <v>EC</v>
          </cell>
          <cell r="B59" t="str">
            <v>CONTRACT SERVICES</v>
          </cell>
        </row>
        <row r="60">
          <cell r="A60" t="str">
            <v>ED</v>
          </cell>
          <cell r="B60" t="str">
            <v>T&amp;D CONSTRUCTION CONTRACTORS</v>
          </cell>
        </row>
        <row r="61">
          <cell r="A61" t="str">
            <v>EH</v>
          </cell>
          <cell r="B61" t="str">
            <v>COMPUTER HARDWARE MTCE AGREEMENTS</v>
          </cell>
        </row>
        <row r="62">
          <cell r="A62" t="str">
            <v>EI</v>
          </cell>
          <cell r="B62" t="str">
            <v>ACCOUNTING ENTRIES-OTHER</v>
          </cell>
        </row>
        <row r="63">
          <cell r="A63" t="str">
            <v>EL</v>
          </cell>
          <cell r="B63" t="str">
            <v>PROFESSIONAL SERVICES-LEGAL</v>
          </cell>
        </row>
        <row r="64">
          <cell r="A64" t="str">
            <v>ES</v>
          </cell>
          <cell r="B64" t="str">
            <v>SOFTWARE LICENSE AGREEMENTS</v>
          </cell>
        </row>
        <row r="65">
          <cell r="A65" t="str">
            <v>ET</v>
          </cell>
          <cell r="B65" t="str">
            <v>PROFESSIONAL SERVICES-IT</v>
          </cell>
        </row>
        <row r="66">
          <cell r="A66" t="str">
            <v>EX</v>
          </cell>
          <cell r="B66" t="str">
            <v>PROFESSIONAL SERVICES-OTHER</v>
          </cell>
        </row>
        <row r="67">
          <cell r="A67" t="str">
            <v>FA</v>
          </cell>
          <cell r="B67" t="str">
            <v>FAS-106</v>
          </cell>
        </row>
        <row r="68">
          <cell r="A68" t="str">
            <v>FB</v>
          </cell>
          <cell r="B68" t="str">
            <v>FUEL BURNED-BASE LOAD</v>
          </cell>
        </row>
        <row r="69">
          <cell r="A69" t="str">
            <v>FI</v>
          </cell>
          <cell r="B69" t="str">
            <v>FUEL BURNED INTERCHANGE</v>
          </cell>
        </row>
        <row r="70">
          <cell r="A70" t="str">
            <v>GA</v>
          </cell>
          <cell r="B70" t="str">
            <v>GOVERNMENTAL AGENCY FEES</v>
          </cell>
        </row>
        <row r="71">
          <cell r="A71" t="str">
            <v>GL</v>
          </cell>
          <cell r="B71" t="str">
            <v>PROVISION FOR LEGAL FEES</v>
          </cell>
        </row>
        <row r="72">
          <cell r="A72" t="str">
            <v>IB</v>
          </cell>
          <cell r="B72" t="str">
            <v>INTERCOMPANY BILLINGS</v>
          </cell>
        </row>
        <row r="73">
          <cell r="A73" t="str">
            <v>ID</v>
          </cell>
          <cell r="B73" t="str">
            <v>PROVISION FOR INJURIES &amp; DAMAGES</v>
          </cell>
        </row>
        <row r="74">
          <cell r="A74" t="str">
            <v>IE</v>
          </cell>
          <cell r="B74" t="str">
            <v>INTEREST EXPENSE</v>
          </cell>
        </row>
        <row r="75">
          <cell r="A75" t="str">
            <v>L1</v>
          </cell>
          <cell r="B75" t="str">
            <v>LABOR-MGMT-ST (STAT ONLY)</v>
          </cell>
        </row>
        <row r="76">
          <cell r="A76" t="str">
            <v>L2</v>
          </cell>
          <cell r="B76" t="str">
            <v>LABOR-MGMT-OT (STAT ONLY)</v>
          </cell>
        </row>
        <row r="77">
          <cell r="A77" t="str">
            <v>L3</v>
          </cell>
          <cell r="B77" t="str">
            <v>LABOR-UNION-ST (STAT ONLY)</v>
          </cell>
        </row>
        <row r="78">
          <cell r="A78" t="str">
            <v>L4</v>
          </cell>
          <cell r="B78" t="str">
            <v>LABOR-UNION-OT (STAT ONLY)</v>
          </cell>
        </row>
        <row r="79">
          <cell r="A79" t="str">
            <v>LM</v>
          </cell>
          <cell r="B79" t="str">
            <v>LABOR-MGMT</v>
          </cell>
        </row>
        <row r="80">
          <cell r="A80" t="str">
            <v>LO</v>
          </cell>
          <cell r="B80" t="str">
            <v>LABOR-OTHER COMPENSATION</v>
          </cell>
        </row>
        <row r="81">
          <cell r="A81" t="str">
            <v>LS</v>
          </cell>
          <cell r="B81" t="str">
            <v>OTHER LABOR STATISTICS</v>
          </cell>
        </row>
        <row r="82">
          <cell r="A82" t="str">
            <v>LU</v>
          </cell>
          <cell r="B82" t="str">
            <v>LABOR-UNION</v>
          </cell>
        </row>
        <row r="83">
          <cell r="A83" t="str">
            <v>MC</v>
          </cell>
          <cell r="B83" t="str">
            <v>MEMBERSHIPS-CIVIC</v>
          </cell>
        </row>
        <row r="84">
          <cell r="A84" t="str">
            <v>MD</v>
          </cell>
          <cell r="B84" t="str">
            <v>DUES &amp; MEMBERSHIPS-OTHER</v>
          </cell>
        </row>
        <row r="85">
          <cell r="A85" t="str">
            <v>MS</v>
          </cell>
          <cell r="B85" t="str">
            <v>MEMBERSHIPS-SOCIAL</v>
          </cell>
        </row>
        <row r="86">
          <cell r="A86" t="str">
            <v>MT</v>
          </cell>
          <cell r="B86" t="str">
            <v>MEMBERSHIPS-TRADE</v>
          </cell>
        </row>
        <row r="87">
          <cell r="A87" t="str">
            <v>NA</v>
          </cell>
          <cell r="B87" t="str">
            <v>RENTALS-AFFILIATED COMPANIES</v>
          </cell>
        </row>
        <row r="88">
          <cell r="A88" t="str">
            <v>NC</v>
          </cell>
          <cell r="B88" t="str">
            <v>RENTALS-COMMUNICATION RELATED</v>
          </cell>
        </row>
        <row r="89">
          <cell r="A89" t="str">
            <v>NF</v>
          </cell>
          <cell r="B89" t="str">
            <v>NUCLEAR FUEL LEASE</v>
          </cell>
        </row>
        <row r="90">
          <cell r="A90" t="str">
            <v>NP</v>
          </cell>
          <cell r="B90" t="str">
            <v>RENTALS-COMPUTER RELATED</v>
          </cell>
        </row>
        <row r="91">
          <cell r="A91" t="str">
            <v>NS</v>
          </cell>
          <cell r="B91" t="str">
            <v>SOFTWARE-LEASES / RENTALS</v>
          </cell>
        </row>
        <row r="92">
          <cell r="A92" t="str">
            <v>NX</v>
          </cell>
          <cell r="B92" t="str">
            <v>RENTALS/LEASES-OTHER</v>
          </cell>
        </row>
        <row r="93">
          <cell r="A93" t="str">
            <v>PB</v>
          </cell>
          <cell r="B93" t="str">
            <v>PURCHASED POWER-BASE LOAD</v>
          </cell>
        </row>
        <row r="94">
          <cell r="A94" t="str">
            <v>PG</v>
          </cell>
          <cell r="B94" t="str">
            <v>GAS PURCHASED FOR RESALE</v>
          </cell>
        </row>
        <row r="95">
          <cell r="A95" t="str">
            <v>PI</v>
          </cell>
          <cell r="B95" t="str">
            <v>PURCHASED POWER-INTERCHANGE</v>
          </cell>
        </row>
        <row r="96">
          <cell r="A96" t="str">
            <v>PT</v>
          </cell>
          <cell r="B96" t="str">
            <v>PURCHASED POWER-TRANSMISSION</v>
          </cell>
        </row>
        <row r="97">
          <cell r="A97" t="str">
            <v>TA</v>
          </cell>
          <cell r="B97" t="str">
            <v>TAXES-ABOVE THE LINE</v>
          </cell>
        </row>
        <row r="98">
          <cell r="A98" t="str">
            <v>TB</v>
          </cell>
          <cell r="B98" t="str">
            <v>TAXES-BELOW THE LINE</v>
          </cell>
        </row>
        <row r="99">
          <cell r="A99" t="str">
            <v>TE</v>
          </cell>
          <cell r="B99" t="str">
            <v>TRANSMISSION EXPENSE</v>
          </cell>
        </row>
        <row r="100">
          <cell r="A100" t="str">
            <v>TR</v>
          </cell>
          <cell r="B100" t="str">
            <v>TRADERS BILL - A&amp;G</v>
          </cell>
        </row>
        <row r="101">
          <cell r="A101" t="str">
            <v>TT</v>
          </cell>
          <cell r="B101" t="str">
            <v>TRADERS BILL - TRANSMISSION</v>
          </cell>
        </row>
        <row r="102">
          <cell r="A102" t="str">
            <v>UC</v>
          </cell>
          <cell r="B102" t="str">
            <v>PROVISION FOR UNCOLLECTIBLES</v>
          </cell>
        </row>
        <row r="103">
          <cell r="A103" t="str">
            <v>V0</v>
          </cell>
          <cell r="B103" t="str">
            <v>NON-VOLTAGE SPECIFIC CHARGE</v>
          </cell>
        </row>
        <row r="104">
          <cell r="A104" t="str">
            <v>V1</v>
          </cell>
          <cell r="B104" t="str">
            <v>SECONDARY VOLTAGE</v>
          </cell>
        </row>
        <row r="105">
          <cell r="A105" t="str">
            <v>V2</v>
          </cell>
          <cell r="B105" t="str">
            <v>PRIMARY VOLTAGE</v>
          </cell>
        </row>
        <row r="106">
          <cell r="A106" t="str">
            <v>V3</v>
          </cell>
          <cell r="B106" t="str">
            <v>HIGH VOLTAGE</v>
          </cell>
        </row>
        <row r="107">
          <cell r="A107" t="str">
            <v>V4</v>
          </cell>
          <cell r="B107" t="str">
            <v>&gt;=100KV VOLTAGE</v>
          </cell>
        </row>
        <row r="108">
          <cell r="A108" t="str">
            <v>V5</v>
          </cell>
          <cell r="B108" t="str">
            <v>0-800 KWH VOLTAGE</v>
          </cell>
        </row>
        <row r="109">
          <cell r="A109" t="str">
            <v>V6</v>
          </cell>
          <cell r="B109" t="str">
            <v>&gt;800 KWH VOLTAGE</v>
          </cell>
        </row>
        <row r="110">
          <cell r="A110" t="str">
            <v>VF</v>
          </cell>
          <cell r="B110" t="str">
            <v>VEHICLES-FUEL</v>
          </cell>
        </row>
        <row r="111">
          <cell r="A111" t="str">
            <v>VP</v>
          </cell>
          <cell r="B111" t="str">
            <v>VEHICLES-PURCHASES</v>
          </cell>
        </row>
        <row r="112">
          <cell r="A112" t="str">
            <v>VX</v>
          </cell>
          <cell r="B112" t="str">
            <v>VEHICLES-OTHER</v>
          </cell>
        </row>
        <row r="113">
          <cell r="A113" t="str">
            <v>WB</v>
          </cell>
          <cell r="B113" t="str">
            <v>BENEFITS EXPENSE</v>
          </cell>
        </row>
        <row r="114">
          <cell r="A114" t="str">
            <v>WC</v>
          </cell>
          <cell r="B114" t="str">
            <v>WORKER'S COMPENSATION</v>
          </cell>
        </row>
        <row r="115">
          <cell r="A115" t="str">
            <v>WE</v>
          </cell>
          <cell r="B115" t="str">
            <v>WESTINGHOUSE CREDITS</v>
          </cell>
        </row>
        <row r="116">
          <cell r="A116" t="str">
            <v>WP</v>
          </cell>
          <cell r="B116" t="str">
            <v>PENSION EXPENSE</v>
          </cell>
        </row>
        <row r="117">
          <cell r="A117" t="str">
            <v>XA</v>
          </cell>
          <cell r="B117" t="str">
            <v>OTHER</v>
          </cell>
        </row>
        <row r="118">
          <cell r="A118" t="str">
            <v>XD</v>
          </cell>
          <cell r="B118" t="str">
            <v>RES ENERGY EFFICIENCY FUND</v>
          </cell>
        </row>
      </sheetData>
      <sheetData sheetId="27">
        <row r="2">
          <cell r="A2" t="str">
            <v>001</v>
          </cell>
          <cell r="B2" t="str">
            <v>CORPORATE COMMUNICATIONS</v>
          </cell>
          <cell r="C2" t="str">
            <v>CORPORATE COMMUNICATIONS</v>
          </cell>
        </row>
        <row r="3">
          <cell r="A3" t="str">
            <v>002</v>
          </cell>
          <cell r="B3" t="str">
            <v>EAS - PAYROLL &amp; EMPLOYEE SVCS</v>
          </cell>
          <cell r="C3" t="str">
            <v>AMEREN SERVICES CENTER</v>
          </cell>
        </row>
        <row r="4">
          <cell r="A4" t="str">
            <v>003</v>
          </cell>
          <cell r="B4" t="str">
            <v>CUSTOMER ACCOUNTING</v>
          </cell>
          <cell r="C4" t="str">
            <v>ENERGY DELIVERY SERVICES</v>
          </cell>
        </row>
        <row r="5">
          <cell r="A5" t="str">
            <v>004</v>
          </cell>
          <cell r="B5" t="str">
            <v>ACCOUNTING</v>
          </cell>
          <cell r="C5" t="str">
            <v>CONTROLLER</v>
          </cell>
        </row>
        <row r="6">
          <cell r="A6" t="str">
            <v>005</v>
          </cell>
          <cell r="B6" t="str">
            <v>CONTROLLERS STAFF</v>
          </cell>
          <cell r="C6" t="str">
            <v>CONTROLLER</v>
          </cell>
        </row>
        <row r="7">
          <cell r="A7" t="str">
            <v>006</v>
          </cell>
          <cell r="B7" t="str">
            <v>INF - DATA CENTER OPERATIONS</v>
          </cell>
          <cell r="C7" t="str">
            <v>AMEREN SERVICES CENTER</v>
          </cell>
        </row>
        <row r="8">
          <cell r="A8" t="str">
            <v>007</v>
          </cell>
          <cell r="B8" t="str">
            <v>INVALID BUDGET</v>
          </cell>
          <cell r="C8" t="str">
            <v>MISSOURI OPERATIONS</v>
          </cell>
        </row>
        <row r="9">
          <cell r="A9" t="str">
            <v>008</v>
          </cell>
          <cell r="B9" t="str">
            <v>CUSTOMER SERVICE CTR MO</v>
          </cell>
          <cell r="C9" t="str">
            <v>MISSOURI OPERATIONS</v>
          </cell>
        </row>
        <row r="10">
          <cell r="A10" t="str">
            <v>009</v>
          </cell>
          <cell r="B10" t="str">
            <v>INVALID BUDGET</v>
          </cell>
          <cell r="C10" t="str">
            <v>ENERGY DELIVERY SERVICES</v>
          </cell>
        </row>
        <row r="11">
          <cell r="A11" t="str">
            <v>010</v>
          </cell>
          <cell r="B11" t="str">
            <v>INVALID BUDGET</v>
          </cell>
          <cell r="C11" t="str">
            <v>MISSOURI OPERATIONS</v>
          </cell>
        </row>
        <row r="12">
          <cell r="A12" t="str">
            <v>011</v>
          </cell>
          <cell r="B12" t="str">
            <v>ALT - UEC</v>
          </cell>
          <cell r="C12" t="str">
            <v>EXECUTIVE</v>
          </cell>
        </row>
        <row r="13">
          <cell r="A13" t="str">
            <v>012</v>
          </cell>
          <cell r="B13" t="str">
            <v>CORPORATE PLANNING</v>
          </cell>
          <cell r="C13" t="str">
            <v>CORPORATE PLANNING</v>
          </cell>
        </row>
        <row r="14">
          <cell r="A14" t="str">
            <v>013</v>
          </cell>
          <cell r="B14" t="str">
            <v>C&amp;C  FIELD COLLECTION OFFICE</v>
          </cell>
          <cell r="C14" t="str">
            <v>MISSOURI OPERATIONS</v>
          </cell>
        </row>
        <row r="15">
          <cell r="A15" t="str">
            <v>014</v>
          </cell>
          <cell r="B15" t="str">
            <v>ALTON DISTRICT</v>
          </cell>
          <cell r="C15" t="str">
            <v>ILLINOIS OPERATIONS</v>
          </cell>
        </row>
        <row r="16">
          <cell r="A16" t="str">
            <v>015</v>
          </cell>
          <cell r="B16" t="str">
            <v>E. ST. LOUIS DISTRICT</v>
          </cell>
          <cell r="C16" t="str">
            <v>ILLINOIS OPERATIONS</v>
          </cell>
        </row>
        <row r="17">
          <cell r="A17" t="str">
            <v>016</v>
          </cell>
          <cell r="B17" t="str">
            <v>ECONOMIC DEVELOPMENT</v>
          </cell>
          <cell r="C17" t="str">
            <v>GOVT RELATIONS  &amp; ECONOMIC DEV</v>
          </cell>
        </row>
        <row r="18">
          <cell r="A18" t="str">
            <v>017</v>
          </cell>
          <cell r="B18" t="str">
            <v>EMPLOYEE BENEFITS</v>
          </cell>
          <cell r="C18" t="str">
            <v>HUMAN RESOURCES</v>
          </cell>
        </row>
        <row r="19">
          <cell r="A19" t="str">
            <v>019</v>
          </cell>
          <cell r="B19" t="str">
            <v>BENEFIT PLANS</v>
          </cell>
          <cell r="C19" t="str">
            <v>HUMAN RESOURCES</v>
          </cell>
        </row>
        <row r="20">
          <cell r="A20" t="str">
            <v>020</v>
          </cell>
          <cell r="B20" t="str">
            <v>ED PRODUCTS &amp; SERVICES</v>
          </cell>
          <cell r="C20" t="str">
            <v>ENERGY DELIVERY SERVICES</v>
          </cell>
        </row>
        <row r="21">
          <cell r="A21" t="str">
            <v>021</v>
          </cell>
          <cell r="B21" t="str">
            <v>VEGETATION MGT - UEC</v>
          </cell>
          <cell r="C21" t="str">
            <v>ENERGY DELIVERY SERVICES</v>
          </cell>
        </row>
        <row r="22">
          <cell r="A22" t="str">
            <v>022</v>
          </cell>
          <cell r="B22" t="str">
            <v>ALT - AMS</v>
          </cell>
          <cell r="C22" t="str">
            <v>EXECUTIVE</v>
          </cell>
        </row>
        <row r="23">
          <cell r="A23" t="str">
            <v>023</v>
          </cell>
          <cell r="B23" t="str">
            <v>CREDIT &amp; COLLECTION MO</v>
          </cell>
          <cell r="C23" t="str">
            <v>MISSOURI OPERATIONS</v>
          </cell>
        </row>
        <row r="24">
          <cell r="A24" t="str">
            <v>024</v>
          </cell>
          <cell r="B24" t="str">
            <v>LEGAL</v>
          </cell>
          <cell r="C24" t="str">
            <v>GENERAL COUNSEL</v>
          </cell>
        </row>
        <row r="25">
          <cell r="A25" t="str">
            <v>025</v>
          </cell>
          <cell r="B25" t="str">
            <v>ED - CUSTOMER TRAINING</v>
          </cell>
          <cell r="C25" t="str">
            <v>ENERGY DELIVERY SERVICES</v>
          </cell>
        </row>
        <row r="26">
          <cell r="A26" t="str">
            <v>026</v>
          </cell>
          <cell r="B26" t="str">
            <v>ED - SAFETY</v>
          </cell>
          <cell r="C26" t="str">
            <v>ENERGY DELIVERY SERVICES</v>
          </cell>
        </row>
        <row r="27">
          <cell r="A27" t="str">
            <v>027</v>
          </cell>
          <cell r="B27" t="str">
            <v>DORSETT</v>
          </cell>
          <cell r="C27" t="str">
            <v>MISSOURI OPERATIONS</v>
          </cell>
        </row>
        <row r="28">
          <cell r="A28" t="str">
            <v>028</v>
          </cell>
          <cell r="B28" t="str">
            <v>ED DISTRIB ENGINEERING</v>
          </cell>
          <cell r="C28" t="str">
            <v>ENERGY DELIVERY SERVICES</v>
          </cell>
        </row>
        <row r="29">
          <cell r="A29" t="str">
            <v>029</v>
          </cell>
          <cell r="B29" t="str">
            <v>ED DRAFTING</v>
          </cell>
          <cell r="C29" t="str">
            <v>ENERGY DELIVERY SERVICES</v>
          </cell>
        </row>
        <row r="30">
          <cell r="A30" t="str">
            <v>030</v>
          </cell>
          <cell r="B30" t="str">
            <v>DISTRIBUTION OPERATING - MO</v>
          </cell>
          <cell r="C30" t="str">
            <v>MISSOURI OPERATIONS</v>
          </cell>
        </row>
        <row r="31">
          <cell r="A31" t="str">
            <v>031</v>
          </cell>
          <cell r="B31" t="str">
            <v>METER SERVICES - UEC</v>
          </cell>
          <cell r="C31" t="str">
            <v>ENERGY DELIVERY SERVICES</v>
          </cell>
        </row>
        <row r="32">
          <cell r="A32" t="str">
            <v>033</v>
          </cell>
          <cell r="B32" t="str">
            <v>SUB MTCE &amp; CONST - UEC NORTH</v>
          </cell>
          <cell r="C32" t="str">
            <v>ENERGY DELIVERY SERVICES</v>
          </cell>
        </row>
        <row r="33">
          <cell r="A33" t="str">
            <v>034</v>
          </cell>
          <cell r="B33" t="str">
            <v>NUCLEAR FUEL</v>
          </cell>
          <cell r="C33" t="str">
            <v>FUEL</v>
          </cell>
        </row>
        <row r="34">
          <cell r="A34" t="str">
            <v>035</v>
          </cell>
          <cell r="B34" t="str">
            <v>METRO CONTRACTORS - INVALID</v>
          </cell>
          <cell r="C34" t="str">
            <v>ENERGY DELIVERY SERVICES</v>
          </cell>
        </row>
        <row r="35">
          <cell r="A35" t="str">
            <v>036</v>
          </cell>
          <cell r="B35" t="str">
            <v>UNDERGROUND</v>
          </cell>
          <cell r="C35" t="str">
            <v>MISSOURI OPERATIONS</v>
          </cell>
        </row>
        <row r="36">
          <cell r="A36" t="str">
            <v>037</v>
          </cell>
          <cell r="B36" t="str">
            <v>TRANSMISSION - UEC</v>
          </cell>
          <cell r="C36" t="str">
            <v>ENERGY DELIVERY SERVICES</v>
          </cell>
        </row>
        <row r="37">
          <cell r="A37" t="str">
            <v>038</v>
          </cell>
          <cell r="B37" t="str">
            <v>CLAIMS</v>
          </cell>
          <cell r="C37" t="str">
            <v>GENERAL COUNSEL</v>
          </cell>
        </row>
        <row r="38">
          <cell r="A38" t="str">
            <v>039</v>
          </cell>
          <cell r="B38" t="str">
            <v>SECURITY</v>
          </cell>
          <cell r="C38" t="str">
            <v>GENERAL COUNSEL</v>
          </cell>
        </row>
        <row r="39">
          <cell r="A39" t="str">
            <v>040</v>
          </cell>
          <cell r="B39" t="str">
            <v>INVALID BUDGET - PPM</v>
          </cell>
          <cell r="C39" t="str">
            <v>GENERATION TECHNICAL SERVICES</v>
          </cell>
        </row>
        <row r="40">
          <cell r="A40" t="str">
            <v>042</v>
          </cell>
          <cell r="B40" t="str">
            <v>TRANSMISSION OPERATIONS</v>
          </cell>
          <cell r="C40" t="str">
            <v>ENERGY DELIVERY SERVICES</v>
          </cell>
        </row>
        <row r="41">
          <cell r="A41" t="str">
            <v>043</v>
          </cell>
          <cell r="B41" t="str">
            <v>NATL GAS SUP, TRANSP &amp; CNTRL</v>
          </cell>
          <cell r="C41" t="str">
            <v>AMEREN ENGY FUELS AND SVCS</v>
          </cell>
        </row>
        <row r="42">
          <cell r="A42" t="str">
            <v>044</v>
          </cell>
          <cell r="B42" t="str">
            <v>INVALID BUDGET - OSAGE</v>
          </cell>
          <cell r="C42" t="str">
            <v>UE GENERATION - NON NUCLEAR</v>
          </cell>
        </row>
        <row r="43">
          <cell r="A43" t="str">
            <v>046</v>
          </cell>
          <cell r="B43" t="str">
            <v>INVALID BUDGET - TAUM SAUK</v>
          </cell>
          <cell r="C43" t="str">
            <v>UE GENERATION - NON NUCLEAR</v>
          </cell>
        </row>
        <row r="44">
          <cell r="A44" t="str">
            <v>047</v>
          </cell>
          <cell r="B44" t="str">
            <v>RESEARCH AND DEVELOPMENT</v>
          </cell>
          <cell r="C44" t="str">
            <v>ENERGY DELIVERY SERVICES</v>
          </cell>
        </row>
        <row r="45">
          <cell r="A45" t="str">
            <v>048</v>
          </cell>
          <cell r="B45" t="str">
            <v>TRANSMISSION SVCS BUSINESS CTR</v>
          </cell>
          <cell r="C45" t="str">
            <v>ENERGY DELIVERY SERVICES</v>
          </cell>
        </row>
        <row r="46">
          <cell r="A46" t="str">
            <v>049</v>
          </cell>
          <cell r="B46" t="str">
            <v>ESH - GENERAL</v>
          </cell>
          <cell r="C46" t="str">
            <v>ENVIRONMENTAL SAFETY HEALTH</v>
          </cell>
        </row>
        <row r="47">
          <cell r="A47" t="str">
            <v>050</v>
          </cell>
          <cell r="B47" t="str">
            <v>STOREROOMS - MO</v>
          </cell>
          <cell r="C47" t="str">
            <v>SUPPLY SERVICES</v>
          </cell>
        </row>
        <row r="48">
          <cell r="A48" t="str">
            <v>052</v>
          </cell>
          <cell r="B48" t="str">
            <v>MACKENZIE</v>
          </cell>
          <cell r="C48" t="str">
            <v>MISSOURI OPERATIONS</v>
          </cell>
        </row>
        <row r="49">
          <cell r="A49" t="str">
            <v>053</v>
          </cell>
          <cell r="B49" t="str">
            <v>ELLISVILLE DISTRICT</v>
          </cell>
          <cell r="C49" t="str">
            <v>MISSOURI OPERATIONS</v>
          </cell>
        </row>
        <row r="50">
          <cell r="A50" t="str">
            <v>055</v>
          </cell>
          <cell r="B50" t="str">
            <v>BERKELEY</v>
          </cell>
          <cell r="C50" t="str">
            <v>MISSOURI OPERATIONS</v>
          </cell>
        </row>
        <row r="51">
          <cell r="A51" t="str">
            <v>056</v>
          </cell>
          <cell r="B51" t="str">
            <v>GERALDINE</v>
          </cell>
          <cell r="C51" t="str">
            <v>MISSOURI OPERATIONS</v>
          </cell>
        </row>
        <row r="52">
          <cell r="A52" t="str">
            <v>057</v>
          </cell>
          <cell r="B52" t="str">
            <v>LABOR STRATEGY</v>
          </cell>
          <cell r="C52" t="str">
            <v>HUMAN RESOURCES</v>
          </cell>
        </row>
        <row r="53">
          <cell r="A53" t="str">
            <v>058</v>
          </cell>
          <cell r="B53" t="str">
            <v>SECRETARY'S</v>
          </cell>
          <cell r="C53" t="str">
            <v>GENERAL COUNSEL</v>
          </cell>
        </row>
        <row r="54">
          <cell r="A54" t="str">
            <v>059</v>
          </cell>
          <cell r="B54" t="str">
            <v>INVALID BUDGET</v>
          </cell>
          <cell r="C54" t="str">
            <v>ENERGY DELIVERY SERVICES</v>
          </cell>
        </row>
        <row r="55">
          <cell r="A55" t="str">
            <v>060</v>
          </cell>
          <cell r="B55" t="str">
            <v>SCP - PLANNING</v>
          </cell>
          <cell r="C55" t="str">
            <v>AMEREN SERVICES CENTER</v>
          </cell>
        </row>
        <row r="56">
          <cell r="A56" t="str">
            <v>061</v>
          </cell>
          <cell r="B56" t="str">
            <v>REAL ESTATE</v>
          </cell>
          <cell r="C56" t="str">
            <v>SUPPLY SERVICES</v>
          </cell>
        </row>
        <row r="57">
          <cell r="A57" t="str">
            <v>062</v>
          </cell>
          <cell r="B57" t="str">
            <v>INVALID BUDGET</v>
          </cell>
          <cell r="C57" t="str">
            <v>ENERGY DELIVERY SERVICES</v>
          </cell>
        </row>
        <row r="58">
          <cell r="A58" t="str">
            <v>063</v>
          </cell>
          <cell r="B58" t="str">
            <v>LAKESIDE</v>
          </cell>
          <cell r="C58" t="str">
            <v>MISSOURI OPERATIONS</v>
          </cell>
        </row>
        <row r="59">
          <cell r="A59" t="str">
            <v>064</v>
          </cell>
          <cell r="B59" t="str">
            <v>EAS - PERSONNEL ADMINISTRATION</v>
          </cell>
          <cell r="C59" t="str">
            <v>AMEREN SERVICES CENTER</v>
          </cell>
        </row>
        <row r="60">
          <cell r="A60" t="str">
            <v>065</v>
          </cell>
          <cell r="B60" t="str">
            <v>NEO - TELEPHONE SERVICES</v>
          </cell>
          <cell r="C60" t="str">
            <v>AMEREN SERVICES CENTER</v>
          </cell>
        </row>
        <row r="61">
          <cell r="A61" t="str">
            <v>066</v>
          </cell>
          <cell r="B61" t="str">
            <v>MoOPS ADMIN</v>
          </cell>
          <cell r="C61" t="str">
            <v>MISSOURI OPERATIONS</v>
          </cell>
        </row>
        <row r="62">
          <cell r="A62" t="str">
            <v>068</v>
          </cell>
          <cell r="B62" t="str">
            <v>FRANKLIN DISTRICT</v>
          </cell>
          <cell r="C62" t="str">
            <v>MISSOURI OPERATIONS</v>
          </cell>
        </row>
        <row r="63">
          <cell r="A63" t="str">
            <v>069</v>
          </cell>
          <cell r="B63" t="str">
            <v>ST CHARLES</v>
          </cell>
          <cell r="C63" t="str">
            <v>MISSOURI OPERATIONS</v>
          </cell>
        </row>
        <row r="64">
          <cell r="A64" t="str">
            <v>070</v>
          </cell>
          <cell r="B64" t="str">
            <v>JEFFERSON</v>
          </cell>
          <cell r="C64" t="str">
            <v>MISSOURI OPERATIONS</v>
          </cell>
        </row>
        <row r="65">
          <cell r="A65" t="str">
            <v>071</v>
          </cell>
          <cell r="B65" t="str">
            <v>ST FRANCOIS</v>
          </cell>
          <cell r="C65" t="str">
            <v>MISSOURI OPERATIONS</v>
          </cell>
        </row>
        <row r="66">
          <cell r="A66" t="str">
            <v>072</v>
          </cell>
          <cell r="B66" t="str">
            <v>BUILDING SERVICES-MO</v>
          </cell>
          <cell r="C66" t="str">
            <v>SUPPLY SERVICES</v>
          </cell>
        </row>
        <row r="67">
          <cell r="A67" t="str">
            <v>073</v>
          </cell>
          <cell r="B67" t="str">
            <v>FLEET SVCS - UEC</v>
          </cell>
          <cell r="C67" t="str">
            <v>ENERGY DELIVERY SERVICES</v>
          </cell>
        </row>
        <row r="68">
          <cell r="A68" t="str">
            <v>074</v>
          </cell>
          <cell r="B68" t="str">
            <v>PURCHASING</v>
          </cell>
          <cell r="C68" t="str">
            <v>SUPPLY SERVICES</v>
          </cell>
        </row>
        <row r="69">
          <cell r="A69" t="str">
            <v>075</v>
          </cell>
          <cell r="B69" t="str">
            <v>BANKING AND INVESTOR SERVICES</v>
          </cell>
          <cell r="C69" t="str">
            <v>TREASURER</v>
          </cell>
        </row>
        <row r="70">
          <cell r="A70" t="str">
            <v>076</v>
          </cell>
          <cell r="B70" t="str">
            <v>TREASURY TECHNOLOGY SERVICES</v>
          </cell>
          <cell r="C70" t="str">
            <v>AMEREN SERVICES CENTER</v>
          </cell>
        </row>
        <row r="71">
          <cell r="A71" t="str">
            <v>077</v>
          </cell>
          <cell r="B71" t="str">
            <v>INVALID BUDGET</v>
          </cell>
          <cell r="C71" t="str">
            <v>ENERGY DELIVERY SERVICES</v>
          </cell>
        </row>
        <row r="72">
          <cell r="A72" t="str">
            <v>078</v>
          </cell>
          <cell r="B72" t="str">
            <v>INVALID BUDGET - RUSH ISLAND</v>
          </cell>
          <cell r="C72" t="str">
            <v>UE GENERATION - NON NUCLEAR</v>
          </cell>
        </row>
        <row r="73">
          <cell r="A73" t="str">
            <v>079</v>
          </cell>
          <cell r="B73" t="str">
            <v>INVALID BUDGET - MERAMEC</v>
          </cell>
          <cell r="C73" t="str">
            <v>UE GENERATION - NON NUCLEAR</v>
          </cell>
        </row>
        <row r="74">
          <cell r="A74" t="str">
            <v>081</v>
          </cell>
          <cell r="B74" t="str">
            <v>INVALID BUDGET - LAB SERVICES</v>
          </cell>
          <cell r="C74" t="str">
            <v>GENERATION TECHNICAL SERVICES</v>
          </cell>
        </row>
        <row r="75">
          <cell r="A75" t="str">
            <v>082</v>
          </cell>
          <cell r="B75" t="str">
            <v>INVALID BUDGET - VENICE</v>
          </cell>
          <cell r="C75" t="str">
            <v>AMEREN CTG OPERATIONS</v>
          </cell>
        </row>
        <row r="76">
          <cell r="A76" t="str">
            <v>083</v>
          </cell>
          <cell r="B76" t="str">
            <v>INVALID BUDGET - LABADIE</v>
          </cell>
          <cell r="C76" t="str">
            <v>UE GENERATION - NON NUCLEAR</v>
          </cell>
        </row>
        <row r="77">
          <cell r="A77" t="str">
            <v>084</v>
          </cell>
          <cell r="B77" t="str">
            <v>INVALID BUDGET - KEOKUK</v>
          </cell>
          <cell r="C77" t="str">
            <v>UE GENERATION - NON NUCLEAR</v>
          </cell>
        </row>
        <row r="78">
          <cell r="A78" t="str">
            <v>085</v>
          </cell>
          <cell r="B78" t="str">
            <v>INVALID BUDGET - SIOUX</v>
          </cell>
          <cell r="C78" t="str">
            <v>UE GENERATION - NON NUCLEAR</v>
          </cell>
        </row>
        <row r="79">
          <cell r="A79" t="str">
            <v>086</v>
          </cell>
          <cell r="B79" t="str">
            <v>FOSSIL FUEL BURNED</v>
          </cell>
          <cell r="C79" t="str">
            <v>FUEL</v>
          </cell>
        </row>
        <row r="80">
          <cell r="A80" t="str">
            <v>087</v>
          </cell>
          <cell r="B80" t="str">
            <v>FOSSIL FUELS</v>
          </cell>
          <cell r="C80" t="str">
            <v>AMEREN ENGY FUELS AND SVCS</v>
          </cell>
        </row>
        <row r="81">
          <cell r="A81" t="str">
            <v>088</v>
          </cell>
          <cell r="B81" t="str">
            <v>PERSONNEL TRNG &amp; OFFICE &amp; BUD</v>
          </cell>
          <cell r="C81" t="str">
            <v>UE GENERATION - NON NUCLEAR</v>
          </cell>
        </row>
        <row r="82">
          <cell r="A82" t="str">
            <v>089</v>
          </cell>
          <cell r="B82" t="str">
            <v>APPORTIONMENTS - UEC</v>
          </cell>
          <cell r="C82" t="str">
            <v>OTHER</v>
          </cell>
        </row>
        <row r="83">
          <cell r="A83" t="str">
            <v>090</v>
          </cell>
          <cell r="B83" t="str">
            <v>SYSTEM RELAY SERVICES</v>
          </cell>
          <cell r="C83" t="str">
            <v>ENERGY DELIVERY SERVICES</v>
          </cell>
        </row>
        <row r="84">
          <cell r="A84" t="str">
            <v>091</v>
          </cell>
          <cell r="B84" t="str">
            <v>SYS RELAY SERVICES-AMS INVALID</v>
          </cell>
          <cell r="C84" t="str">
            <v>ENERGY DELIVERY SERVICES</v>
          </cell>
        </row>
        <row r="85">
          <cell r="A85" t="str">
            <v>092</v>
          </cell>
          <cell r="B85" t="str">
            <v>SPECIAL ITEMS-ACCOUNTING DEPT</v>
          </cell>
          <cell r="C85" t="str">
            <v>OTHER</v>
          </cell>
        </row>
        <row r="86">
          <cell r="A86" t="str">
            <v>093</v>
          </cell>
          <cell r="B86" t="str">
            <v>WENTZVILLE</v>
          </cell>
          <cell r="C86" t="str">
            <v>MISSOURI OPERATIONS</v>
          </cell>
        </row>
        <row r="87">
          <cell r="A87" t="str">
            <v>094</v>
          </cell>
          <cell r="B87" t="str">
            <v>INVALID BUDGET</v>
          </cell>
          <cell r="C87" t="str">
            <v>MISSOURI OPERATIONS</v>
          </cell>
        </row>
        <row r="88">
          <cell r="A88" t="str">
            <v>095</v>
          </cell>
          <cell r="B88" t="str">
            <v>INVALID BUDGET</v>
          </cell>
          <cell r="C88" t="str">
            <v>MISSOURI OPERATIONS</v>
          </cell>
        </row>
        <row r="89">
          <cell r="A89" t="str">
            <v>096</v>
          </cell>
          <cell r="B89" t="str">
            <v>MEMBERSHIPS</v>
          </cell>
          <cell r="C89" t="str">
            <v>GOVT RELATIONS  &amp; ECONOMIC DEV</v>
          </cell>
        </row>
        <row r="90">
          <cell r="A90" t="str">
            <v>097</v>
          </cell>
          <cell r="B90" t="str">
            <v>INVALID BUDGET</v>
          </cell>
          <cell r="C90" t="str">
            <v>MISSOURI OPERATIONS</v>
          </cell>
        </row>
        <row r="91">
          <cell r="A91" t="str">
            <v>098</v>
          </cell>
          <cell r="B91" t="str">
            <v>OVERHEADS CAPITALIZED - UEC</v>
          </cell>
          <cell r="C91" t="str">
            <v>OTHER</v>
          </cell>
        </row>
        <row r="92">
          <cell r="A92" t="str">
            <v>099</v>
          </cell>
          <cell r="B92" t="str">
            <v>CORPORATE SPECIAL ITEMS - UEC</v>
          </cell>
          <cell r="C92" t="str">
            <v>OTHER</v>
          </cell>
        </row>
        <row r="93">
          <cell r="A93">
            <v>106</v>
          </cell>
          <cell r="B93" t="str">
            <v>INVALID BUDGET</v>
          </cell>
          <cell r="C93" t="str">
            <v>ENERGY DELIVERY SERVICES</v>
          </cell>
        </row>
        <row r="94">
          <cell r="A94">
            <v>107</v>
          </cell>
          <cell r="B94" t="str">
            <v>DISTRIBUTION OPERATING-Mattoon</v>
          </cell>
          <cell r="C94" t="str">
            <v>ILLINOIS OPERATIONS</v>
          </cell>
        </row>
        <row r="95">
          <cell r="A95">
            <v>111</v>
          </cell>
          <cell r="B95" t="str">
            <v>INVALID BUDGET</v>
          </cell>
          <cell r="C95" t="str">
            <v>ILLINOIS OPERATIONS</v>
          </cell>
        </row>
        <row r="96">
          <cell r="A96">
            <v>112</v>
          </cell>
          <cell r="B96" t="str">
            <v>INVALID BUDGET</v>
          </cell>
          <cell r="C96" t="str">
            <v>ILLINOIS OPERATIONS</v>
          </cell>
        </row>
        <row r="97">
          <cell r="A97">
            <v>113</v>
          </cell>
          <cell r="B97" t="str">
            <v>INVALID BUDGET</v>
          </cell>
          <cell r="C97" t="str">
            <v>ILLINOIS OPERATIONS</v>
          </cell>
        </row>
        <row r="98">
          <cell r="A98">
            <v>114</v>
          </cell>
          <cell r="B98" t="str">
            <v>INVALID BUDGET</v>
          </cell>
          <cell r="C98" t="str">
            <v>ILLINOIS OPERATIONS</v>
          </cell>
        </row>
        <row r="99">
          <cell r="A99">
            <v>115</v>
          </cell>
          <cell r="B99" t="str">
            <v>INVALID BUDGET</v>
          </cell>
          <cell r="C99" t="str">
            <v>ILLINOIS OPERATIONS</v>
          </cell>
        </row>
        <row r="100">
          <cell r="A100">
            <v>116</v>
          </cell>
          <cell r="B100" t="str">
            <v>INVALID BUDGET</v>
          </cell>
          <cell r="C100" t="str">
            <v>ILLINOIS OPERATIONS</v>
          </cell>
        </row>
        <row r="101">
          <cell r="A101">
            <v>117</v>
          </cell>
          <cell r="B101" t="str">
            <v>INVALID BUDGET</v>
          </cell>
          <cell r="C101" t="str">
            <v>ILLINOIS OPERATIONS</v>
          </cell>
        </row>
        <row r="102">
          <cell r="A102">
            <v>118</v>
          </cell>
          <cell r="B102" t="str">
            <v>INVALID BUDGET</v>
          </cell>
          <cell r="C102" t="str">
            <v>ILLINOIS OPERATIONS</v>
          </cell>
        </row>
        <row r="103">
          <cell r="A103">
            <v>130</v>
          </cell>
          <cell r="B103" t="str">
            <v>BUSINESS SERVICES - AEG &amp; BUD</v>
          </cell>
          <cell r="C103" t="str">
            <v>POWER PLANTS - GEN</v>
          </cell>
        </row>
        <row r="104">
          <cell r="A104">
            <v>131</v>
          </cell>
          <cell r="B104" t="str">
            <v>EFFINGHAM RESOURCE CENTER</v>
          </cell>
          <cell r="C104" t="str">
            <v>GENERATION TECHNICAL SERVICES</v>
          </cell>
        </row>
        <row r="105">
          <cell r="A105">
            <v>132</v>
          </cell>
          <cell r="B105" t="str">
            <v>PRODUCTION SVCS - AEG-INVALID</v>
          </cell>
          <cell r="C105" t="str">
            <v>POWER PLANTS - GEN</v>
          </cell>
        </row>
        <row r="106">
          <cell r="A106">
            <v>133</v>
          </cell>
          <cell r="B106" t="str">
            <v>PEORIA RESOURCE CENTER</v>
          </cell>
          <cell r="C106" t="str">
            <v>GENERATION TECHNICAL SERVICES</v>
          </cell>
        </row>
        <row r="107">
          <cell r="A107">
            <v>134</v>
          </cell>
          <cell r="B107" t="str">
            <v>AEG RESOURCE CENTER-INVALID</v>
          </cell>
          <cell r="C107" t="str">
            <v>POWER PLANTS - GEN</v>
          </cell>
        </row>
        <row r="108">
          <cell r="A108">
            <v>136</v>
          </cell>
          <cell r="B108" t="str">
            <v>INVALID BUDGET - NEWTON</v>
          </cell>
          <cell r="C108" t="str">
            <v>POWER PLANTS - GEN</v>
          </cell>
        </row>
        <row r="109">
          <cell r="A109">
            <v>140</v>
          </cell>
          <cell r="B109" t="str">
            <v>MEREDOSIA</v>
          </cell>
          <cell r="C109" t="str">
            <v>POWER PLANTS - GEN</v>
          </cell>
        </row>
        <row r="110">
          <cell r="A110">
            <v>143</v>
          </cell>
          <cell r="B110" t="str">
            <v>INVALID BUDGET - GRAND TOWER</v>
          </cell>
          <cell r="C110" t="str">
            <v>AMEREN CTG OPERATIONS</v>
          </cell>
        </row>
        <row r="111">
          <cell r="A111">
            <v>145</v>
          </cell>
          <cell r="B111" t="str">
            <v>HUTSONVILLE</v>
          </cell>
          <cell r="C111" t="str">
            <v>POWER PLANTS - GEN</v>
          </cell>
        </row>
        <row r="112">
          <cell r="A112">
            <v>148</v>
          </cell>
          <cell r="B112" t="str">
            <v>INVALID BUDGET - COFFEEN</v>
          </cell>
          <cell r="C112" t="str">
            <v>POWER PLANTS - GEN</v>
          </cell>
        </row>
        <row r="113">
          <cell r="A113">
            <v>151</v>
          </cell>
          <cell r="B113" t="str">
            <v>ALT- CIPS</v>
          </cell>
          <cell r="C113" t="str">
            <v>EXECUTIVE</v>
          </cell>
        </row>
        <row r="114">
          <cell r="A114">
            <v>152</v>
          </cell>
          <cell r="B114" t="str">
            <v>ALT- GEN</v>
          </cell>
          <cell r="C114" t="str">
            <v>EXECUTIVE</v>
          </cell>
        </row>
        <row r="115">
          <cell r="A115">
            <v>153</v>
          </cell>
          <cell r="B115" t="str">
            <v>ALT- IHC</v>
          </cell>
          <cell r="C115" t="str">
            <v>EXECUTIVE</v>
          </cell>
        </row>
        <row r="116">
          <cell r="A116">
            <v>154</v>
          </cell>
          <cell r="B116" t="str">
            <v>ALT- AFS</v>
          </cell>
          <cell r="C116" t="str">
            <v>EXECUTIVE</v>
          </cell>
        </row>
        <row r="117">
          <cell r="A117">
            <v>155</v>
          </cell>
          <cell r="B117" t="str">
            <v>INVALID BUDGET</v>
          </cell>
          <cell r="C117" t="str">
            <v>CORPORATE PLANNING</v>
          </cell>
        </row>
        <row r="118">
          <cell r="A118">
            <v>157</v>
          </cell>
          <cell r="B118" t="str">
            <v>GOVERNMENT RELATIONS</v>
          </cell>
          <cell r="C118" t="str">
            <v>GOVT RELATIONS  &amp; ECONOMIC DEV</v>
          </cell>
        </row>
        <row r="119">
          <cell r="A119">
            <v>158</v>
          </cell>
          <cell r="B119" t="str">
            <v>ALT- GMC</v>
          </cell>
          <cell r="C119" t="str">
            <v>EXECUTIVE</v>
          </cell>
        </row>
        <row r="120">
          <cell r="A120">
            <v>159</v>
          </cell>
          <cell r="B120" t="str">
            <v>ALT- AME</v>
          </cell>
          <cell r="C120" t="str">
            <v>EXECUTIVE</v>
          </cell>
        </row>
        <row r="121">
          <cell r="A121">
            <v>186</v>
          </cell>
          <cell r="B121" t="str">
            <v>FOSSIL FUEL-GENCO</v>
          </cell>
          <cell r="C121" t="str">
            <v>FUEL</v>
          </cell>
        </row>
        <row r="122">
          <cell r="A122">
            <v>189</v>
          </cell>
          <cell r="B122" t="str">
            <v>APPORTIONMENTS - CIPS</v>
          </cell>
          <cell r="C122" t="str">
            <v>OTHER</v>
          </cell>
        </row>
        <row r="123">
          <cell r="A123">
            <v>190</v>
          </cell>
          <cell r="B123" t="str">
            <v>APPMNTS - SPECIAL ITEMS - AMS</v>
          </cell>
          <cell r="C123" t="str">
            <v>OTHER</v>
          </cell>
        </row>
        <row r="124">
          <cell r="A124">
            <v>192</v>
          </cell>
          <cell r="B124" t="str">
            <v>PLT &amp; REG AUTOMATED JOURNALS</v>
          </cell>
          <cell r="C124" t="str">
            <v>OTHER</v>
          </cell>
        </row>
        <row r="125">
          <cell r="A125">
            <v>193</v>
          </cell>
          <cell r="B125" t="str">
            <v>PLANT &amp; REGULATORY ITEMS - CIPS</v>
          </cell>
          <cell r="C125" t="str">
            <v>OTHER</v>
          </cell>
        </row>
        <row r="126">
          <cell r="A126">
            <v>194</v>
          </cell>
          <cell r="B126" t="str">
            <v>PLANT &amp; REGULATORY ITEMS - AMS</v>
          </cell>
          <cell r="C126" t="str">
            <v>OTHER</v>
          </cell>
        </row>
        <row r="127">
          <cell r="A127">
            <v>199</v>
          </cell>
          <cell r="B127" t="str">
            <v>CORPORATE SPECIAL ITEMS</v>
          </cell>
          <cell r="C127" t="str">
            <v>OTHER</v>
          </cell>
        </row>
        <row r="128">
          <cell r="A128">
            <v>201</v>
          </cell>
          <cell r="B128" t="str">
            <v>DEV - BUS &amp; CORP SVCS</v>
          </cell>
          <cell r="C128" t="str">
            <v>AMEREN SERVICES CENTER</v>
          </cell>
        </row>
        <row r="129">
          <cell r="A129">
            <v>202</v>
          </cell>
          <cell r="B129" t="str">
            <v>DEV - OPERATIONS</v>
          </cell>
          <cell r="C129" t="str">
            <v>AMEREN SERVICES CENTER</v>
          </cell>
        </row>
        <row r="130">
          <cell r="A130">
            <v>203</v>
          </cell>
          <cell r="B130" t="str">
            <v>INVALID - DEV HUMAN RESOURCES</v>
          </cell>
          <cell r="C130" t="str">
            <v>AMEREN SERVICES CENTER</v>
          </cell>
        </row>
        <row r="131">
          <cell r="A131">
            <v>204</v>
          </cell>
          <cell r="B131" t="str">
            <v>DEV - ENERGY DELIVERY</v>
          </cell>
          <cell r="C131" t="str">
            <v>AMEREN SERVICES CENTER</v>
          </cell>
        </row>
        <row r="132">
          <cell r="A132">
            <v>230</v>
          </cell>
          <cell r="B132" t="str">
            <v>ED - ELECTRIC TRAINING</v>
          </cell>
          <cell r="C132" t="str">
            <v>ENERGY DELIVERY SERVICES</v>
          </cell>
        </row>
        <row r="133">
          <cell r="A133">
            <v>231</v>
          </cell>
          <cell r="B133" t="str">
            <v>IL OPS ADMN DIV IV V VI VII</v>
          </cell>
          <cell r="C133" t="str">
            <v>ILLINOIS OPERATIONS</v>
          </cell>
        </row>
        <row r="134">
          <cell r="A134">
            <v>232</v>
          </cell>
          <cell r="B134" t="str">
            <v>GAS ENGINEERING &amp; SUPPORT</v>
          </cell>
          <cell r="C134" t="str">
            <v>ILLINOIS OPERATIONS</v>
          </cell>
        </row>
        <row r="135">
          <cell r="A135">
            <v>233</v>
          </cell>
          <cell r="B135" t="str">
            <v>ED ELECTRIC STANDARDS</v>
          </cell>
          <cell r="C135" t="str">
            <v>ENERGY DELIVERY SERVICES</v>
          </cell>
        </row>
        <row r="136">
          <cell r="A136">
            <v>234</v>
          </cell>
          <cell r="B136" t="str">
            <v>ED PERFORMANCE IMPROVEMENT</v>
          </cell>
          <cell r="C136" t="str">
            <v>ENERGY DELIVERY SERVICES</v>
          </cell>
        </row>
        <row r="137">
          <cell r="A137">
            <v>235</v>
          </cell>
          <cell r="B137" t="str">
            <v>ED STRATEGIC PLANNING INVALID</v>
          </cell>
          <cell r="C137" t="str">
            <v>ENERGY DELIVERY SERVICES</v>
          </cell>
        </row>
        <row r="138">
          <cell r="A138">
            <v>286</v>
          </cell>
          <cell r="B138" t="str">
            <v>FOSSIL FUEL-CIL</v>
          </cell>
          <cell r="C138" t="str">
            <v>FUEL</v>
          </cell>
        </row>
        <row r="139">
          <cell r="A139">
            <v>299</v>
          </cell>
          <cell r="B139" t="str">
            <v>ACCOUNTING ENTRIES-CIL</v>
          </cell>
          <cell r="C139" t="str">
            <v>OTHER</v>
          </cell>
        </row>
        <row r="140">
          <cell r="A140">
            <v>300</v>
          </cell>
          <cell r="B140" t="str">
            <v>AME - EXECUTIVE</v>
          </cell>
          <cell r="C140" t="str">
            <v>AMEREN ENERGY</v>
          </cell>
        </row>
        <row r="141">
          <cell r="A141">
            <v>301</v>
          </cell>
          <cell r="B141" t="str">
            <v>AME - TRADING-ELECTRICITY</v>
          </cell>
          <cell r="C141" t="str">
            <v>AMEREN ENERGY</v>
          </cell>
        </row>
        <row r="142">
          <cell r="A142">
            <v>302</v>
          </cell>
          <cell r="B142" t="str">
            <v>AME - MKTG-NATURAL GAS</v>
          </cell>
          <cell r="C142" t="str">
            <v>AMEREN ENERGY</v>
          </cell>
        </row>
        <row r="143">
          <cell r="A143">
            <v>303</v>
          </cell>
          <cell r="B143" t="str">
            <v>AER SVCS - OPERATION - INVALID</v>
          </cell>
          <cell r="C143" t="str">
            <v>CONTROLLER</v>
          </cell>
        </row>
        <row r="144">
          <cell r="A144">
            <v>304</v>
          </cell>
          <cell r="B144" t="str">
            <v>AER SVCS - INFO SYST - INVALID</v>
          </cell>
          <cell r="C144" t="str">
            <v>CONTROLLER</v>
          </cell>
        </row>
        <row r="145">
          <cell r="A145">
            <v>305</v>
          </cell>
          <cell r="B145" t="str">
            <v>AME - HUMAN RESOURCES-INVALID</v>
          </cell>
          <cell r="C145" t="str">
            <v>AMEREN ENERGY</v>
          </cell>
        </row>
        <row r="146">
          <cell r="A146">
            <v>306</v>
          </cell>
          <cell r="B146" t="str">
            <v>AME - RISK MANAGEMENT-INVALID</v>
          </cell>
          <cell r="C146" t="str">
            <v>AMEREN ENERGY</v>
          </cell>
        </row>
        <row r="147">
          <cell r="A147">
            <v>307</v>
          </cell>
          <cell r="B147" t="str">
            <v>AME - MRKT - STRUCTURE-INVALID</v>
          </cell>
          <cell r="C147" t="str">
            <v>AMEREN ENERGY</v>
          </cell>
        </row>
        <row r="148">
          <cell r="A148">
            <v>308</v>
          </cell>
          <cell r="B148" t="str">
            <v>AME - TRAD-NATURAL GAS-INVALID</v>
          </cell>
          <cell r="C148" t="str">
            <v>AMEREN ENERGY</v>
          </cell>
        </row>
        <row r="149">
          <cell r="A149">
            <v>309</v>
          </cell>
          <cell r="B149" t="str">
            <v>AME - MKTG COMMUNICATIONS</v>
          </cell>
          <cell r="C149" t="str">
            <v>AMEREN ENERGY</v>
          </cell>
        </row>
        <row r="150">
          <cell r="A150">
            <v>310</v>
          </cell>
          <cell r="B150" t="str">
            <v>AER SVCS - FINANCIAL ANALYSIS</v>
          </cell>
          <cell r="C150" t="str">
            <v>CONTROLLER</v>
          </cell>
        </row>
        <row r="151">
          <cell r="A151">
            <v>311</v>
          </cell>
          <cell r="B151" t="str">
            <v>AME - GENERAL ITEMS</v>
          </cell>
          <cell r="C151" t="str">
            <v>AMEREN ENERGY</v>
          </cell>
        </row>
        <row r="152">
          <cell r="A152">
            <v>312</v>
          </cell>
          <cell r="B152" t="str">
            <v>PRICING &amp; ANALYSIS</v>
          </cell>
          <cell r="C152" t="str">
            <v>CORPORATE PLANNING</v>
          </cell>
        </row>
        <row r="153">
          <cell r="A153">
            <v>313</v>
          </cell>
          <cell r="B153" t="str">
            <v>AME - BILLINGS TO IHC-INVALID</v>
          </cell>
          <cell r="C153" t="str">
            <v>AMEREN ENERGY</v>
          </cell>
        </row>
        <row r="154">
          <cell r="A154">
            <v>340</v>
          </cell>
          <cell r="B154" t="str">
            <v>REGULATED CTG COMMON</v>
          </cell>
          <cell r="C154" t="str">
            <v>AMEREN CTG OPERATIONS</v>
          </cell>
        </row>
        <row r="155">
          <cell r="A155">
            <v>341</v>
          </cell>
          <cell r="B155" t="str">
            <v>VENICE CTGs</v>
          </cell>
          <cell r="C155" t="str">
            <v>AMEREN CTG OPERATIONS</v>
          </cell>
        </row>
        <row r="156">
          <cell r="A156">
            <v>342</v>
          </cell>
          <cell r="B156" t="str">
            <v>HOWARD BEND CTG</v>
          </cell>
          <cell r="C156" t="str">
            <v>AMEREN CTG OPERATIONS</v>
          </cell>
        </row>
        <row r="157">
          <cell r="A157">
            <v>343</v>
          </cell>
          <cell r="B157" t="str">
            <v>MERAMEC CTGs</v>
          </cell>
          <cell r="C157" t="str">
            <v>AMEREN CTG OPERATIONS</v>
          </cell>
        </row>
        <row r="158">
          <cell r="A158">
            <v>344</v>
          </cell>
          <cell r="B158" t="str">
            <v>FAIRGROUNDS CTG</v>
          </cell>
          <cell r="C158" t="str">
            <v>AMEREN CTG OPERATIONS</v>
          </cell>
        </row>
        <row r="159">
          <cell r="A159">
            <v>345</v>
          </cell>
          <cell r="B159" t="str">
            <v>KIRKSVILLE CTG</v>
          </cell>
          <cell r="C159" t="str">
            <v>AMEREN CTG OPERATIONS</v>
          </cell>
        </row>
        <row r="160">
          <cell r="A160">
            <v>346</v>
          </cell>
          <cell r="B160" t="str">
            <v>MOREAU CTG</v>
          </cell>
          <cell r="C160" t="str">
            <v>AMEREN CTG OPERATIONS</v>
          </cell>
        </row>
        <row r="161">
          <cell r="A161">
            <v>347</v>
          </cell>
          <cell r="B161" t="str">
            <v>MOBERLY CTG</v>
          </cell>
          <cell r="C161" t="str">
            <v>AMEREN CTG OPERATIONS</v>
          </cell>
        </row>
        <row r="162">
          <cell r="A162">
            <v>348</v>
          </cell>
          <cell r="B162" t="str">
            <v>MEXICO CTG</v>
          </cell>
          <cell r="C162" t="str">
            <v>AMEREN CTG OPERATIONS</v>
          </cell>
        </row>
        <row r="163">
          <cell r="A163">
            <v>349</v>
          </cell>
          <cell r="B163" t="str">
            <v>VIADUCT CTG</v>
          </cell>
          <cell r="C163" t="str">
            <v>AMEREN CTG OPERATIONS</v>
          </cell>
        </row>
        <row r="164">
          <cell r="A164">
            <v>350</v>
          </cell>
          <cell r="B164" t="str">
            <v>GIBSON CITY CTG</v>
          </cell>
          <cell r="C164" t="str">
            <v>AMEREN CTG OPERATIONS</v>
          </cell>
        </row>
        <row r="165">
          <cell r="A165">
            <v>351</v>
          </cell>
          <cell r="B165" t="str">
            <v>KINMUNDY CTG</v>
          </cell>
          <cell r="C165" t="str">
            <v>AMEREN CTG OPERATIONS</v>
          </cell>
        </row>
        <row r="166">
          <cell r="A166">
            <v>352</v>
          </cell>
          <cell r="B166" t="str">
            <v>PINCKNEYVILLE CTG</v>
          </cell>
          <cell r="C166" t="str">
            <v>AMEREN CTG OPERATIONS</v>
          </cell>
        </row>
        <row r="167">
          <cell r="A167">
            <v>353</v>
          </cell>
          <cell r="B167" t="str">
            <v>TUSCOLA CTG</v>
          </cell>
          <cell r="C167" t="str">
            <v>AMEREN CTG OPERATIONS</v>
          </cell>
        </row>
        <row r="168">
          <cell r="A168">
            <v>354</v>
          </cell>
          <cell r="B168" t="str">
            <v>GRAND TOWER PLANT</v>
          </cell>
          <cell r="C168" t="str">
            <v>AMEREN CTG OPERATIONS</v>
          </cell>
        </row>
        <row r="169">
          <cell r="A169">
            <v>355</v>
          </cell>
          <cell r="B169" t="str">
            <v>ELGIN CTG</v>
          </cell>
          <cell r="C169" t="str">
            <v>AMEREN CTG OPERATIONS</v>
          </cell>
        </row>
        <row r="170">
          <cell r="A170">
            <v>356</v>
          </cell>
          <cell r="B170" t="str">
            <v>COLUMBIA CTG</v>
          </cell>
          <cell r="C170" t="str">
            <v>AMEREN CTG OPERATIONS</v>
          </cell>
        </row>
        <row r="171">
          <cell r="A171">
            <v>358</v>
          </cell>
          <cell r="B171" t="str">
            <v>JOPPA 7B CTG</v>
          </cell>
          <cell r="C171" t="str">
            <v>AMEREN CTG OPERATIONS</v>
          </cell>
        </row>
        <row r="172">
          <cell r="A172">
            <v>359</v>
          </cell>
          <cell r="B172" t="str">
            <v>PENO CREEK CTG</v>
          </cell>
          <cell r="C172" t="str">
            <v>AMEREN CTG OPERATIONS</v>
          </cell>
        </row>
        <row r="173">
          <cell r="A173">
            <v>360</v>
          </cell>
          <cell r="B173" t="str">
            <v>DEREGULATED  CTG COMMON</v>
          </cell>
          <cell r="C173" t="str">
            <v>AMEREN CTG OPERATIONS</v>
          </cell>
        </row>
        <row r="174">
          <cell r="A174">
            <v>361</v>
          </cell>
          <cell r="B174" t="str">
            <v>AUDRAIN CTG</v>
          </cell>
          <cell r="C174" t="str">
            <v>AMEREN CTG OPERATIONS</v>
          </cell>
        </row>
        <row r="175">
          <cell r="A175">
            <v>362</v>
          </cell>
          <cell r="B175" t="str">
            <v>GOOSE CREEK CTG</v>
          </cell>
          <cell r="C175" t="str">
            <v>AMEREN CTG OPERATIONS</v>
          </cell>
        </row>
        <row r="176">
          <cell r="A176">
            <v>363</v>
          </cell>
          <cell r="B176" t="str">
            <v>RACCOON CREEK CTG</v>
          </cell>
          <cell r="C176" t="str">
            <v>AMEREN CTG OPERATIONS</v>
          </cell>
        </row>
        <row r="177">
          <cell r="A177">
            <v>399</v>
          </cell>
          <cell r="B177" t="str">
            <v>ACCOUNTING ENTRIES - IPC</v>
          </cell>
          <cell r="C177" t="str">
            <v>OTHER</v>
          </cell>
        </row>
        <row r="178">
          <cell r="A178">
            <v>601</v>
          </cell>
          <cell r="B178" t="str">
            <v>CORP - COMM &amp; ADV-CIL-INVALID</v>
          </cell>
          <cell r="C178" t="str">
            <v>CORPORATE COMMUNICATIONS</v>
          </cell>
        </row>
        <row r="179">
          <cell r="A179">
            <v>602</v>
          </cell>
          <cell r="B179" t="str">
            <v>SPFLD DIV SUPP SRV-CIL-INVALID</v>
          </cell>
          <cell r="C179" t="str">
            <v>ILLINOIS OPERATIONS</v>
          </cell>
        </row>
        <row r="180">
          <cell r="A180">
            <v>603</v>
          </cell>
          <cell r="B180" t="str">
            <v>TUSCOLA GAS OPERATIONS</v>
          </cell>
          <cell r="C180" t="str">
            <v>ILLINOIS OPERATIONS</v>
          </cell>
        </row>
        <row r="181">
          <cell r="A181">
            <v>604</v>
          </cell>
          <cell r="B181" t="str">
            <v>LINCOLN ELECTRIC OPS</v>
          </cell>
          <cell r="C181" t="str">
            <v>ILLINOIS OPERATIONS</v>
          </cell>
        </row>
        <row r="182">
          <cell r="A182">
            <v>605</v>
          </cell>
          <cell r="B182" t="str">
            <v>SPRINGFIELD ELECTRIC OPS</v>
          </cell>
          <cell r="C182" t="str">
            <v>ILLINOIS OPERATIONS</v>
          </cell>
        </row>
        <row r="183">
          <cell r="A183">
            <v>606</v>
          </cell>
          <cell r="B183" t="str">
            <v>HOMER ELECTRIC OPS</v>
          </cell>
          <cell r="C183" t="str">
            <v>ILLINOIS OPERATIONS</v>
          </cell>
        </row>
        <row r="184">
          <cell r="A184">
            <v>607</v>
          </cell>
          <cell r="B184" t="str">
            <v>LINCOLN GAS OPS</v>
          </cell>
          <cell r="C184" t="str">
            <v>ILLINOIS OPERATIONS</v>
          </cell>
        </row>
        <row r="185">
          <cell r="A185">
            <v>608</v>
          </cell>
          <cell r="B185" t="str">
            <v>SPFLD GAS CONSTRUCTION</v>
          </cell>
          <cell r="C185" t="str">
            <v>ILLINOIS OPERATIONS</v>
          </cell>
        </row>
        <row r="186">
          <cell r="A186">
            <v>609</v>
          </cell>
          <cell r="B186" t="str">
            <v>SPFLD GAS SERVICE</v>
          </cell>
          <cell r="C186" t="str">
            <v>ILLINOIS OPERATIONS</v>
          </cell>
        </row>
        <row r="187">
          <cell r="A187">
            <v>610</v>
          </cell>
          <cell r="B187" t="str">
            <v>SPFLD SUBST SERV-CIL - INVALID</v>
          </cell>
          <cell r="C187" t="str">
            <v>ENERGY DELIVERY SERVICES</v>
          </cell>
        </row>
        <row r="188">
          <cell r="A188">
            <v>611</v>
          </cell>
          <cell r="B188" t="str">
            <v>AM FM POWER ON-CIL - INVALID</v>
          </cell>
          <cell r="C188" t="str">
            <v>ENERGY DELIVERY SERVICES</v>
          </cell>
        </row>
        <row r="189">
          <cell r="A189">
            <v>612</v>
          </cell>
          <cell r="B189" t="str">
            <v>PEORIA EL OP ADMIN-CIL-INVALID</v>
          </cell>
          <cell r="C189" t="str">
            <v>ILLINOIS OPERATIONS</v>
          </cell>
        </row>
        <row r="190">
          <cell r="A190">
            <v>613</v>
          </cell>
          <cell r="B190" t="str">
            <v>PEO ELEC OPER SUPP-CIL-INVALID</v>
          </cell>
          <cell r="C190" t="str">
            <v>ILLINOIS OPERATIONS</v>
          </cell>
        </row>
        <row r="191">
          <cell r="A191">
            <v>614</v>
          </cell>
          <cell r="B191" t="str">
            <v>VEGETATION MGT - CIL INVALID</v>
          </cell>
          <cell r="C191" t="str">
            <v>ENERGY DELIVERY SERVICES</v>
          </cell>
        </row>
        <row r="192">
          <cell r="A192">
            <v>615</v>
          </cell>
          <cell r="B192" t="str">
            <v>METER SERVICES - CIL</v>
          </cell>
          <cell r="C192" t="str">
            <v>ENERGY DELIVERY SERVICES</v>
          </cell>
        </row>
        <row r="193">
          <cell r="A193">
            <v>616</v>
          </cell>
          <cell r="B193" t="str">
            <v>SUB MTCE &amp; CONST - IL WEST</v>
          </cell>
          <cell r="C193" t="str">
            <v>ENERGY DELIVERY SERVICES</v>
          </cell>
        </row>
        <row r="194">
          <cell r="A194">
            <v>617</v>
          </cell>
          <cell r="B194" t="str">
            <v>NORTHERN ELECTRIC</v>
          </cell>
          <cell r="C194" t="str">
            <v>ILLINOIS OPERATIONS</v>
          </cell>
        </row>
        <row r="195">
          <cell r="A195">
            <v>618</v>
          </cell>
          <cell r="B195" t="str">
            <v>CENTRAL ELECTRIC</v>
          </cell>
          <cell r="C195" t="str">
            <v>ILLINOIS OPERATIONS</v>
          </cell>
        </row>
        <row r="196">
          <cell r="A196">
            <v>619</v>
          </cell>
          <cell r="B196" t="str">
            <v>PEORIA ELEC UNDERGROUND</v>
          </cell>
          <cell r="C196" t="str">
            <v>ILLINOIS OPERATIONS</v>
          </cell>
        </row>
        <row r="197">
          <cell r="A197">
            <v>620</v>
          </cell>
          <cell r="B197" t="str">
            <v>REG &amp; PRESSURE SERV-CIL INVALD</v>
          </cell>
          <cell r="C197" t="str">
            <v>ENERGY DELIVERY SERVICES</v>
          </cell>
        </row>
        <row r="198">
          <cell r="A198">
            <v>621</v>
          </cell>
          <cell r="B198" t="str">
            <v>GAS STORAGE FIELDS-CIL INVALID</v>
          </cell>
          <cell r="C198" t="str">
            <v>ENERGY DELIVERY SERVICES</v>
          </cell>
        </row>
        <row r="199">
          <cell r="A199">
            <v>622</v>
          </cell>
          <cell r="B199" t="str">
            <v>GAS DIV - CNTL DISPT-CIL INVLD</v>
          </cell>
          <cell r="C199" t="str">
            <v>ENERGY DELIVERY SERVICES</v>
          </cell>
        </row>
        <row r="200">
          <cell r="A200">
            <v>623</v>
          </cell>
          <cell r="B200" t="str">
            <v>GAS CORP METER-CIL INVALID</v>
          </cell>
          <cell r="C200" t="str">
            <v>ENERGY DELIVERY SERVICES</v>
          </cell>
        </row>
        <row r="201">
          <cell r="A201">
            <v>624</v>
          </cell>
          <cell r="B201" t="str">
            <v>PEORIA GAS SERVICE</v>
          </cell>
          <cell r="C201" t="str">
            <v>ILLINOIS OPERATIONS</v>
          </cell>
        </row>
        <row r="202">
          <cell r="A202">
            <v>625</v>
          </cell>
          <cell r="B202" t="str">
            <v>GAS CORP SERV DISPAT-CIL INVAL</v>
          </cell>
          <cell r="C202" t="str">
            <v>ILLINOIS OPERATIONS</v>
          </cell>
        </row>
        <row r="203">
          <cell r="A203">
            <v>626</v>
          </cell>
          <cell r="B203" t="str">
            <v>LDU - COMPL &amp; RECD-CIL INVALID</v>
          </cell>
          <cell r="C203" t="str">
            <v>ILLINOIS OPERATIONS</v>
          </cell>
        </row>
        <row r="204">
          <cell r="A204">
            <v>627</v>
          </cell>
          <cell r="B204" t="str">
            <v>CORP MOBILE COMM-CIL-INVALID</v>
          </cell>
          <cell r="C204" t="str">
            <v>ENERGY DELIVERY SERVICES</v>
          </cell>
        </row>
        <row r="205">
          <cell r="A205">
            <v>628</v>
          </cell>
          <cell r="B205" t="str">
            <v>PEORIA GAS CONSTRUCTION</v>
          </cell>
          <cell r="C205" t="str">
            <v>ILLINOIS OPERATIONS</v>
          </cell>
        </row>
        <row r="206">
          <cell r="A206">
            <v>629</v>
          </cell>
          <cell r="B206" t="str">
            <v>DISTRIBUTION OPERATING-Peoria</v>
          </cell>
          <cell r="C206" t="str">
            <v>ILLINOIS OPERATIONS</v>
          </cell>
        </row>
        <row r="207">
          <cell r="A207">
            <v>630</v>
          </cell>
          <cell r="B207" t="str">
            <v>PEORIA MTR READING-CIL-INVALID</v>
          </cell>
          <cell r="C207" t="str">
            <v>ENERGY DELIVERY SERVICES</v>
          </cell>
        </row>
        <row r="208">
          <cell r="A208">
            <v>631</v>
          </cell>
          <cell r="B208" t="str">
            <v>EDU FINANCE &amp; ADMN-CIL-INVALID</v>
          </cell>
          <cell r="C208" t="str">
            <v>CONTROLLER</v>
          </cell>
        </row>
        <row r="209">
          <cell r="A209">
            <v>632</v>
          </cell>
          <cell r="B209" t="str">
            <v>CSF - IT FIELD OPERATIONS</v>
          </cell>
          <cell r="C209" t="str">
            <v>AMEREN SERVICES CENTER</v>
          </cell>
        </row>
        <row r="210">
          <cell r="A210">
            <v>633</v>
          </cell>
          <cell r="B210" t="str">
            <v>CRP RATES-REG AFFS-CIL-INVALID</v>
          </cell>
          <cell r="C210" t="str">
            <v>REGULATORY POLICY &amp; PLANNING</v>
          </cell>
        </row>
        <row r="211">
          <cell r="A211">
            <v>634</v>
          </cell>
          <cell r="B211" t="str">
            <v>CUST ACCTG &amp; REV PROT - IL</v>
          </cell>
          <cell r="C211" t="str">
            <v>ILLINOIS OPERATIONS</v>
          </cell>
        </row>
        <row r="212">
          <cell r="A212">
            <v>635</v>
          </cell>
          <cell r="B212" t="str">
            <v>ALT - CIL</v>
          </cell>
          <cell r="C212" t="str">
            <v>EXECUTIVE</v>
          </cell>
        </row>
        <row r="213">
          <cell r="A213">
            <v>636</v>
          </cell>
          <cell r="B213" t="str">
            <v>MKTG &amp; SALES ADMIN-CIL-INVALID</v>
          </cell>
          <cell r="C213" t="str">
            <v>EXECUTIVE</v>
          </cell>
        </row>
        <row r="214">
          <cell r="A214">
            <v>637</v>
          </cell>
          <cell r="B214" t="str">
            <v>KEY ACCOUNTS - IL</v>
          </cell>
          <cell r="C214" t="str">
            <v>ILLINOIS OPERATIONS</v>
          </cell>
        </row>
        <row r="215">
          <cell r="A215">
            <v>638</v>
          </cell>
          <cell r="B215" t="str">
            <v>CRP LEGI &amp; PUB AFF-CIL-INVALID</v>
          </cell>
          <cell r="C215" t="str">
            <v>CORPORATE COMMUNICATIONS</v>
          </cell>
        </row>
        <row r="216">
          <cell r="A216">
            <v>639</v>
          </cell>
          <cell r="B216" t="str">
            <v>CUSTOMER CONTACT CENTER - IL</v>
          </cell>
          <cell r="C216" t="str">
            <v>ILLINOIS OPERATIONS</v>
          </cell>
        </row>
        <row r="217">
          <cell r="A217">
            <v>641</v>
          </cell>
          <cell r="B217" t="str">
            <v>CORPORATE MARKETG-CIL-INVALID</v>
          </cell>
          <cell r="C217" t="str">
            <v>ENERGY DELIVERY SERVICES</v>
          </cell>
        </row>
        <row r="218">
          <cell r="A218">
            <v>642</v>
          </cell>
          <cell r="B218" t="str">
            <v>CILCO ENERGY TRADING-INVALID</v>
          </cell>
          <cell r="C218" t="str">
            <v>AMEREN ENGY FUELS AND SVCS</v>
          </cell>
        </row>
        <row r="219">
          <cell r="A219">
            <v>643</v>
          </cell>
          <cell r="B219" t="str">
            <v>HALLOCK POWER MODULES</v>
          </cell>
          <cell r="C219" t="str">
            <v>AMEREN CTG OPERATIONS</v>
          </cell>
        </row>
        <row r="220">
          <cell r="A220">
            <v>644</v>
          </cell>
          <cell r="B220" t="str">
            <v>KICKAPOO POWER MODULES</v>
          </cell>
          <cell r="C220" t="str">
            <v>AMEREN CTG OPERATIONS</v>
          </cell>
        </row>
        <row r="221">
          <cell r="A221">
            <v>646</v>
          </cell>
          <cell r="B221" t="str">
            <v>CAT-MOSSVILLE POWER MODULES</v>
          </cell>
          <cell r="C221" t="str">
            <v>AMEREN CTG OPERATIONS</v>
          </cell>
        </row>
        <row r="222">
          <cell r="A222">
            <v>647</v>
          </cell>
          <cell r="B222" t="str">
            <v>CAT-MAPLETON POWER MODULES</v>
          </cell>
          <cell r="C222" t="str">
            <v>AMEREN CTG OPERATIONS</v>
          </cell>
        </row>
        <row r="223">
          <cell r="A223">
            <v>648</v>
          </cell>
          <cell r="B223" t="str">
            <v>TAZEWELL ALTORFER POWER MODULE</v>
          </cell>
          <cell r="C223" t="str">
            <v>AMEREN CTG OPERATIONS</v>
          </cell>
        </row>
        <row r="224">
          <cell r="A224">
            <v>649</v>
          </cell>
          <cell r="B224" t="str">
            <v>HALLOCK ALT TMP PWR MD-INVALID</v>
          </cell>
          <cell r="C224" t="str">
            <v>AMEREN CTG OPERATIONS</v>
          </cell>
        </row>
        <row r="225">
          <cell r="A225">
            <v>650</v>
          </cell>
          <cell r="B225" t="str">
            <v>SPFLD DIV ADMIN-CIL - INVALID</v>
          </cell>
          <cell r="C225" t="str">
            <v>ILLINOIS OPERATIONS</v>
          </cell>
        </row>
        <row r="226">
          <cell r="A226">
            <v>654</v>
          </cell>
          <cell r="B226" t="str">
            <v>WORK STOPPAGE-CIL-INVALID</v>
          </cell>
          <cell r="C226" t="str">
            <v>OTHER</v>
          </cell>
        </row>
        <row r="227">
          <cell r="A227">
            <v>664</v>
          </cell>
          <cell r="B227" t="str">
            <v>GAS CENT DIST DSGN -CIL-INVALD</v>
          </cell>
          <cell r="C227" t="str">
            <v>ILLINOIS OPERATIONS</v>
          </cell>
        </row>
        <row r="228">
          <cell r="A228">
            <v>665</v>
          </cell>
          <cell r="B228" t="str">
            <v>INFRASERVICES - CIS - INVALID</v>
          </cell>
          <cell r="C228" t="str">
            <v>ENERGY DELIVERY SERVICES</v>
          </cell>
        </row>
        <row r="229">
          <cell r="A229">
            <v>667</v>
          </cell>
          <cell r="B229" t="str">
            <v>DIVISION III SUPT -CIL</v>
          </cell>
          <cell r="C229" t="str">
            <v>ILLINOIS OPERATIONS</v>
          </cell>
        </row>
        <row r="230">
          <cell r="A230">
            <v>668</v>
          </cell>
          <cell r="B230" t="str">
            <v>IL OPS ADMN DIV I II III</v>
          </cell>
          <cell r="C230" t="str">
            <v>ILLINOIS OPERATIONS</v>
          </cell>
        </row>
        <row r="231">
          <cell r="A231">
            <v>669</v>
          </cell>
          <cell r="B231" t="str">
            <v>DIVISION I SUPPORT STAFF</v>
          </cell>
          <cell r="C231" t="str">
            <v>ILLINOIS OPERATIONS</v>
          </cell>
        </row>
        <row r="232">
          <cell r="A232">
            <v>670</v>
          </cell>
          <cell r="B232" t="str">
            <v>STERLING AVENUE CTG</v>
          </cell>
          <cell r="C232" t="str">
            <v>AMEREN CTG OPERATIONS</v>
          </cell>
        </row>
        <row r="233">
          <cell r="A233">
            <v>671</v>
          </cell>
          <cell r="B233" t="str">
            <v>ALT - ARG</v>
          </cell>
          <cell r="C233" t="str">
            <v>EXECUTIVE</v>
          </cell>
        </row>
        <row r="234">
          <cell r="A234">
            <v>680</v>
          </cell>
          <cell r="B234" t="str">
            <v>GENERATION PRECISION QLTY MGMT</v>
          </cell>
          <cell r="C234" t="str">
            <v>GENERATION PRECISION QLTY MGMT</v>
          </cell>
        </row>
        <row r="235">
          <cell r="A235">
            <v>802</v>
          </cell>
          <cell r="B235" t="str">
            <v>NUCL - ENG PI - PERF IMPROVE</v>
          </cell>
          <cell r="C235" t="str">
            <v>UE GENERATION - NUCLEAR</v>
          </cell>
        </row>
        <row r="236">
          <cell r="A236">
            <v>803</v>
          </cell>
          <cell r="B236" t="str">
            <v>NUCL - PROBABILISTIC RISK ASMT</v>
          </cell>
          <cell r="C236" t="str">
            <v>UE GENERATION - NUCLEAR</v>
          </cell>
        </row>
        <row r="237">
          <cell r="A237">
            <v>805</v>
          </cell>
          <cell r="B237" t="str">
            <v>NUCL - BUDGET - COST MGMT</v>
          </cell>
          <cell r="C237" t="str">
            <v>UE GENERATION - NUCLEAR</v>
          </cell>
        </row>
        <row r="238">
          <cell r="A238">
            <v>806</v>
          </cell>
          <cell r="B238" t="str">
            <v>NUCL - FUELS</v>
          </cell>
          <cell r="C238" t="str">
            <v>UE GENERATION - NUCLEAR</v>
          </cell>
        </row>
        <row r="239">
          <cell r="A239">
            <v>808</v>
          </cell>
          <cell r="B239" t="str">
            <v>CA - SYSTEMS ENGINRING INVALID</v>
          </cell>
          <cell r="C239" t="str">
            <v>UE GENERATION - NUCLEAR</v>
          </cell>
        </row>
        <row r="240">
          <cell r="A240" t="str">
            <v>01C</v>
          </cell>
          <cell r="B240" t="str">
            <v>STRATEGIC INITIATIVES</v>
          </cell>
          <cell r="C240" t="str">
            <v>STRATEGIC INITIATIVES</v>
          </cell>
        </row>
        <row r="241">
          <cell r="A241" t="str">
            <v>02A</v>
          </cell>
          <cell r="B241" t="str">
            <v>RESOURCE POOL</v>
          </cell>
          <cell r="C241" t="str">
            <v>HUMAN RESOURCES</v>
          </cell>
        </row>
        <row r="242">
          <cell r="A242" t="str">
            <v>02B</v>
          </cell>
          <cell r="B242" t="str">
            <v>CONTRACT PERSONNEL</v>
          </cell>
          <cell r="C242" t="str">
            <v>HUMAN RESOURCES</v>
          </cell>
        </row>
        <row r="243">
          <cell r="A243" t="str">
            <v>02C</v>
          </cell>
          <cell r="B243" t="str">
            <v>EDTS CONSTRUCTION SVCS</v>
          </cell>
          <cell r="C243" t="str">
            <v>ENERGY DELIVERY SERVICES</v>
          </cell>
        </row>
        <row r="244">
          <cell r="A244" t="str">
            <v>02E</v>
          </cell>
          <cell r="B244" t="str">
            <v>HR - STAFFING</v>
          </cell>
          <cell r="C244" t="str">
            <v>HUMAN RESOURCES</v>
          </cell>
        </row>
        <row r="245">
          <cell r="A245" t="str">
            <v>02F</v>
          </cell>
          <cell r="B245" t="str">
            <v>VEGETATION MGT - IL</v>
          </cell>
          <cell r="C245" t="str">
            <v>ENERGY DELIVERY SERVICES</v>
          </cell>
        </row>
        <row r="246">
          <cell r="A246" t="str">
            <v>02H</v>
          </cell>
          <cell r="B246" t="str">
            <v>HR - OPERATIONS &amp; COMPLIANCE</v>
          </cell>
          <cell r="C246" t="str">
            <v>HUMAN RESOURCES</v>
          </cell>
        </row>
        <row r="247">
          <cell r="A247" t="str">
            <v>02N</v>
          </cell>
          <cell r="B247" t="str">
            <v>CREDIT &amp; COLLECTIONS - IL</v>
          </cell>
          <cell r="C247" t="str">
            <v>ILLINOIS OPERATIONS</v>
          </cell>
        </row>
        <row r="248">
          <cell r="A248" t="str">
            <v>02P</v>
          </cell>
          <cell r="B248" t="str">
            <v>HR - TOTAL REWARDS</v>
          </cell>
          <cell r="C248" t="str">
            <v>HUMAN RESOURCES</v>
          </cell>
        </row>
        <row r="249">
          <cell r="A249" t="str">
            <v>02Q</v>
          </cell>
          <cell r="B249" t="str">
            <v>INVALID BUDGET</v>
          </cell>
          <cell r="C249" t="str">
            <v>HUMAN RESOURCES</v>
          </cell>
        </row>
        <row r="250">
          <cell r="A250" t="str">
            <v>02R</v>
          </cell>
          <cell r="B250" t="str">
            <v>HR - DIVERSITY</v>
          </cell>
          <cell r="C250" t="str">
            <v>HUMAN RESOURCES</v>
          </cell>
        </row>
        <row r="251">
          <cell r="A251" t="str">
            <v>02T</v>
          </cell>
          <cell r="B251" t="str">
            <v>HR -ORGANIZATION EFFECTIVENESS</v>
          </cell>
          <cell r="C251" t="str">
            <v>HUMAN RESOURCES</v>
          </cell>
        </row>
        <row r="252">
          <cell r="A252" t="str">
            <v>02V</v>
          </cell>
          <cell r="B252" t="str">
            <v>EMPLOYEE COMMUNICATIONS</v>
          </cell>
          <cell r="C252" t="str">
            <v>CORPORATE COMMUNICATIONS</v>
          </cell>
        </row>
        <row r="253">
          <cell r="A253" t="str">
            <v>02Z</v>
          </cell>
          <cell r="B253" t="str">
            <v>CUSTOMER SVC VACANCY FACTOR</v>
          </cell>
          <cell r="C253" t="str">
            <v>MISSOURI OPERATIONS</v>
          </cell>
        </row>
        <row r="254">
          <cell r="A254" t="str">
            <v>03A</v>
          </cell>
          <cell r="B254" t="str">
            <v>METER READING - AMS</v>
          </cell>
          <cell r="C254" t="str">
            <v>ENERGY DELIVERY SERVICES</v>
          </cell>
        </row>
        <row r="255">
          <cell r="A255" t="str">
            <v>03B</v>
          </cell>
          <cell r="B255" t="str">
            <v>TRANSMISSION - CIL</v>
          </cell>
          <cell r="C255" t="str">
            <v>ENERGY DELIVERY SERVICES</v>
          </cell>
        </row>
        <row r="256">
          <cell r="A256" t="str">
            <v>03C</v>
          </cell>
          <cell r="B256" t="str">
            <v>TRANSMISSION - CIP</v>
          </cell>
          <cell r="C256" t="str">
            <v>ENERGY DELIVERY SERVICES</v>
          </cell>
        </row>
        <row r="257">
          <cell r="A257" t="str">
            <v>03D</v>
          </cell>
          <cell r="B257" t="str">
            <v>SUB MTCE &amp; CONST - IL EAST</v>
          </cell>
          <cell r="C257" t="str">
            <v>ENERGY DELIVERY SERVICES</v>
          </cell>
        </row>
        <row r="258">
          <cell r="A258" t="str">
            <v>03F</v>
          </cell>
          <cell r="B258" t="str">
            <v>SUB MTCE &amp; CONST - UEC SOUTH</v>
          </cell>
          <cell r="C258" t="str">
            <v>ENERGY DELIVERY SERVICES</v>
          </cell>
        </row>
        <row r="259">
          <cell r="A259" t="str">
            <v>03H</v>
          </cell>
          <cell r="B259" t="str">
            <v>SUB MTCE &amp; CONST - UEC WEST</v>
          </cell>
          <cell r="C259" t="str">
            <v>ENERGY DELIVERY SERVICES</v>
          </cell>
        </row>
        <row r="260">
          <cell r="A260" t="str">
            <v>03M</v>
          </cell>
          <cell r="B260" t="str">
            <v>SUB MTCE &amp; CONST - ENG &amp; ADMIN</v>
          </cell>
          <cell r="C260" t="str">
            <v>ENERGY DELIVERY SERVICES</v>
          </cell>
        </row>
        <row r="261">
          <cell r="A261" t="str">
            <v>03T</v>
          </cell>
          <cell r="B261" t="str">
            <v>TRANSMISSION - AMS</v>
          </cell>
          <cell r="C261" t="str">
            <v>ENERGY DELIVERY SERVICES</v>
          </cell>
        </row>
        <row r="262">
          <cell r="A262" t="str">
            <v>03U</v>
          </cell>
          <cell r="B262" t="str">
            <v>METER SERVICES - CIP</v>
          </cell>
          <cell r="C262" t="str">
            <v>ENERGY DELIVERY SERVICES</v>
          </cell>
        </row>
        <row r="263">
          <cell r="A263" t="str">
            <v>03V</v>
          </cell>
          <cell r="B263" t="str">
            <v>DISTRIBUTION SVCS - AMS</v>
          </cell>
          <cell r="C263" t="str">
            <v>ENERGY DELIVERY SERVICES</v>
          </cell>
        </row>
        <row r="264">
          <cell r="A264" t="str">
            <v>03W</v>
          </cell>
          <cell r="B264" t="str">
            <v>CUSTOMER SERVICE AMS</v>
          </cell>
          <cell r="C264" t="str">
            <v>MISSOURI OPERATIONS</v>
          </cell>
        </row>
        <row r="265">
          <cell r="A265" t="str">
            <v>03Z</v>
          </cell>
          <cell r="B265" t="str">
            <v>MISSOURI VAC FACTOR</v>
          </cell>
          <cell r="C265" t="str">
            <v>MISSOURI OPERATIONS</v>
          </cell>
        </row>
        <row r="266">
          <cell r="A266" t="str">
            <v>04C</v>
          </cell>
          <cell r="B266" t="str">
            <v>FINANCIAL COMMUNICATIONS</v>
          </cell>
          <cell r="C266" t="str">
            <v>CONTROLLER</v>
          </cell>
        </row>
        <row r="267">
          <cell r="A267" t="str">
            <v>04N</v>
          </cell>
          <cell r="B267" t="str">
            <v>INVALID BUDGET</v>
          </cell>
          <cell r="C267" t="str">
            <v>CONTROLLER</v>
          </cell>
        </row>
        <row r="268">
          <cell r="A268" t="str">
            <v>04R</v>
          </cell>
          <cell r="B268" t="str">
            <v>REGULATORY ACCOUNTING</v>
          </cell>
          <cell r="C268" t="str">
            <v>CONTROLLER</v>
          </cell>
        </row>
        <row r="269">
          <cell r="A269" t="str">
            <v>05A</v>
          </cell>
          <cell r="B269" t="str">
            <v>INTERNAL AUDIT</v>
          </cell>
          <cell r="C269" t="str">
            <v>FINANCE AND ACCOUNTING - OTHER</v>
          </cell>
        </row>
        <row r="270">
          <cell r="A270" t="str">
            <v>05B</v>
          </cell>
          <cell r="B270" t="str">
            <v>CORPORATE BUDGETING</v>
          </cell>
          <cell r="C270" t="str">
            <v>CONTROLLER</v>
          </cell>
        </row>
        <row r="271">
          <cell r="A271" t="str">
            <v>05E</v>
          </cell>
          <cell r="B271" t="str">
            <v>PERFORMANCE MANAGEMENT</v>
          </cell>
          <cell r="C271" t="str">
            <v>CONTROLLER</v>
          </cell>
        </row>
        <row r="272">
          <cell r="A272" t="str">
            <v>05F</v>
          </cell>
          <cell r="B272" t="str">
            <v>FINANCIAL FORECASTING</v>
          </cell>
          <cell r="C272" t="str">
            <v>CORPORATE PLANNING</v>
          </cell>
        </row>
        <row r="273">
          <cell r="A273" t="str">
            <v>05H</v>
          </cell>
          <cell r="B273" t="str">
            <v>HR - BUSINESS SERVICES</v>
          </cell>
          <cell r="C273" t="str">
            <v>HUMAN RESOURCES</v>
          </cell>
        </row>
        <row r="274">
          <cell r="A274" t="str">
            <v>05J</v>
          </cell>
          <cell r="B274" t="str">
            <v>GATEWAY SUPPORT STAFF</v>
          </cell>
          <cell r="C274" t="str">
            <v>MISSOURI OPERATIONS</v>
          </cell>
        </row>
        <row r="275">
          <cell r="A275" t="str">
            <v>05M</v>
          </cell>
          <cell r="B275" t="str">
            <v>STOREROOMS-AMS</v>
          </cell>
          <cell r="C275" t="str">
            <v>SUPPLY SERVICES</v>
          </cell>
        </row>
        <row r="276">
          <cell r="A276" t="str">
            <v>05N</v>
          </cell>
          <cell r="B276" t="str">
            <v>STOREROOMS-IL</v>
          </cell>
          <cell r="C276" t="str">
            <v>SUPPLY SERVICES</v>
          </cell>
        </row>
        <row r="277">
          <cell r="A277" t="str">
            <v>05P</v>
          </cell>
          <cell r="B277" t="str">
            <v>INVALID BUDGET</v>
          </cell>
          <cell r="C277" t="str">
            <v>CONTROLLER</v>
          </cell>
        </row>
        <row r="278">
          <cell r="A278" t="str">
            <v>05Q</v>
          </cell>
          <cell r="B278" t="str">
            <v>PIONEER PARK WRHSE-CIL-INVALID</v>
          </cell>
          <cell r="C278" t="str">
            <v>SUPPLY SERVICES</v>
          </cell>
        </row>
        <row r="279">
          <cell r="A279" t="str">
            <v>05R</v>
          </cell>
          <cell r="B279" t="str">
            <v>AMEREN CILCO STORES</v>
          </cell>
          <cell r="C279" t="str">
            <v>SUPPLY SERVICES</v>
          </cell>
        </row>
        <row r="280">
          <cell r="A280" t="str">
            <v>05T</v>
          </cell>
          <cell r="B280" t="str">
            <v>TAX</v>
          </cell>
          <cell r="C280" t="str">
            <v>FINANCE AND ACCOUNTING - OTHER</v>
          </cell>
        </row>
        <row r="281">
          <cell r="A281" t="str">
            <v>06A</v>
          </cell>
          <cell r="B281" t="str">
            <v>INF - INSERTING &amp; MAIL DELIVRY</v>
          </cell>
          <cell r="C281" t="str">
            <v>AMEREN SERVICES CENTER</v>
          </cell>
        </row>
        <row r="282">
          <cell r="A282" t="str">
            <v>06B</v>
          </cell>
          <cell r="B282" t="str">
            <v>INF - ENTERPRISE COMPUTING SVC</v>
          </cell>
          <cell r="C282" t="str">
            <v>AMEREN SERVICES CENTER</v>
          </cell>
        </row>
        <row r="283">
          <cell r="A283" t="str">
            <v>06C</v>
          </cell>
          <cell r="B283" t="str">
            <v>INF - STL CENTRAL SERVER OPS</v>
          </cell>
          <cell r="C283" t="str">
            <v>AMEREN SERVICES CENTER</v>
          </cell>
        </row>
        <row r="284">
          <cell r="A284" t="str">
            <v>06D</v>
          </cell>
          <cell r="B284" t="str">
            <v>SCP - SECURITY</v>
          </cell>
          <cell r="C284" t="str">
            <v>AMEREN SERVICES CENTER</v>
          </cell>
        </row>
        <row r="285">
          <cell r="A285" t="str">
            <v>06E</v>
          </cell>
          <cell r="B285" t="str">
            <v>SCP - DATA MANAGEMENT</v>
          </cell>
          <cell r="C285" t="str">
            <v>AMEREN SERVICES CENTER</v>
          </cell>
        </row>
        <row r="286">
          <cell r="A286" t="str">
            <v>06F</v>
          </cell>
          <cell r="B286" t="str">
            <v>INF - ENTERPRISE STORAGE</v>
          </cell>
          <cell r="C286" t="str">
            <v>AMEREN SERVICES CENTER</v>
          </cell>
        </row>
        <row r="287">
          <cell r="A287" t="str">
            <v>06G</v>
          </cell>
          <cell r="B287" t="str">
            <v>INF - MVS SYSTEMS</v>
          </cell>
          <cell r="C287" t="str">
            <v>AMEREN SERVICES CENTER</v>
          </cell>
        </row>
        <row r="288">
          <cell r="A288" t="str">
            <v>06H</v>
          </cell>
          <cell r="B288" t="str">
            <v>NEO - ENTERPRISE NETWORKING</v>
          </cell>
          <cell r="C288" t="str">
            <v>AMEREN SERVICES CENTER</v>
          </cell>
        </row>
        <row r="289">
          <cell r="A289" t="str">
            <v>06J</v>
          </cell>
          <cell r="B289" t="str">
            <v>CSF - ASC CUSTOMER SVCS</v>
          </cell>
          <cell r="C289" t="str">
            <v>AMEREN SERVICES CENTER</v>
          </cell>
        </row>
        <row r="290">
          <cell r="A290" t="str">
            <v>06K</v>
          </cell>
          <cell r="B290" t="str">
            <v>INVALID - ENTERPRISE ARCHITECT</v>
          </cell>
          <cell r="C290" t="str">
            <v>AMEREN SERVICES CENTER</v>
          </cell>
        </row>
        <row r="291">
          <cell r="A291" t="str">
            <v>06M</v>
          </cell>
          <cell r="B291" t="str">
            <v>CSF - TELECOM FIELD OPS</v>
          </cell>
          <cell r="C291" t="str">
            <v>AMEREN SERVICES CENTER</v>
          </cell>
        </row>
        <row r="292">
          <cell r="A292" t="str">
            <v>06P</v>
          </cell>
          <cell r="B292" t="str">
            <v>INVALID - BUSINESS CONTINUITY</v>
          </cell>
          <cell r="C292" t="str">
            <v>AMEREN SERVICES CENTER</v>
          </cell>
        </row>
        <row r="293">
          <cell r="A293" t="str">
            <v>06Q</v>
          </cell>
          <cell r="B293" t="str">
            <v>CSF - TRAINING SERVICES</v>
          </cell>
          <cell r="C293" t="str">
            <v>AMEREN SERVICES CENTER</v>
          </cell>
        </row>
        <row r="294">
          <cell r="A294" t="str">
            <v>06R</v>
          </cell>
          <cell r="B294" t="str">
            <v>CSF - SECURITY PROVISIONING</v>
          </cell>
          <cell r="C294" t="str">
            <v>AMEREN SERVICES CENTER</v>
          </cell>
        </row>
        <row r="295">
          <cell r="A295" t="str">
            <v>06T</v>
          </cell>
          <cell r="B295" t="str">
            <v>NEO - MOBILE &amp; SCADA COMM</v>
          </cell>
          <cell r="C295" t="str">
            <v>AMEREN SERVICES CENTER</v>
          </cell>
        </row>
        <row r="296">
          <cell r="A296" t="str">
            <v>06U</v>
          </cell>
          <cell r="B296" t="str">
            <v>NEO - NETWORK OPERATIONS</v>
          </cell>
          <cell r="C296" t="str">
            <v>AMEREN SERVICES CENTER</v>
          </cell>
        </row>
        <row r="297">
          <cell r="A297" t="str">
            <v>06Z</v>
          </cell>
          <cell r="B297" t="str">
            <v>EDTS VACANCY FACTOR</v>
          </cell>
          <cell r="C297" t="str">
            <v>ENERGY DELIVERY SERVICES</v>
          </cell>
        </row>
        <row r="298">
          <cell r="A298" t="str">
            <v>07C</v>
          </cell>
          <cell r="B298" t="str">
            <v>FLEET SVCS - CIL</v>
          </cell>
          <cell r="C298" t="str">
            <v>ENERGY DELIVERY SERVICES</v>
          </cell>
        </row>
        <row r="299">
          <cell r="A299" t="str">
            <v>07G</v>
          </cell>
          <cell r="B299" t="str">
            <v>FLEET SERVICES - GEN - INVALID</v>
          </cell>
          <cell r="C299" t="str">
            <v>ENERGY DELIVERY SERVICES</v>
          </cell>
        </row>
        <row r="300">
          <cell r="A300" t="str">
            <v>07M</v>
          </cell>
          <cell r="B300" t="str">
            <v>STRATEGIC SOURCING</v>
          </cell>
          <cell r="C300" t="str">
            <v>SUPPLY SERVICES</v>
          </cell>
        </row>
        <row r="301">
          <cell r="A301" t="str">
            <v>07N</v>
          </cell>
          <cell r="B301" t="str">
            <v>BUILDING SERVICES-IL</v>
          </cell>
          <cell r="C301" t="str">
            <v>SUPPLY SERVICES</v>
          </cell>
        </row>
        <row r="302">
          <cell r="A302" t="str">
            <v>07P</v>
          </cell>
          <cell r="B302" t="str">
            <v>FLEET SVCS -  CIP</v>
          </cell>
          <cell r="C302" t="str">
            <v>ENERGY DELIVERY SERVICES</v>
          </cell>
        </row>
        <row r="303">
          <cell r="A303" t="str">
            <v>07Q</v>
          </cell>
          <cell r="B303" t="str">
            <v>RISK MANAGEMENT</v>
          </cell>
          <cell r="C303" t="str">
            <v>TREASURER</v>
          </cell>
        </row>
        <row r="304">
          <cell r="A304" t="str">
            <v>07R</v>
          </cell>
          <cell r="B304" t="str">
            <v>FINANCIAL PLANNING &amp; INSURANCE</v>
          </cell>
          <cell r="C304" t="str">
            <v>TREASURER</v>
          </cell>
        </row>
        <row r="305">
          <cell r="A305" t="str">
            <v>07T</v>
          </cell>
          <cell r="B305" t="str">
            <v>FLEET SVCS - AMS</v>
          </cell>
          <cell r="C305" t="str">
            <v>ENERGY DELIVERY SERVICES</v>
          </cell>
        </row>
        <row r="306">
          <cell r="A306" t="str">
            <v>07V</v>
          </cell>
          <cell r="B306" t="str">
            <v>BUILDING SERVICES-AMS</v>
          </cell>
          <cell r="C306" t="str">
            <v>SUPPLY SERVICES</v>
          </cell>
        </row>
        <row r="307">
          <cell r="A307" t="str">
            <v>07W</v>
          </cell>
          <cell r="B307" t="str">
            <v>BLDG SVCS-CIL</v>
          </cell>
          <cell r="C307" t="str">
            <v>SUPPLY SERVICES</v>
          </cell>
        </row>
        <row r="308">
          <cell r="A308" t="str">
            <v>07X</v>
          </cell>
          <cell r="B308" t="str">
            <v>PERSIMMON BUILDINGS-CIL</v>
          </cell>
          <cell r="C308" t="str">
            <v>SUPPLY SERVICES</v>
          </cell>
        </row>
        <row r="309">
          <cell r="A309" t="str">
            <v>08C</v>
          </cell>
          <cell r="B309" t="str">
            <v>CUSTOMER SERVICE SYSTEM</v>
          </cell>
          <cell r="C309" t="str">
            <v>ENERGY DELIVERY SERVICES</v>
          </cell>
        </row>
        <row r="310">
          <cell r="A310" t="str">
            <v>08M</v>
          </cell>
          <cell r="B310" t="str">
            <v>Invalid RMC</v>
          </cell>
          <cell r="C310" t="str">
            <v>OTHER</v>
          </cell>
        </row>
        <row r="311">
          <cell r="A311" t="str">
            <v>08N</v>
          </cell>
          <cell r="B311" t="str">
            <v>CUSTOMER SVC CTR - CIP INVALID</v>
          </cell>
          <cell r="C311" t="str">
            <v>ILLINOIS OPERATIONS</v>
          </cell>
        </row>
        <row r="312">
          <cell r="A312" t="str">
            <v>08P</v>
          </cell>
          <cell r="B312" t="str">
            <v>SUPPLY CHAIN PROCESS &amp; PERFORM</v>
          </cell>
          <cell r="C312" t="str">
            <v>SUPPLY SERVICES</v>
          </cell>
        </row>
        <row r="313">
          <cell r="A313" t="str">
            <v>09C</v>
          </cell>
          <cell r="B313" t="str">
            <v>EDTS DRAFTING</v>
          </cell>
          <cell r="C313" t="str">
            <v>ENERGY DELIVERY SERVICES</v>
          </cell>
        </row>
        <row r="314">
          <cell r="A314" t="str">
            <v>09D</v>
          </cell>
          <cell r="B314" t="str">
            <v>TRANSMISSION POLICY</v>
          </cell>
          <cell r="C314" t="str">
            <v>ENERGY DELIVERY SERVICES</v>
          </cell>
        </row>
        <row r="315">
          <cell r="A315" t="str">
            <v>09E</v>
          </cell>
          <cell r="B315" t="str">
            <v>ELECTRICAL ENGINEERING</v>
          </cell>
          <cell r="C315" t="str">
            <v>ENERGY DELIVERY SERVICES</v>
          </cell>
        </row>
        <row r="316">
          <cell r="A316" t="str">
            <v>09F</v>
          </cell>
          <cell r="B316" t="str">
            <v>OPERATIONS ANALYSIS - INVALID</v>
          </cell>
          <cell r="C316" t="str">
            <v>CONTROLLER</v>
          </cell>
        </row>
        <row r="317">
          <cell r="A317" t="str">
            <v>09G</v>
          </cell>
          <cell r="B317" t="str">
            <v>GENERATION PROJECTS - GEN</v>
          </cell>
          <cell r="C317" t="str">
            <v>POWER PLANTS - GEN</v>
          </cell>
        </row>
        <row r="318">
          <cell r="A318" t="str">
            <v>09H</v>
          </cell>
          <cell r="B318" t="str">
            <v>DAM SAFETY &amp; HYDRO ENGINEERING</v>
          </cell>
          <cell r="C318" t="str">
            <v>GENERATION TECHNICAL SERVICES</v>
          </cell>
        </row>
        <row r="319">
          <cell r="A319" t="str">
            <v>09M</v>
          </cell>
          <cell r="B319" t="str">
            <v>GENERATION PROJECT ENGINEERING</v>
          </cell>
          <cell r="C319" t="str">
            <v>GENERATION TECHNICAL SERVICES</v>
          </cell>
        </row>
        <row r="320">
          <cell r="A320" t="str">
            <v>09P</v>
          </cell>
          <cell r="B320" t="str">
            <v>ELECTRIC PLANNING</v>
          </cell>
          <cell r="C320" t="str">
            <v>ENERGY DELIVERY SERVICES</v>
          </cell>
        </row>
        <row r="321">
          <cell r="A321" t="str">
            <v>09Q</v>
          </cell>
          <cell r="B321" t="str">
            <v>GENERATION PROJECT SVCS &amp; BUD</v>
          </cell>
          <cell r="C321" t="str">
            <v>GENERATION TECHNICAL SERVICES</v>
          </cell>
        </row>
        <row r="322">
          <cell r="A322" t="str">
            <v>09T</v>
          </cell>
          <cell r="B322" t="str">
            <v>COMMERCIAL OPERATIONS SUPPORT</v>
          </cell>
          <cell r="C322" t="str">
            <v>CORPORATE PLANNING</v>
          </cell>
        </row>
        <row r="323">
          <cell r="A323" t="str">
            <v>09V</v>
          </cell>
          <cell r="B323" t="str">
            <v>NEW GEN &amp; ENV PRJTS &amp; BUD</v>
          </cell>
          <cell r="C323" t="str">
            <v>GENERATION TECHNICAL SERVICES</v>
          </cell>
        </row>
        <row r="324">
          <cell r="A324" t="str">
            <v>09W</v>
          </cell>
          <cell r="B324" t="str">
            <v>GENERATION PROJECT MANAGEMENT</v>
          </cell>
          <cell r="C324" t="str">
            <v>GENERATION TECHNICAL SERVICES</v>
          </cell>
        </row>
        <row r="325">
          <cell r="A325" t="str">
            <v>0CG</v>
          </cell>
          <cell r="B325" t="str">
            <v>CAPE GIRARDEAU</v>
          </cell>
          <cell r="C325" t="str">
            <v>MISSOURI OPERATIONS</v>
          </cell>
        </row>
        <row r="326">
          <cell r="A326" t="str">
            <v>0CS</v>
          </cell>
          <cell r="B326" t="str">
            <v>SEMO SUPPORT STAFF</v>
          </cell>
          <cell r="C326" t="str">
            <v>MISSOURI OPERATIONS</v>
          </cell>
        </row>
        <row r="327">
          <cell r="A327" t="str">
            <v>0DX</v>
          </cell>
          <cell r="B327" t="str">
            <v>DEXTER</v>
          </cell>
          <cell r="C327" t="str">
            <v>MISSOURI OPERATIONS</v>
          </cell>
        </row>
        <row r="328">
          <cell r="A328" t="str">
            <v>0G1</v>
          </cell>
          <cell r="B328" t="str">
            <v>GAS TECH SERVICES CIP</v>
          </cell>
          <cell r="C328" t="str">
            <v>ILLINOIS OPERATIONS</v>
          </cell>
        </row>
        <row r="329">
          <cell r="A329" t="str">
            <v>0G2</v>
          </cell>
          <cell r="B329" t="str">
            <v>GAS TECH SERVICES AMS</v>
          </cell>
          <cell r="C329" t="str">
            <v>ILLINOIS OPERATIONS</v>
          </cell>
        </row>
        <row r="330">
          <cell r="A330" t="str">
            <v>0G3</v>
          </cell>
          <cell r="B330" t="str">
            <v>GAS TECH SERVICES UEC</v>
          </cell>
          <cell r="C330" t="str">
            <v>MISSOURI OPERATIONS</v>
          </cell>
        </row>
        <row r="331">
          <cell r="A331" t="str">
            <v>0G4</v>
          </cell>
          <cell r="B331" t="str">
            <v>GAS TECH SERVICES CIL</v>
          </cell>
          <cell r="C331" t="str">
            <v>ILLINOIS OPERATIONS</v>
          </cell>
        </row>
        <row r="332">
          <cell r="A332" t="str">
            <v>0G5</v>
          </cell>
          <cell r="B332" t="str">
            <v>GAS TECH SERVICES IPC</v>
          </cell>
          <cell r="C332" t="str">
            <v>ILLINOIS OPERATIONS</v>
          </cell>
        </row>
        <row r="333">
          <cell r="A333" t="str">
            <v>0G6</v>
          </cell>
          <cell r="B333" t="str">
            <v>GAS STORAGE</v>
          </cell>
          <cell r="C333" t="str">
            <v>ILLINOIS OPERATIONS</v>
          </cell>
        </row>
        <row r="334">
          <cell r="A334" t="str">
            <v>0G7</v>
          </cell>
          <cell r="B334" t="str">
            <v>GAS TRAINING &amp; COMPLIANCE</v>
          </cell>
          <cell r="C334" t="str">
            <v>ILLINOIS OPERATIONS</v>
          </cell>
        </row>
        <row r="335">
          <cell r="A335" t="str">
            <v>0HA</v>
          </cell>
          <cell r="B335" t="str">
            <v>HAYTI</v>
          </cell>
          <cell r="C335" t="str">
            <v>MISSOURI OPERATIONS</v>
          </cell>
        </row>
        <row r="336">
          <cell r="A336" t="str">
            <v>0PM</v>
          </cell>
          <cell r="B336" t="str">
            <v>EDTS ENGINEERING SVCS</v>
          </cell>
          <cell r="C336" t="str">
            <v>ENERGY DELIVERY SERVICES</v>
          </cell>
        </row>
        <row r="337">
          <cell r="A337" t="str">
            <v>0PT</v>
          </cell>
          <cell r="B337" t="str">
            <v>POTOSI</v>
          </cell>
          <cell r="C337" t="str">
            <v>MISSOURI OPERATIONS</v>
          </cell>
        </row>
        <row r="338">
          <cell r="A338" t="str">
            <v>12E</v>
          </cell>
          <cell r="B338" t="str">
            <v>INVALID BUDGET</v>
          </cell>
          <cell r="C338" t="str">
            <v>CORPORATE PLANNING</v>
          </cell>
        </row>
        <row r="339">
          <cell r="A339" t="str">
            <v>12R</v>
          </cell>
          <cell r="B339" t="str">
            <v>INVALID BUDGET</v>
          </cell>
          <cell r="C339" t="str">
            <v>OTHER</v>
          </cell>
        </row>
        <row r="340">
          <cell r="A340" t="str">
            <v>1EB</v>
          </cell>
          <cell r="B340" t="str">
            <v>INVALID - EBUSINESS DEVELOPMT</v>
          </cell>
          <cell r="C340" t="str">
            <v>AMEREN SERVICES CENTER</v>
          </cell>
        </row>
        <row r="341">
          <cell r="A341" t="str">
            <v>1GL</v>
          </cell>
          <cell r="B341" t="str">
            <v>GILMAN</v>
          </cell>
          <cell r="C341" t="str">
            <v>ILLINOIS OPERATIONS</v>
          </cell>
        </row>
        <row r="342">
          <cell r="A342" t="str">
            <v>1PA</v>
          </cell>
          <cell r="B342" t="str">
            <v>PAXTON</v>
          </cell>
          <cell r="C342" t="str">
            <v>ILLINOIS OPERATIONS</v>
          </cell>
        </row>
        <row r="343">
          <cell r="A343" t="str">
            <v>1PS</v>
          </cell>
          <cell r="B343" t="str">
            <v>PAXTON SUPPORT STAFF-INVALID</v>
          </cell>
          <cell r="C343" t="str">
            <v>ILLINOIS OPERATIONS</v>
          </cell>
        </row>
        <row r="344">
          <cell r="A344" t="str">
            <v>24Z</v>
          </cell>
          <cell r="B344" t="str">
            <v>VAC FACTOR IL DIV IV V VI VII</v>
          </cell>
          <cell r="C344" t="str">
            <v>ILLINOIS OPERATIONS</v>
          </cell>
        </row>
        <row r="345">
          <cell r="A345" t="str">
            <v>29C</v>
          </cell>
          <cell r="B345" t="str">
            <v>COMMUNITY RELATIONS MO</v>
          </cell>
          <cell r="C345" t="str">
            <v>MISSOURI OPERATIONS</v>
          </cell>
        </row>
        <row r="346">
          <cell r="A346" t="str">
            <v>29D</v>
          </cell>
          <cell r="B346" t="str">
            <v>IL COMMTY REL - PBLC AFFAIRS</v>
          </cell>
          <cell r="C346" t="str">
            <v>ILLINOIS OPERATIONS</v>
          </cell>
        </row>
        <row r="347">
          <cell r="A347" t="str">
            <v>29R</v>
          </cell>
          <cell r="B347" t="str">
            <v>REGULATORY POLICY</v>
          </cell>
          <cell r="C347" t="str">
            <v>REGULATORY POLICY &amp; PLANNING</v>
          </cell>
        </row>
        <row r="348">
          <cell r="A348" t="str">
            <v>2MA</v>
          </cell>
          <cell r="B348" t="str">
            <v>MATTOON</v>
          </cell>
          <cell r="C348" t="str">
            <v>ILLINOIS OPERATIONS</v>
          </cell>
        </row>
        <row r="349">
          <cell r="A349" t="str">
            <v>2MS</v>
          </cell>
          <cell r="B349" t="str">
            <v>DIVISION IV SUPPORT STAFF</v>
          </cell>
          <cell r="C349" t="str">
            <v>ILLINOIS OPERATIONS</v>
          </cell>
        </row>
        <row r="350">
          <cell r="A350" t="str">
            <v>2NP</v>
          </cell>
          <cell r="B350" t="str">
            <v>NORTH PANA</v>
          </cell>
          <cell r="C350" t="str">
            <v>ILLINOIS OPERATIONS</v>
          </cell>
        </row>
        <row r="351">
          <cell r="A351" t="str">
            <v>2PR</v>
          </cell>
          <cell r="B351" t="str">
            <v>PARIS - INVALID</v>
          </cell>
          <cell r="C351" t="str">
            <v>ILLINOIS OPERATIONS</v>
          </cell>
        </row>
        <row r="352">
          <cell r="A352" t="str">
            <v>2TU</v>
          </cell>
          <cell r="B352" t="str">
            <v>TUSCOLA</v>
          </cell>
          <cell r="C352" t="str">
            <v>ILLINOIS OPERATIONS</v>
          </cell>
        </row>
        <row r="353">
          <cell r="A353" t="str">
            <v>3EF</v>
          </cell>
          <cell r="B353" t="str">
            <v>EFFINGHAM</v>
          </cell>
          <cell r="C353" t="str">
            <v>ILLINOIS OPERATIONS</v>
          </cell>
        </row>
        <row r="354">
          <cell r="A354" t="str">
            <v>3MS</v>
          </cell>
          <cell r="B354" t="str">
            <v>DIVISION V SUPPORT STAFF</v>
          </cell>
          <cell r="C354" t="str">
            <v>ILLINOIS OPERATIONS</v>
          </cell>
        </row>
        <row r="355">
          <cell r="A355" t="str">
            <v>3OL</v>
          </cell>
          <cell r="B355" t="str">
            <v>OLNEY</v>
          </cell>
          <cell r="C355" t="str">
            <v>ILLINOIS OPERATIONS</v>
          </cell>
        </row>
        <row r="356">
          <cell r="A356" t="str">
            <v>3OS</v>
          </cell>
          <cell r="B356" t="str">
            <v>OLNEY SUPPORT STAFF-INVALID</v>
          </cell>
          <cell r="C356" t="str">
            <v>ILLINOIS OPERATIONS</v>
          </cell>
        </row>
        <row r="357">
          <cell r="A357" t="str">
            <v>3RB</v>
          </cell>
          <cell r="B357" t="str">
            <v>ROBINSON</v>
          </cell>
          <cell r="C357" t="str">
            <v>ILLINOIS OPERATIONS</v>
          </cell>
        </row>
        <row r="358">
          <cell r="A358" t="str">
            <v>40A</v>
          </cell>
          <cell r="B358" t="str">
            <v>GENERATN CONST MGMT SVCS &amp; BUD</v>
          </cell>
          <cell r="C358" t="str">
            <v>GENERATION TECHNICAL SERVICES</v>
          </cell>
        </row>
        <row r="359">
          <cell r="A359" t="str">
            <v>40B</v>
          </cell>
          <cell r="B359" t="str">
            <v>GENERATION OUTAGE MGMT SVCS</v>
          </cell>
          <cell r="C359" t="str">
            <v>GENERATION TECHNICAL SERVICES</v>
          </cell>
        </row>
        <row r="360">
          <cell r="A360" t="str">
            <v>40C</v>
          </cell>
          <cell r="B360" t="str">
            <v>GENERATION PWR PLT MAINTENANCE</v>
          </cell>
          <cell r="C360" t="str">
            <v>GENERATION TECHNICAL SERVICES</v>
          </cell>
        </row>
        <row r="361">
          <cell r="A361" t="str">
            <v>40D</v>
          </cell>
          <cell r="B361" t="str">
            <v>GENERATION MAINT ENG</v>
          </cell>
          <cell r="C361" t="str">
            <v>GENERATION TECHNICAL SERVICES</v>
          </cell>
        </row>
        <row r="362">
          <cell r="A362" t="str">
            <v>40E</v>
          </cell>
          <cell r="B362" t="str">
            <v>GENERATION TRAIN &amp; DEV SRVCS</v>
          </cell>
          <cell r="C362" t="str">
            <v>GENERATION TECHNICAL SERVICES</v>
          </cell>
        </row>
        <row r="363">
          <cell r="A363" t="str">
            <v>40G</v>
          </cell>
          <cell r="B363" t="str">
            <v>GENERATION CORRECTIVE ACTION</v>
          </cell>
          <cell r="C363" t="str">
            <v>GENERATION PRECISION QLTY MGMT</v>
          </cell>
        </row>
        <row r="364">
          <cell r="A364" t="str">
            <v>44A</v>
          </cell>
          <cell r="B364" t="str">
            <v>OSAGE PLANT GENERAL &amp; BUD</v>
          </cell>
          <cell r="C364" t="str">
            <v>UE GENERATION - NON NUCLEAR</v>
          </cell>
        </row>
        <row r="365">
          <cell r="A365" t="str">
            <v>44B</v>
          </cell>
          <cell r="B365" t="str">
            <v>OSAGE PLANT OPERATIONS&amp;ENGINEERING</v>
          </cell>
          <cell r="C365" t="str">
            <v>UE GENERATION - NON NUCLEAR</v>
          </cell>
        </row>
        <row r="366">
          <cell r="A366" t="str">
            <v>44C</v>
          </cell>
          <cell r="B366" t="str">
            <v>OSAGE PLANT MAINTENANCE</v>
          </cell>
          <cell r="C366" t="str">
            <v>UE GENERATION - NON NUCLEAR</v>
          </cell>
        </row>
        <row r="367">
          <cell r="A367" t="str">
            <v>45C</v>
          </cell>
          <cell r="B367" t="str">
            <v>ED FINANCIAL SUPPRT &amp; ANALYSIS</v>
          </cell>
          <cell r="C367" t="str">
            <v>ENERGY DELIVERY SERVICES</v>
          </cell>
        </row>
        <row r="368">
          <cell r="A368" t="str">
            <v>45P</v>
          </cell>
          <cell r="B368" t="str">
            <v>ED ORDER PROCESSING-UE-INVALID</v>
          </cell>
          <cell r="C368" t="str">
            <v>MISSOURI OPERATIONS</v>
          </cell>
        </row>
        <row r="369">
          <cell r="A369" t="str">
            <v>45Z</v>
          </cell>
          <cell r="B369" t="str">
            <v>BUSINESS SERVICES - VAC FACTOR</v>
          </cell>
          <cell r="C369" t="str">
            <v>ENERGY DELIVERY SERVICES</v>
          </cell>
        </row>
        <row r="370">
          <cell r="A370" t="str">
            <v>46A</v>
          </cell>
          <cell r="B370" t="str">
            <v>TAUM SAUK PLANT GENERAL &amp; BUD</v>
          </cell>
          <cell r="C370" t="str">
            <v>UE GENERATION - NON NUCLEAR</v>
          </cell>
        </row>
        <row r="371">
          <cell r="A371" t="str">
            <v>46B</v>
          </cell>
          <cell r="B371" t="str">
            <v>TAUM SAUK OPERATIONS&amp;ENGINEERING</v>
          </cell>
          <cell r="C371" t="str">
            <v>UE GENERATION - NON NUCLEAR</v>
          </cell>
        </row>
        <row r="372">
          <cell r="A372" t="str">
            <v>46C</v>
          </cell>
          <cell r="B372" t="str">
            <v>TAUM SAUK PLANT MAINTENANCE</v>
          </cell>
          <cell r="C372" t="str">
            <v>UE GENERATION - NON NUCLEAR</v>
          </cell>
        </row>
        <row r="373">
          <cell r="A373" t="str">
            <v>48Z</v>
          </cell>
          <cell r="B373" t="str">
            <v>VAC FACTOR IL DIV I II III</v>
          </cell>
          <cell r="C373" t="str">
            <v>ILLINOIS OPERATIONS</v>
          </cell>
        </row>
        <row r="374">
          <cell r="A374" t="str">
            <v>49A</v>
          </cell>
          <cell r="B374" t="str">
            <v>ESH - AIR</v>
          </cell>
          <cell r="C374" t="str">
            <v>ENVIRONMENTAL SAFETY HEALTH</v>
          </cell>
        </row>
        <row r="375">
          <cell r="A375" t="str">
            <v>49B</v>
          </cell>
          <cell r="B375" t="str">
            <v>ESH - WASTE</v>
          </cell>
          <cell r="C375" t="str">
            <v>ENVIRONMENTAL SAFETY HEALTH</v>
          </cell>
        </row>
        <row r="376">
          <cell r="A376" t="str">
            <v>49C</v>
          </cell>
          <cell r="B376" t="str">
            <v>ESH - WATER</v>
          </cell>
          <cell r="C376" t="str">
            <v>ENVIRONMENTAL SAFETY HEALTH</v>
          </cell>
        </row>
        <row r="377">
          <cell r="A377" t="str">
            <v>49D</v>
          </cell>
          <cell r="B377" t="str">
            <v>ESH - SAFETY &amp; HEALTH</v>
          </cell>
          <cell r="C377" t="str">
            <v>ENVIRONMENTAL SAFETY HEALTH</v>
          </cell>
        </row>
        <row r="378">
          <cell r="A378" t="str">
            <v>4AN</v>
          </cell>
          <cell r="B378" t="str">
            <v>ANNA</v>
          </cell>
          <cell r="C378" t="str">
            <v>ILLINOIS OPERATIONS</v>
          </cell>
        </row>
        <row r="379">
          <cell r="A379" t="str">
            <v>4AP</v>
          </cell>
          <cell r="B379" t="str">
            <v>ACCOUNTS PAYABLE</v>
          </cell>
          <cell r="C379" t="str">
            <v>AMEREN SERVICES CENTER</v>
          </cell>
        </row>
        <row r="380">
          <cell r="A380" t="str">
            <v>4BE</v>
          </cell>
          <cell r="B380" t="str">
            <v>BENTON</v>
          </cell>
          <cell r="C380" t="str">
            <v>ILLINOIS OPERATIONS</v>
          </cell>
        </row>
        <row r="381">
          <cell r="A381" t="str">
            <v>4BV</v>
          </cell>
          <cell r="B381" t="str">
            <v>BOONVILLE</v>
          </cell>
          <cell r="C381" t="str">
            <v>MISSOURI OPERATIONS</v>
          </cell>
        </row>
        <row r="382">
          <cell r="A382" t="str">
            <v>4CA</v>
          </cell>
          <cell r="B382" t="str">
            <v>CARBONDALE</v>
          </cell>
          <cell r="C382" t="str">
            <v>ILLINOIS OPERATIONS</v>
          </cell>
        </row>
        <row r="383">
          <cell r="A383" t="str">
            <v>4CL</v>
          </cell>
          <cell r="B383" t="str">
            <v>COLUMBIA</v>
          </cell>
          <cell r="C383" t="str">
            <v>MISSOURI OPERATIONS</v>
          </cell>
        </row>
        <row r="384">
          <cell r="A384" t="str">
            <v>4GL</v>
          </cell>
          <cell r="B384" t="str">
            <v>GENERAL &amp; ASSET ACCOUNTING</v>
          </cell>
          <cell r="C384" t="str">
            <v>CONTROLLER</v>
          </cell>
        </row>
        <row r="385">
          <cell r="A385" t="str">
            <v>4GV</v>
          </cell>
          <cell r="B385" t="str">
            <v>GRAVOIS VALLEY SUPPORT STAFF</v>
          </cell>
          <cell r="C385" t="str">
            <v>MISSOURI OPERATIONS</v>
          </cell>
        </row>
        <row r="386">
          <cell r="A386" t="str">
            <v>4HA</v>
          </cell>
          <cell r="B386" t="str">
            <v>HARRISBURG</v>
          </cell>
          <cell r="C386" t="str">
            <v>ILLINOIS OPERATIONS</v>
          </cell>
        </row>
        <row r="387">
          <cell r="A387" t="str">
            <v>4MA</v>
          </cell>
          <cell r="B387" t="str">
            <v>MARION</v>
          </cell>
          <cell r="C387" t="str">
            <v>ILLINOIS OPERATIONS</v>
          </cell>
        </row>
        <row r="388">
          <cell r="A388" t="str">
            <v>4MB</v>
          </cell>
          <cell r="B388" t="str">
            <v>MOBERLY</v>
          </cell>
          <cell r="C388" t="str">
            <v>MISSOURI OPERATIONS</v>
          </cell>
        </row>
        <row r="389">
          <cell r="A389" t="str">
            <v>4ME</v>
          </cell>
          <cell r="B389" t="str">
            <v>MEXICO</v>
          </cell>
          <cell r="C389" t="str">
            <v>MISSOURI OPERATIONS</v>
          </cell>
        </row>
        <row r="390">
          <cell r="A390" t="str">
            <v>4MS</v>
          </cell>
          <cell r="B390" t="str">
            <v>DIVISION VII SUPPORT STAFF</v>
          </cell>
          <cell r="C390" t="str">
            <v>ILLINOIS OPERATIONS</v>
          </cell>
        </row>
        <row r="391">
          <cell r="A391" t="str">
            <v>4MX</v>
          </cell>
          <cell r="B391" t="str">
            <v>LITTLE DIXIE SUPPORT STAFF</v>
          </cell>
          <cell r="C391" t="str">
            <v>MISSOURI OPERATIONS</v>
          </cell>
        </row>
        <row r="392">
          <cell r="A392" t="str">
            <v>4PL</v>
          </cell>
          <cell r="B392" t="str">
            <v>PLANT ACCOUNTING</v>
          </cell>
          <cell r="C392" t="str">
            <v>AMEREN SERVICES CENTER</v>
          </cell>
        </row>
        <row r="393">
          <cell r="A393" t="str">
            <v>4TR</v>
          </cell>
          <cell r="B393" t="str">
            <v>TWIN RIVERS SUPPORT STAFF</v>
          </cell>
          <cell r="C393" t="str">
            <v>MISSOURI OPERATIONS</v>
          </cell>
        </row>
        <row r="394">
          <cell r="A394" t="str">
            <v>4TX</v>
          </cell>
          <cell r="B394" t="str">
            <v>TAX COMPLIANCE</v>
          </cell>
          <cell r="C394" t="str">
            <v>AMEREN SERVICES CENTER</v>
          </cell>
        </row>
        <row r="395">
          <cell r="A395" t="str">
            <v>53Z</v>
          </cell>
          <cell r="B395" t="str">
            <v>IL OPS VACANCY FACTOR</v>
          </cell>
          <cell r="C395" t="str">
            <v>ILLINOIS OPERATIONS</v>
          </cell>
        </row>
        <row r="396">
          <cell r="A396" t="str">
            <v>5GE</v>
          </cell>
          <cell r="B396" t="str">
            <v>GERALD - INVALID</v>
          </cell>
          <cell r="C396" t="str">
            <v>MISSOURI OPERATIONS</v>
          </cell>
        </row>
        <row r="397">
          <cell r="A397" t="str">
            <v>5JE</v>
          </cell>
          <cell r="B397" t="str">
            <v>JEFFERSON CITY - INVALID</v>
          </cell>
          <cell r="C397" t="str">
            <v>MISSOURI OPERATIONS</v>
          </cell>
        </row>
        <row r="398">
          <cell r="A398" t="str">
            <v>5JS</v>
          </cell>
          <cell r="B398" t="str">
            <v>CAPITAL</v>
          </cell>
          <cell r="C398" t="str">
            <v>MISSOURI OPERATIONS</v>
          </cell>
        </row>
        <row r="399">
          <cell r="A399" t="str">
            <v>5VE</v>
          </cell>
          <cell r="B399" t="str">
            <v>VERSAILLES - INVALID</v>
          </cell>
          <cell r="C399" t="str">
            <v>MISSOURI OPERATIONS</v>
          </cell>
        </row>
        <row r="400">
          <cell r="A400" t="str">
            <v>61A</v>
          </cell>
          <cell r="B400" t="str">
            <v>DUCK CREEK PLANT GENERAL &amp; BUD</v>
          </cell>
          <cell r="C400" t="str">
            <v>POWER PLANTS - GEN</v>
          </cell>
        </row>
        <row r="401">
          <cell r="A401" t="str">
            <v>61B</v>
          </cell>
          <cell r="B401" t="str">
            <v>DUCK CREEK PLANT OPERATIONS</v>
          </cell>
          <cell r="C401" t="str">
            <v>POWER PLANTS - GEN</v>
          </cell>
        </row>
        <row r="402">
          <cell r="A402" t="str">
            <v>61C</v>
          </cell>
          <cell r="B402" t="str">
            <v>DUCK CREEK PLANT MAINTENANCE</v>
          </cell>
          <cell r="C402" t="str">
            <v>POWER PLANTS - GEN</v>
          </cell>
        </row>
        <row r="403">
          <cell r="A403" t="str">
            <v>61D</v>
          </cell>
          <cell r="B403" t="str">
            <v>DUCK CREEK PLANT TECH SUPPORT</v>
          </cell>
          <cell r="C403" t="str">
            <v>POWER PLANTS - GEN</v>
          </cell>
        </row>
        <row r="404">
          <cell r="A404" t="str">
            <v>61E</v>
          </cell>
          <cell r="B404" t="str">
            <v>DUCK CREEK PLANT ADMIN</v>
          </cell>
          <cell r="C404" t="str">
            <v>POWER PLANTS - GEN</v>
          </cell>
        </row>
        <row r="405">
          <cell r="A405" t="str">
            <v>61F</v>
          </cell>
          <cell r="B405" t="str">
            <v>DC CTRL ROOM &amp; TURBINE-INVALID</v>
          </cell>
          <cell r="C405" t="str">
            <v>POWER PLANTS - GEN</v>
          </cell>
        </row>
        <row r="406">
          <cell r="A406" t="str">
            <v>61G</v>
          </cell>
          <cell r="B406" t="str">
            <v>DC PLANT SUPPT &amp; WHSE-INVALID</v>
          </cell>
          <cell r="C406" t="str">
            <v>POWER PLANTS - GEN</v>
          </cell>
        </row>
        <row r="407">
          <cell r="A407" t="str">
            <v>61J</v>
          </cell>
          <cell r="B407" t="str">
            <v>DC FINANCIAL &amp; ACCTG-INVALID</v>
          </cell>
          <cell r="C407" t="str">
            <v>POWER PLANTS - GEN</v>
          </cell>
        </row>
        <row r="408">
          <cell r="A408" t="str">
            <v>61K</v>
          </cell>
          <cell r="B408" t="str">
            <v>DC INTEGRATION COSTS-INVALID</v>
          </cell>
          <cell r="C408" t="str">
            <v>POWER PLANTS - GEN</v>
          </cell>
        </row>
        <row r="409">
          <cell r="A409" t="str">
            <v>61P</v>
          </cell>
          <cell r="B409" t="str">
            <v>DUCK CREEK-PLAN &amp;SCHED-INVALID</v>
          </cell>
          <cell r="C409" t="str">
            <v>POWER PLANTS - GEN</v>
          </cell>
        </row>
        <row r="410">
          <cell r="A410" t="str">
            <v>62A</v>
          </cell>
          <cell r="B410" t="str">
            <v>EDWARDS PLANT GENERAL &amp; BUD</v>
          </cell>
          <cell r="C410" t="str">
            <v>POWER PLANTS - GEN</v>
          </cell>
        </row>
        <row r="411">
          <cell r="A411" t="str">
            <v>62B</v>
          </cell>
          <cell r="B411" t="str">
            <v>EDWARDS PLANT OPERATIONS</v>
          </cell>
          <cell r="C411" t="str">
            <v>POWER PLANTS - GEN</v>
          </cell>
        </row>
        <row r="412">
          <cell r="A412" t="str">
            <v>62C</v>
          </cell>
          <cell r="B412" t="str">
            <v>EDWARDS PLANT MAINTENANCE</v>
          </cell>
          <cell r="C412" t="str">
            <v>POWER PLANTS - GEN</v>
          </cell>
        </row>
        <row r="413">
          <cell r="A413" t="str">
            <v>62D</v>
          </cell>
          <cell r="B413" t="str">
            <v>EDWARDS PLANT TECH SUPPORT</v>
          </cell>
          <cell r="C413" t="str">
            <v>POWER PLANTS - GEN</v>
          </cell>
        </row>
        <row r="414">
          <cell r="A414" t="str">
            <v>62E</v>
          </cell>
          <cell r="B414" t="str">
            <v>EDWARDS PLANT ADMINISTRATION</v>
          </cell>
          <cell r="C414" t="str">
            <v>POWER PLANTS - GEN</v>
          </cell>
        </row>
        <row r="415">
          <cell r="A415" t="str">
            <v>62F</v>
          </cell>
          <cell r="B415" t="str">
            <v>EDWARDS CTRL RM &amp; TURB-INVALID</v>
          </cell>
          <cell r="C415" t="str">
            <v>POWER PLANTS - GEN</v>
          </cell>
        </row>
        <row r="416">
          <cell r="A416" t="str">
            <v>62G</v>
          </cell>
          <cell r="B416" t="str">
            <v>EDWARDS PLANT SUPPORT-INVALID</v>
          </cell>
          <cell r="C416" t="str">
            <v>POWER PLANTS - GEN</v>
          </cell>
        </row>
        <row r="417">
          <cell r="A417" t="str">
            <v>62H</v>
          </cell>
          <cell r="B417" t="str">
            <v>EDWARDS UNIT #1-INVALID</v>
          </cell>
          <cell r="C417" t="str">
            <v>POWER PLANTS - GEN</v>
          </cell>
        </row>
        <row r="418">
          <cell r="A418" t="str">
            <v>62J</v>
          </cell>
          <cell r="B418" t="str">
            <v>EDWARDS UNIT #2-INVALID</v>
          </cell>
          <cell r="C418" t="str">
            <v>POWER PLANTS - GEN</v>
          </cell>
        </row>
        <row r="419">
          <cell r="A419" t="str">
            <v>62K</v>
          </cell>
          <cell r="B419" t="str">
            <v>EDWARDS UNIT #3-INVALID</v>
          </cell>
          <cell r="C419" t="str">
            <v>POWER PLANTS - GEN</v>
          </cell>
        </row>
        <row r="420">
          <cell r="A420" t="str">
            <v>62P</v>
          </cell>
          <cell r="B420" t="str">
            <v>E.D.EDWARD- PLN &amp; SCHD-INVALID</v>
          </cell>
          <cell r="C420" t="str">
            <v>POWER PLANTS - GEN</v>
          </cell>
        </row>
        <row r="421">
          <cell r="A421" t="str">
            <v>63A</v>
          </cell>
          <cell r="B421" t="str">
            <v>INDIAN TRAILS COGEN</v>
          </cell>
          <cell r="C421" t="str">
            <v>AMEREN CTG OPERATIONS</v>
          </cell>
        </row>
        <row r="422">
          <cell r="A422" t="str">
            <v>64A</v>
          </cell>
          <cell r="B422" t="str">
            <v>MEDINA VALLEY COGEN</v>
          </cell>
          <cell r="C422" t="str">
            <v>AMEREN CTG OPERATIONS</v>
          </cell>
        </row>
        <row r="423">
          <cell r="A423" t="str">
            <v>6BT</v>
          </cell>
          <cell r="B423" t="str">
            <v>BEARDSTOWN - INVALID</v>
          </cell>
          <cell r="C423" t="str">
            <v>ENERGY DELIVERY SERVICES</v>
          </cell>
        </row>
        <row r="424">
          <cell r="A424" t="str">
            <v>6MR</v>
          </cell>
          <cell r="B424" t="str">
            <v>MARION - INVALID</v>
          </cell>
          <cell r="C424" t="str">
            <v>ENERGY DELIVERY SERVICES</v>
          </cell>
        </row>
        <row r="425">
          <cell r="A425" t="str">
            <v>6MS</v>
          </cell>
          <cell r="B425" t="str">
            <v>CIPS OPS SUPPORT ADMIN - INVAL</v>
          </cell>
          <cell r="C425" t="str">
            <v>ENERGY DELIVERY SERVICES</v>
          </cell>
        </row>
        <row r="426">
          <cell r="A426" t="str">
            <v>6MT</v>
          </cell>
          <cell r="B426" t="str">
            <v>MATTOON - INVALID</v>
          </cell>
          <cell r="C426" t="str">
            <v>ENERGY DELIVERY SERVICES</v>
          </cell>
        </row>
        <row r="427">
          <cell r="A427" t="str">
            <v>78A</v>
          </cell>
          <cell r="B427" t="str">
            <v>RUSH ISLAND PLT GENERAL &amp; BUD</v>
          </cell>
          <cell r="C427" t="str">
            <v>UE GENERATION - NON NUCLEAR</v>
          </cell>
        </row>
        <row r="428">
          <cell r="A428" t="str">
            <v>78B</v>
          </cell>
          <cell r="B428" t="str">
            <v>RUSH ISLAND PLANT OPERATIONS</v>
          </cell>
          <cell r="C428" t="str">
            <v>UE GENERATION - NON NUCLEAR</v>
          </cell>
        </row>
        <row r="429">
          <cell r="A429" t="str">
            <v>78C</v>
          </cell>
          <cell r="B429" t="str">
            <v>RUSH ISLAND PLANT MAINTENANCE</v>
          </cell>
          <cell r="C429" t="str">
            <v>UE GENERATION - NON NUCLEAR</v>
          </cell>
        </row>
        <row r="430">
          <cell r="A430" t="str">
            <v>78D</v>
          </cell>
          <cell r="B430" t="str">
            <v>RUSH ISLAND PLANT TECHNICAL SUPPORT</v>
          </cell>
          <cell r="C430" t="str">
            <v>UE GENERATION - NON NUCLEAR</v>
          </cell>
        </row>
        <row r="431">
          <cell r="A431" t="str">
            <v>78E</v>
          </cell>
          <cell r="B431" t="str">
            <v>RUSH ISLAND PLANT ADMINISTRATION</v>
          </cell>
          <cell r="C431" t="str">
            <v>UE GENERATION - NON NUCLEAR</v>
          </cell>
        </row>
        <row r="432">
          <cell r="A432" t="str">
            <v>79A</v>
          </cell>
          <cell r="B432" t="str">
            <v>MERAMEC PLANT GENERAL &amp; BUD</v>
          </cell>
          <cell r="C432" t="str">
            <v>UE GENERATION - NON NUCLEAR</v>
          </cell>
        </row>
        <row r="433">
          <cell r="A433" t="str">
            <v>79B</v>
          </cell>
          <cell r="B433" t="str">
            <v>MERAMEC PLANT OPERATIONS</v>
          </cell>
          <cell r="C433" t="str">
            <v>UE GENERATION - NON NUCLEAR</v>
          </cell>
        </row>
        <row r="434">
          <cell r="A434" t="str">
            <v>79C</v>
          </cell>
          <cell r="B434" t="str">
            <v>MERAMEC PLANT MAINTENANCE</v>
          </cell>
          <cell r="C434" t="str">
            <v>UE GENERATION - NON NUCLEAR</v>
          </cell>
        </row>
        <row r="435">
          <cell r="A435" t="str">
            <v>79D</v>
          </cell>
          <cell r="B435" t="str">
            <v>MERAMEC PLANT TECHNICAL SUPPORT</v>
          </cell>
          <cell r="C435" t="str">
            <v>UE GENERATION - NON NUCLEAR</v>
          </cell>
        </row>
        <row r="436">
          <cell r="A436" t="str">
            <v>79E</v>
          </cell>
          <cell r="B436" t="str">
            <v>MERAMEC PLANT ADMINISTRATION</v>
          </cell>
          <cell r="C436" t="str">
            <v>UE GENERATION - NON NUCLEAR</v>
          </cell>
        </row>
        <row r="437">
          <cell r="A437" t="str">
            <v>7EX</v>
          </cell>
          <cell r="B437" t="str">
            <v>EXCELSIOR SPRINGS</v>
          </cell>
          <cell r="C437" t="str">
            <v>MISSOURI OPERATIONS</v>
          </cell>
        </row>
        <row r="438">
          <cell r="A438" t="str">
            <v>7JE</v>
          </cell>
          <cell r="B438" t="str">
            <v>JERSEYVILLE</v>
          </cell>
          <cell r="C438" t="str">
            <v>ILLINOIS OPERATIONS</v>
          </cell>
        </row>
        <row r="439">
          <cell r="A439" t="str">
            <v>7KS</v>
          </cell>
          <cell r="B439" t="str">
            <v>GREEN HILLS SUPPORT STAFF</v>
          </cell>
          <cell r="C439" t="str">
            <v>MISSOURI OPERATIONS</v>
          </cell>
        </row>
        <row r="440">
          <cell r="A440" t="str">
            <v>7KV</v>
          </cell>
          <cell r="B440" t="str">
            <v>KIRKSVILLE</v>
          </cell>
          <cell r="C440" t="str">
            <v>MISSOURI OPERATIONS</v>
          </cell>
        </row>
        <row r="441">
          <cell r="A441" t="str">
            <v>7PT</v>
          </cell>
          <cell r="B441" t="str">
            <v>PITTSFIELD</v>
          </cell>
          <cell r="C441" t="str">
            <v>ILLINOIS OPERATIONS</v>
          </cell>
        </row>
        <row r="442">
          <cell r="A442" t="str">
            <v>7QS</v>
          </cell>
          <cell r="B442" t="str">
            <v>QUINCY SUPPORT STAFF- INVALID</v>
          </cell>
          <cell r="C442" t="str">
            <v>ILLINOIS OPERATIONS</v>
          </cell>
        </row>
        <row r="443">
          <cell r="A443" t="str">
            <v>7QU</v>
          </cell>
          <cell r="B443" t="str">
            <v>QUINCY</v>
          </cell>
          <cell r="C443" t="str">
            <v>ILLINOIS OPERATIONS</v>
          </cell>
        </row>
        <row r="444">
          <cell r="A444" t="str">
            <v>7VN</v>
          </cell>
          <cell r="B444" t="str">
            <v>VIRDEN</v>
          </cell>
          <cell r="C444" t="str">
            <v>ILLINOIS OPERATIONS</v>
          </cell>
        </row>
        <row r="445">
          <cell r="A445" t="str">
            <v>80A</v>
          </cell>
          <cell r="B445" t="str">
            <v>NUCL - ADMINISTRATION</v>
          </cell>
          <cell r="C445" t="str">
            <v>UE GENERATION - NUCLEAR</v>
          </cell>
        </row>
        <row r="446">
          <cell r="A446" t="str">
            <v>80B</v>
          </cell>
          <cell r="B446" t="str">
            <v>NUCL - OPERATIONS</v>
          </cell>
          <cell r="C446" t="str">
            <v>UE GENERATION - NUCLEAR</v>
          </cell>
        </row>
        <row r="447">
          <cell r="A447" t="str">
            <v>80C</v>
          </cell>
          <cell r="B447" t="str">
            <v>CA - QUALITY ASSURANCE INVALID</v>
          </cell>
          <cell r="C447" t="str">
            <v>UE GENERATION - NUCLEAR</v>
          </cell>
        </row>
        <row r="448">
          <cell r="A448" t="str">
            <v>80D</v>
          </cell>
          <cell r="B448" t="str">
            <v>NUCL - MAINTENANCE I&amp;C</v>
          </cell>
          <cell r="C448" t="str">
            <v>UE GENERATION - NUCLEAR</v>
          </cell>
        </row>
        <row r="449">
          <cell r="A449" t="str">
            <v>80E</v>
          </cell>
          <cell r="B449" t="str">
            <v>NUCL - TRAINING - OPERATIONS</v>
          </cell>
          <cell r="C449" t="str">
            <v>UE GENERATION - NUCLEAR</v>
          </cell>
        </row>
        <row r="450">
          <cell r="A450" t="str">
            <v>80G</v>
          </cell>
          <cell r="B450" t="str">
            <v>NUCL - MAINTENANCE FACILITIES</v>
          </cell>
          <cell r="C450" t="str">
            <v>UE GENERATION - NUCLEAR</v>
          </cell>
        </row>
        <row r="451">
          <cell r="A451" t="str">
            <v>80I</v>
          </cell>
          <cell r="B451" t="str">
            <v>CSF - CALLAWAY</v>
          </cell>
          <cell r="C451" t="str">
            <v>AMEREN SERVICES CENTER</v>
          </cell>
        </row>
        <row r="452">
          <cell r="A452" t="str">
            <v>80K</v>
          </cell>
          <cell r="B452" t="str">
            <v>NUCL - LICENSING</v>
          </cell>
          <cell r="C452" t="str">
            <v>UE GENERATION - NUCLEAR</v>
          </cell>
        </row>
        <row r="453">
          <cell r="A453" t="str">
            <v>80M</v>
          </cell>
          <cell r="B453" t="str">
            <v>NUCL - MATERIALS MANAGEMENT</v>
          </cell>
          <cell r="C453" t="str">
            <v>UE GENERATION - NUCLEAR</v>
          </cell>
        </row>
        <row r="454">
          <cell r="A454" t="str">
            <v>80N</v>
          </cell>
          <cell r="B454" t="str">
            <v>NUCL - SECURITY</v>
          </cell>
          <cell r="C454" t="str">
            <v>UE GENERATION - NUCLEAR</v>
          </cell>
        </row>
        <row r="455">
          <cell r="A455" t="str">
            <v>80Q</v>
          </cell>
          <cell r="B455" t="str">
            <v>NUCL- BUSINESS PLAN &amp; COMM</v>
          </cell>
          <cell r="C455" t="str">
            <v>UE GENERATION - NUCLEAR</v>
          </cell>
        </row>
        <row r="456">
          <cell r="A456" t="str">
            <v>80R</v>
          </cell>
          <cell r="B456" t="str">
            <v>NUCL - TRAINING-RP-CHEM-ENG</v>
          </cell>
          <cell r="C456" t="str">
            <v>UE GENERATION - NUCLEAR</v>
          </cell>
        </row>
        <row r="457">
          <cell r="A457" t="str">
            <v>80S</v>
          </cell>
          <cell r="B457" t="str">
            <v>NUCL - SAFETY</v>
          </cell>
          <cell r="C457" t="str">
            <v>UE GENERATION - NUCLEAR</v>
          </cell>
        </row>
        <row r="458">
          <cell r="A458" t="str">
            <v>80T</v>
          </cell>
          <cell r="B458" t="str">
            <v>NUCL - TRAINING - MAINT-I&amp;C</v>
          </cell>
          <cell r="C458" t="str">
            <v>UE GENERATION - NUCLEAR</v>
          </cell>
        </row>
        <row r="459">
          <cell r="A459" t="str">
            <v>80V</v>
          </cell>
          <cell r="B459" t="str">
            <v>NUCL - STARS</v>
          </cell>
          <cell r="C459" t="str">
            <v>UE GENERATION - NUCLEAR</v>
          </cell>
        </row>
        <row r="460">
          <cell r="A460" t="str">
            <v>80W</v>
          </cell>
          <cell r="B460" t="str">
            <v>NUCL - PERSONNEL DEPT</v>
          </cell>
          <cell r="C460" t="str">
            <v>UE GENERATION - NUCLEAR</v>
          </cell>
        </row>
        <row r="461">
          <cell r="A461" t="str">
            <v>80X</v>
          </cell>
          <cell r="B461" t="str">
            <v>NUCL - NUCLEAR STAFF</v>
          </cell>
          <cell r="C461" t="str">
            <v>UE GENERATION - NUCLEAR</v>
          </cell>
        </row>
        <row r="462">
          <cell r="A462" t="str">
            <v>80Y</v>
          </cell>
          <cell r="B462" t="str">
            <v>NUCL - TRAINING - GENERAL</v>
          </cell>
          <cell r="C462" t="str">
            <v>UE GENERATION - NUCLEAR</v>
          </cell>
        </row>
        <row r="463">
          <cell r="A463" t="str">
            <v>80Z</v>
          </cell>
          <cell r="B463" t="str">
            <v>NUCL - VACNY FACTOR UN-IDFD</v>
          </cell>
          <cell r="C463" t="str">
            <v>UE GENERATION - NUCLEAR</v>
          </cell>
        </row>
        <row r="464">
          <cell r="A464" t="str">
            <v>81A</v>
          </cell>
          <cell r="B464" t="str">
            <v>GENERATION QUALITY ENGINEERING</v>
          </cell>
          <cell r="C464" t="str">
            <v>GENERATION TECHNICAL SERVICES</v>
          </cell>
        </row>
        <row r="465">
          <cell r="A465" t="str">
            <v>81B</v>
          </cell>
          <cell r="B465" t="str">
            <v>GENERATION CHEM ENG &amp; LAB SVCS</v>
          </cell>
          <cell r="C465" t="str">
            <v>GENERATION TECHNICAL SERVICES</v>
          </cell>
        </row>
        <row r="466">
          <cell r="A466" t="str">
            <v>81C</v>
          </cell>
          <cell r="B466" t="str">
            <v>GENERATION CHEMICAL TESTING</v>
          </cell>
          <cell r="C466" t="str">
            <v>GENERATION TECHNICAL SERVICES</v>
          </cell>
        </row>
        <row r="467">
          <cell r="A467" t="str">
            <v>81D</v>
          </cell>
          <cell r="B467" t="str">
            <v>GEN PERF MONITOR &amp; ASSESS</v>
          </cell>
          <cell r="C467" t="str">
            <v>GENERATION TECHNICAL SERVICES</v>
          </cell>
        </row>
        <row r="468">
          <cell r="A468" t="str">
            <v>81E</v>
          </cell>
          <cell r="B468" t="str">
            <v>GENERATION PERFORMANCE ENGRNG</v>
          </cell>
          <cell r="C468" t="str">
            <v>GENERATION TECHNICAL SERVICES</v>
          </cell>
        </row>
        <row r="469">
          <cell r="A469" t="str">
            <v>81H</v>
          </cell>
          <cell r="B469" t="str">
            <v>GENERATION TECHNOLOGY MGMT</v>
          </cell>
          <cell r="C469" t="str">
            <v>GENERATION TECHNICAL SERVICES</v>
          </cell>
        </row>
        <row r="470">
          <cell r="A470" t="str">
            <v>82A</v>
          </cell>
          <cell r="B470" t="str">
            <v>VENICE PLANT GENERAL-INVALID</v>
          </cell>
          <cell r="C470" t="str">
            <v>AMEREN CTG OPERATIONS</v>
          </cell>
        </row>
        <row r="471">
          <cell r="A471" t="str">
            <v>82B</v>
          </cell>
          <cell r="B471" t="str">
            <v>VENICE PLANT OPERATION-INVALID</v>
          </cell>
          <cell r="C471" t="str">
            <v>AMEREN CTG OPERATIONS</v>
          </cell>
        </row>
        <row r="472">
          <cell r="A472" t="str">
            <v>82C</v>
          </cell>
          <cell r="B472" t="str">
            <v>VENICE PLANT MAINTENAN-INVALID</v>
          </cell>
          <cell r="C472" t="str">
            <v>AMEREN CTG OPERATIONS</v>
          </cell>
        </row>
        <row r="473">
          <cell r="A473" t="str">
            <v>82D</v>
          </cell>
          <cell r="B473" t="str">
            <v>VENICE PLANT TECH TRAI-INVALID</v>
          </cell>
          <cell r="C473" t="str">
            <v>AMEREN CTG OPERATIONS</v>
          </cell>
        </row>
        <row r="474">
          <cell r="A474" t="str">
            <v>82E</v>
          </cell>
          <cell r="B474" t="str">
            <v>VENICE PLANT ADMIN-INVALID</v>
          </cell>
          <cell r="C474" t="str">
            <v>AMEREN CTG OPERATIONS</v>
          </cell>
        </row>
        <row r="475">
          <cell r="A475" t="str">
            <v>83A</v>
          </cell>
          <cell r="B475" t="str">
            <v>LABADIE PLANT GENERAL &amp; BUD</v>
          </cell>
          <cell r="C475" t="str">
            <v>UE GENERATION - NON NUCLEAR</v>
          </cell>
        </row>
        <row r="476">
          <cell r="A476" t="str">
            <v>83B</v>
          </cell>
          <cell r="B476" t="str">
            <v>LABADIE PLANT OPERATIONS</v>
          </cell>
          <cell r="C476" t="str">
            <v>UE GENERATION - NON NUCLEAR</v>
          </cell>
        </row>
        <row r="477">
          <cell r="A477" t="str">
            <v>83C</v>
          </cell>
          <cell r="B477" t="str">
            <v>LABADIE PLANT MAINTENANCE</v>
          </cell>
          <cell r="C477" t="str">
            <v>UE GENERATION - NON NUCLEAR</v>
          </cell>
        </row>
        <row r="478">
          <cell r="A478" t="str">
            <v>83D</v>
          </cell>
          <cell r="B478" t="str">
            <v>LABADIE PLANT TECHNICAL SUPPORT</v>
          </cell>
          <cell r="C478" t="str">
            <v>UE GENERATION - NON NUCLEAR</v>
          </cell>
        </row>
        <row r="479">
          <cell r="A479" t="str">
            <v>83E</v>
          </cell>
          <cell r="B479" t="str">
            <v>LABADIE PLANT ADMINISTRATION</v>
          </cell>
          <cell r="C479" t="str">
            <v>UE GENERATION - NON NUCLEAR</v>
          </cell>
        </row>
        <row r="480">
          <cell r="A480" t="str">
            <v>84A</v>
          </cell>
          <cell r="B480" t="str">
            <v>KEOKUK PLANT GENERAL &amp; BUD</v>
          </cell>
          <cell r="C480" t="str">
            <v>UE GENERATION - NON NUCLEAR</v>
          </cell>
        </row>
        <row r="481">
          <cell r="A481" t="str">
            <v>84B</v>
          </cell>
          <cell r="B481" t="str">
            <v>KEOKUK PLANT OPERATIONS&amp;ENGINEERING</v>
          </cell>
          <cell r="C481" t="str">
            <v>UE GENERATION - NON NUCLEAR</v>
          </cell>
        </row>
        <row r="482">
          <cell r="A482" t="str">
            <v>84C</v>
          </cell>
          <cell r="B482" t="str">
            <v>KEOKUK PLANT MAINTENANCE</v>
          </cell>
          <cell r="C482" t="str">
            <v>UE GENERATION - NON NUCLEAR</v>
          </cell>
        </row>
        <row r="483">
          <cell r="A483" t="str">
            <v>85A</v>
          </cell>
          <cell r="B483" t="str">
            <v>SIOUX PLANT GENERAL &amp; BUD</v>
          </cell>
          <cell r="C483" t="str">
            <v>UE GENERATION - NON NUCLEAR</v>
          </cell>
        </row>
        <row r="484">
          <cell r="A484" t="str">
            <v>85B</v>
          </cell>
          <cell r="B484" t="str">
            <v>SIOUX PLANT OPERATIONS</v>
          </cell>
          <cell r="C484" t="str">
            <v>UE GENERATION - NON NUCLEAR</v>
          </cell>
        </row>
        <row r="485">
          <cell r="A485" t="str">
            <v>85C</v>
          </cell>
          <cell r="B485" t="str">
            <v>SIOUX PLANT MAINTENANCE</v>
          </cell>
          <cell r="C485" t="str">
            <v>UE GENERATION - NON NUCLEAR</v>
          </cell>
        </row>
        <row r="486">
          <cell r="A486" t="str">
            <v>85D</v>
          </cell>
          <cell r="B486" t="str">
            <v>SIOUX PLANT TECHNICAL SUPPORT</v>
          </cell>
          <cell r="C486" t="str">
            <v>UE GENERATION - NON NUCLEAR</v>
          </cell>
        </row>
        <row r="487">
          <cell r="A487" t="str">
            <v>85E</v>
          </cell>
          <cell r="B487" t="str">
            <v>SIOUX PLANT ADMINISTRATION</v>
          </cell>
          <cell r="C487" t="str">
            <v>UE GENERATION - NON NUCLEAR</v>
          </cell>
        </row>
        <row r="488">
          <cell r="A488" t="str">
            <v>87C</v>
          </cell>
          <cell r="B488" t="str">
            <v>NUCL - EMERGENCY RESPONSE</v>
          </cell>
          <cell r="C488" t="str">
            <v>UE GENERATION - NUCLEAR</v>
          </cell>
        </row>
        <row r="489">
          <cell r="A489" t="str">
            <v>88A</v>
          </cell>
          <cell r="B489" t="str">
            <v>NUCL - ENG SYS - BOP</v>
          </cell>
          <cell r="C489" t="str">
            <v>UE GENERATION - NUCLEAR</v>
          </cell>
        </row>
        <row r="490">
          <cell r="A490" t="str">
            <v>88B</v>
          </cell>
          <cell r="B490" t="str">
            <v>NUCL - ENG SYS - ELECT - I&amp;C</v>
          </cell>
          <cell r="C490" t="str">
            <v>UE GENERATION - NUCLEAR</v>
          </cell>
        </row>
        <row r="491">
          <cell r="A491" t="str">
            <v>88C</v>
          </cell>
          <cell r="B491" t="str">
            <v>NUCL - ENG SYS - NSSS</v>
          </cell>
          <cell r="C491" t="str">
            <v>UE GENERATION - NUCLEAR</v>
          </cell>
        </row>
        <row r="492">
          <cell r="A492" t="str">
            <v>88D</v>
          </cell>
          <cell r="B492" t="str">
            <v>NUCL - ENG SYS - REACTOR</v>
          </cell>
          <cell r="C492" t="str">
            <v>UE GENERATION - NUCLEAR</v>
          </cell>
        </row>
        <row r="493">
          <cell r="A493" t="str">
            <v>88E</v>
          </cell>
          <cell r="B493" t="str">
            <v>NUCL - ENG SYS - FIX IT NOW</v>
          </cell>
          <cell r="C493" t="str">
            <v>UE GENERATION - NUCLEAR</v>
          </cell>
        </row>
        <row r="494">
          <cell r="A494" t="str">
            <v>8AA</v>
          </cell>
          <cell r="B494" t="str">
            <v>NUCL - ENG PROJ - PROJECTS</v>
          </cell>
          <cell r="C494" t="str">
            <v>UE GENERATION - NUCLEAR</v>
          </cell>
        </row>
        <row r="495">
          <cell r="A495" t="str">
            <v>8AB</v>
          </cell>
          <cell r="B495" t="str">
            <v>NUCL -  ENG PROJ - MECHANICAL</v>
          </cell>
          <cell r="C495" t="str">
            <v>UE GENERATION - NUCLEAR</v>
          </cell>
        </row>
        <row r="496">
          <cell r="A496" t="str">
            <v>8AC</v>
          </cell>
          <cell r="B496" t="str">
            <v>NUCL - SAFETY ANALYSIS</v>
          </cell>
          <cell r="C496" t="str">
            <v>UE GENERATION - NUCLEAR</v>
          </cell>
        </row>
        <row r="497">
          <cell r="A497" t="str">
            <v>8AD</v>
          </cell>
          <cell r="B497" t="str">
            <v>NUCL - ENJ PROJ - RECORDS</v>
          </cell>
          <cell r="C497" t="str">
            <v>UE GENERATION - NUCLEAR</v>
          </cell>
        </row>
        <row r="498">
          <cell r="A498" t="str">
            <v>8BA</v>
          </cell>
          <cell r="B498" t="str">
            <v>NUCL - AAFFD</v>
          </cell>
          <cell r="C498" t="str">
            <v>UE GENERATION - NUCLEAR</v>
          </cell>
        </row>
        <row r="499">
          <cell r="A499" t="str">
            <v>8BE</v>
          </cell>
          <cell r="B499" t="str">
            <v>BEARDSTOWN</v>
          </cell>
          <cell r="C499" t="str">
            <v>ILLINOIS OPERATIONS</v>
          </cell>
        </row>
        <row r="500">
          <cell r="A500" t="str">
            <v>8CA</v>
          </cell>
          <cell r="B500" t="str">
            <v>NUCL - QA QUALITY CONTROL</v>
          </cell>
          <cell r="C500" t="str">
            <v>UE GENERATION - NUCLEAR</v>
          </cell>
        </row>
        <row r="501">
          <cell r="A501" t="str">
            <v>8CB</v>
          </cell>
          <cell r="B501" t="str">
            <v>NUCL - QA AUDIT GROUP AND ITR</v>
          </cell>
          <cell r="C501" t="str">
            <v>UE GENERATION - NUCLEAR</v>
          </cell>
        </row>
        <row r="502">
          <cell r="A502" t="str">
            <v>8CC</v>
          </cell>
          <cell r="B502" t="str">
            <v>NUCL - INVALID BUDGET</v>
          </cell>
          <cell r="C502" t="str">
            <v>UE GENERATION - NUCLEAR</v>
          </cell>
        </row>
        <row r="503">
          <cell r="A503" t="str">
            <v>8CD</v>
          </cell>
          <cell r="B503" t="str">
            <v>NUCL - INVALID BUDGET</v>
          </cell>
          <cell r="C503" t="str">
            <v>UE GENERATION - NUCLEAR</v>
          </cell>
        </row>
        <row r="504">
          <cell r="A504" t="str">
            <v>8CE</v>
          </cell>
          <cell r="B504" t="str">
            <v>NUCL - REGIONAL REG AFFAIRS</v>
          </cell>
          <cell r="C504" t="str">
            <v>UE GENERATION - NUCLEAR</v>
          </cell>
        </row>
        <row r="505">
          <cell r="A505" t="str">
            <v>8CF</v>
          </cell>
          <cell r="B505" t="str">
            <v>NUCL - QA SUPPLIER QUALITY</v>
          </cell>
          <cell r="C505" t="str">
            <v>UE GENERATION - NUCLEAR</v>
          </cell>
        </row>
        <row r="506">
          <cell r="A506" t="str">
            <v>8CG</v>
          </cell>
          <cell r="B506" t="str">
            <v>NUCL - EMPLOYEE CONCERNS</v>
          </cell>
          <cell r="C506" t="str">
            <v>UE GENERATION - NUCLEAR</v>
          </cell>
        </row>
        <row r="507">
          <cell r="A507" t="str">
            <v>8CN</v>
          </cell>
          <cell r="B507" t="str">
            <v>CANTON</v>
          </cell>
          <cell r="C507" t="str">
            <v>ILLINOIS OPERATIONS</v>
          </cell>
        </row>
        <row r="508">
          <cell r="A508" t="str">
            <v>8CR</v>
          </cell>
          <cell r="B508" t="str">
            <v>CARTHAGE</v>
          </cell>
          <cell r="C508" t="str">
            <v>ILLINOIS OPERATIONS</v>
          </cell>
        </row>
        <row r="509">
          <cell r="A509" t="str">
            <v>8EA</v>
          </cell>
          <cell r="B509" t="str">
            <v>NUCL - ENJ PROJ - MAJOR MODS</v>
          </cell>
          <cell r="C509" t="str">
            <v>UE GENERATION - NUCLEAR</v>
          </cell>
        </row>
        <row r="510">
          <cell r="A510" t="str">
            <v>8EB</v>
          </cell>
          <cell r="B510" t="str">
            <v>NUCL - ENG DES - ELECTRICAL</v>
          </cell>
          <cell r="C510" t="str">
            <v>UE GENERATION - NUCLEAR</v>
          </cell>
        </row>
        <row r="511">
          <cell r="A511" t="str">
            <v>8EC</v>
          </cell>
          <cell r="B511" t="str">
            <v>NUCL - ENG DES - CIVIL</v>
          </cell>
          <cell r="C511" t="str">
            <v>UE GENERATION - NUCLEAR</v>
          </cell>
        </row>
        <row r="512">
          <cell r="A512" t="str">
            <v>8ED</v>
          </cell>
          <cell r="B512" t="str">
            <v>NUCL - ENG DES - MECHANICAL</v>
          </cell>
          <cell r="C512" t="str">
            <v>UE GENERATION - NUCLEAR</v>
          </cell>
        </row>
        <row r="513">
          <cell r="A513" t="str">
            <v>8EE</v>
          </cell>
          <cell r="B513" t="str">
            <v>NUCL - ENG DES - I&amp;C</v>
          </cell>
          <cell r="C513" t="str">
            <v>UE GENERATION - NUCLEAR</v>
          </cell>
        </row>
        <row r="514">
          <cell r="A514" t="str">
            <v>8FA</v>
          </cell>
          <cell r="B514" t="str">
            <v>NUCL - HEALTH PHYS-GEN-INVALID</v>
          </cell>
          <cell r="C514" t="str">
            <v>UE GENERATION - NUCLEAR</v>
          </cell>
        </row>
        <row r="515">
          <cell r="A515" t="str">
            <v>8FB</v>
          </cell>
          <cell r="B515" t="str">
            <v>NUCL - RAD PROTECTION - OPS</v>
          </cell>
          <cell r="C515" t="str">
            <v>UE GENERATION - NUCLEAR</v>
          </cell>
        </row>
        <row r="516">
          <cell r="A516" t="str">
            <v>8FC</v>
          </cell>
          <cell r="B516" t="str">
            <v>NUCL - RAD PROTECTION TECH SUP</v>
          </cell>
          <cell r="C516" t="str">
            <v>UE GENERATION - NUCLEAR</v>
          </cell>
        </row>
        <row r="517">
          <cell r="A517" t="str">
            <v>8GA</v>
          </cell>
          <cell r="B517" t="str">
            <v>NUCL - ENG TS - MATERIALS</v>
          </cell>
          <cell r="C517" t="str">
            <v>UE GENERATION - NUCLEAR</v>
          </cell>
        </row>
        <row r="518">
          <cell r="A518" t="str">
            <v>8GB</v>
          </cell>
          <cell r="B518" t="str">
            <v>CA - MAJOR PROJ ENG RU INVALID</v>
          </cell>
          <cell r="C518" t="str">
            <v>UE GENERATION - NUCLEAR</v>
          </cell>
        </row>
        <row r="519">
          <cell r="A519" t="str">
            <v>8GC</v>
          </cell>
          <cell r="B519" t="str">
            <v>NUCL - ENG PI - CONFIG MGMT</v>
          </cell>
          <cell r="C519" t="str">
            <v>UE GENERATION - NUCLEAR</v>
          </cell>
        </row>
        <row r="520">
          <cell r="A520" t="str">
            <v>8GD</v>
          </cell>
          <cell r="B520" t="str">
            <v>NUCL - ENG TS - PERFORMANCE</v>
          </cell>
          <cell r="C520" t="str">
            <v>UE GENERATION - NUCLEAR</v>
          </cell>
        </row>
        <row r="521">
          <cell r="A521" t="str">
            <v>8GE</v>
          </cell>
          <cell r="B521" t="str">
            <v>NUCL - ENG TS - PROGRAMS</v>
          </cell>
          <cell r="C521" t="str">
            <v>UE GENERATION - NUCLEAR</v>
          </cell>
        </row>
        <row r="522">
          <cell r="A522" t="str">
            <v>8GF</v>
          </cell>
          <cell r="B522" t="str">
            <v>NUCL - ENG TS - RELIABILITY</v>
          </cell>
          <cell r="C522" t="str">
            <v>UE GENERATION - NUCLEAR</v>
          </cell>
        </row>
        <row r="523">
          <cell r="A523" t="str">
            <v>8HA</v>
          </cell>
          <cell r="B523" t="str">
            <v>NUCL - RADWASTE CHEM-INVALID</v>
          </cell>
          <cell r="C523" t="str">
            <v>UE GENERATION - NUCLEAR</v>
          </cell>
        </row>
        <row r="524">
          <cell r="A524" t="str">
            <v>8HB</v>
          </cell>
          <cell r="B524" t="str">
            <v>NUCL - RADWASTE</v>
          </cell>
          <cell r="C524" t="str">
            <v>UE GENERATION - NUCLEAR</v>
          </cell>
        </row>
        <row r="525">
          <cell r="A525" t="str">
            <v>8HC</v>
          </cell>
          <cell r="B525" t="str">
            <v>NUCL - CHEMISTRY</v>
          </cell>
          <cell r="C525" t="str">
            <v>UE GENERATION - NUCLEAR</v>
          </cell>
        </row>
        <row r="526">
          <cell r="A526" t="str">
            <v>8HD</v>
          </cell>
          <cell r="B526" t="str">
            <v>NUCL - RC-C GENERAL-INVALID</v>
          </cell>
          <cell r="C526" t="str">
            <v>UE GENERATION - NUCLEAR</v>
          </cell>
        </row>
        <row r="527">
          <cell r="A527" t="str">
            <v>8LA</v>
          </cell>
          <cell r="B527" t="str">
            <v>NUCL - MAINTENANCE ELECTRICAL</v>
          </cell>
          <cell r="C527" t="str">
            <v>UE GENERATION - NUCLEAR</v>
          </cell>
        </row>
        <row r="528">
          <cell r="A528" t="str">
            <v>8LB</v>
          </cell>
          <cell r="B528" t="str">
            <v>NUCL - MAINTENANCE MECHANICAL</v>
          </cell>
          <cell r="C528" t="str">
            <v>UE GENERATION - NUCLEAR</v>
          </cell>
        </row>
        <row r="529">
          <cell r="A529" t="str">
            <v>8LC</v>
          </cell>
          <cell r="B529" t="str">
            <v>NUCL - OUTAGE SCHEDULING</v>
          </cell>
          <cell r="C529" t="str">
            <v>UE GENERATION - NUCLEAR</v>
          </cell>
        </row>
        <row r="530">
          <cell r="A530" t="str">
            <v>8LD</v>
          </cell>
          <cell r="B530" t="str">
            <v>NUCL - MAINTENANCE SUPPORT</v>
          </cell>
          <cell r="C530" t="str">
            <v>UE GENERATION - NUCLEAR</v>
          </cell>
        </row>
        <row r="531">
          <cell r="A531" t="str">
            <v>8LE</v>
          </cell>
          <cell r="B531" t="str">
            <v>NUCL - MAINTENANCE GENERAL</v>
          </cell>
          <cell r="C531" t="str">
            <v>UE GENERATION - NUCLEAR</v>
          </cell>
        </row>
        <row r="532">
          <cell r="A532" t="str">
            <v>8MA</v>
          </cell>
          <cell r="B532" t="str">
            <v>MACOMB</v>
          </cell>
          <cell r="C532" t="str">
            <v>ILLINOIS OPERATIONS</v>
          </cell>
        </row>
        <row r="533">
          <cell r="A533" t="str">
            <v>8MS</v>
          </cell>
          <cell r="B533" t="str">
            <v>DIVISION II SUPPORT STAFF</v>
          </cell>
          <cell r="C533" t="str">
            <v>ILLINOIS OPERATIONS</v>
          </cell>
        </row>
        <row r="534">
          <cell r="A534" t="str">
            <v>8P2</v>
          </cell>
          <cell r="B534" t="str">
            <v>NUCL - PERSONNEL-INVALID</v>
          </cell>
          <cell r="C534" t="str">
            <v>UE GENERATION - NUCLEAR</v>
          </cell>
        </row>
        <row r="535">
          <cell r="A535" t="str">
            <v>8PA</v>
          </cell>
          <cell r="B535" t="str">
            <v>NUCL - INVALID BUDGET</v>
          </cell>
          <cell r="C535" t="str">
            <v>UE GENERATION - NUCLEAR</v>
          </cell>
        </row>
        <row r="536">
          <cell r="A536" t="str">
            <v>8PB</v>
          </cell>
          <cell r="B536" t="str">
            <v>NUCL - INVALID BUDGET</v>
          </cell>
          <cell r="C536" t="str">
            <v>UE GENERATION - NUCLEAR</v>
          </cell>
        </row>
        <row r="537">
          <cell r="A537" t="str">
            <v>8PC</v>
          </cell>
          <cell r="B537" t="str">
            <v>NUCL - PERFORMANCE IMPROVE DPT</v>
          </cell>
          <cell r="C537" t="str">
            <v>UE GENERATION - NUCLEAR</v>
          </cell>
        </row>
        <row r="538">
          <cell r="A538" t="str">
            <v>8PE</v>
          </cell>
          <cell r="B538" t="str">
            <v>PETERSBURG</v>
          </cell>
          <cell r="C538" t="str">
            <v>ILLINOIS OPERATIONS</v>
          </cell>
        </row>
        <row r="539">
          <cell r="A539" t="str">
            <v>8R7</v>
          </cell>
          <cell r="B539" t="str">
            <v>NUCL - PROTECTIVE SERVICES</v>
          </cell>
          <cell r="C539" t="str">
            <v>UE GENERATION - NUCLEAR</v>
          </cell>
        </row>
        <row r="540">
          <cell r="A540" t="str">
            <v>8WA</v>
          </cell>
          <cell r="B540" t="str">
            <v>NUCL - WORK MANAGEMENT</v>
          </cell>
          <cell r="C540" t="str">
            <v>UE GENERATION - NUCLEAR</v>
          </cell>
        </row>
        <row r="541">
          <cell r="A541" t="str">
            <v>90B</v>
          </cell>
          <cell r="B541" t="str">
            <v>LEGAL &amp; CORP SERVICES-IPC</v>
          </cell>
          <cell r="C541" t="str">
            <v>GENERAL COUNSEL</v>
          </cell>
        </row>
        <row r="542">
          <cell r="A542" t="str">
            <v>90C</v>
          </cell>
          <cell r="B542" t="str">
            <v>ACCOUNTING-IPC</v>
          </cell>
          <cell r="C542" t="str">
            <v>CONTROLLER</v>
          </cell>
        </row>
        <row r="543">
          <cell r="A543" t="str">
            <v>90D</v>
          </cell>
          <cell r="B543" t="str">
            <v>CONTROLLERS STAFF-IPC</v>
          </cell>
          <cell r="C543" t="str">
            <v>CONTROLLER</v>
          </cell>
        </row>
        <row r="544">
          <cell r="A544" t="str">
            <v>90E</v>
          </cell>
          <cell r="B544" t="str">
            <v>PERFORMANCE MANAGEMENT-IPC</v>
          </cell>
          <cell r="C544" t="str">
            <v>CONTROLLER</v>
          </cell>
        </row>
        <row r="545">
          <cell r="A545" t="str">
            <v>90F</v>
          </cell>
          <cell r="B545" t="str">
            <v>HR - OPERATIONS- IPC</v>
          </cell>
          <cell r="C545" t="str">
            <v>HUMAN RESOURCES</v>
          </cell>
        </row>
        <row r="546">
          <cell r="A546" t="str">
            <v>90G</v>
          </cell>
          <cell r="B546" t="str">
            <v>INFO TECH SERVICES-IPC-INVALID</v>
          </cell>
          <cell r="C546" t="str">
            <v>AMEREN SERVICES CENTER</v>
          </cell>
        </row>
        <row r="547">
          <cell r="A547" t="str">
            <v>90J</v>
          </cell>
          <cell r="B547" t="str">
            <v>ED ELE TRAIN - IPC - INVALID</v>
          </cell>
          <cell r="C547" t="str">
            <v>ENERGY DELIVERY SERVICES</v>
          </cell>
        </row>
        <row r="548">
          <cell r="A548" t="str">
            <v>90K</v>
          </cell>
          <cell r="B548" t="str">
            <v>ALT - IPC</v>
          </cell>
          <cell r="C548" t="str">
            <v>EXECUTIVE</v>
          </cell>
        </row>
        <row r="549">
          <cell r="A549" t="str">
            <v>90L</v>
          </cell>
          <cell r="B549" t="str">
            <v>BUILDING SERVICES-IPC</v>
          </cell>
          <cell r="C549" t="str">
            <v>SUPPLY SERVICES</v>
          </cell>
        </row>
        <row r="550">
          <cell r="A550" t="str">
            <v>90M</v>
          </cell>
          <cell r="B550" t="str">
            <v>CUST FORECASTING &amp; PRICING-IPC</v>
          </cell>
          <cell r="C550" t="str">
            <v>GOVT RELATIONS  &amp; ECONOMIC DEV</v>
          </cell>
        </row>
        <row r="551">
          <cell r="A551" t="str">
            <v>90N</v>
          </cell>
          <cell r="B551" t="str">
            <v>INVESTMENT RECOVERY-IPC</v>
          </cell>
          <cell r="C551" t="str">
            <v>SUPPLY SERVICES</v>
          </cell>
        </row>
        <row r="552">
          <cell r="A552" t="str">
            <v>90P</v>
          </cell>
          <cell r="B552" t="str">
            <v>IPC CUSTOMER MNGMT INVALID</v>
          </cell>
          <cell r="C552" t="str">
            <v>ILLINOIS OPERATIONS</v>
          </cell>
        </row>
        <row r="553">
          <cell r="A553" t="str">
            <v>90Q</v>
          </cell>
          <cell r="B553" t="str">
            <v>REAL ESTATE-IPC</v>
          </cell>
          <cell r="C553" t="str">
            <v>SUPPLY SERVICES</v>
          </cell>
        </row>
        <row r="554">
          <cell r="A554" t="str">
            <v>90S</v>
          </cell>
          <cell r="B554" t="str">
            <v>RECORDS MANAGEMENT-IPC</v>
          </cell>
          <cell r="C554" t="str">
            <v>TREASURER</v>
          </cell>
        </row>
        <row r="555">
          <cell r="A555" t="str">
            <v>90T</v>
          </cell>
          <cell r="B555" t="str">
            <v>MICROFILM-IPC</v>
          </cell>
          <cell r="C555" t="str">
            <v>TREASURER</v>
          </cell>
        </row>
        <row r="556">
          <cell r="A556" t="str">
            <v>90U</v>
          </cell>
          <cell r="B556" t="str">
            <v>MAIL CENTER-IPC</v>
          </cell>
          <cell r="C556" t="str">
            <v>TREASURER</v>
          </cell>
        </row>
        <row r="557">
          <cell r="A557" t="str">
            <v>90V</v>
          </cell>
          <cell r="B557" t="str">
            <v>GAS SUPPLY IPC - INVALID</v>
          </cell>
          <cell r="C557" t="str">
            <v>ILLINOIS OPERATIONS</v>
          </cell>
        </row>
        <row r="558">
          <cell r="A558" t="str">
            <v>90W</v>
          </cell>
          <cell r="B558" t="str">
            <v>SUBSTATIONS - IPC - INVALID</v>
          </cell>
          <cell r="C558" t="str">
            <v>ENERGY DELIVERY SERVICES</v>
          </cell>
        </row>
        <row r="559">
          <cell r="A559" t="str">
            <v>90X</v>
          </cell>
          <cell r="B559" t="str">
            <v>SECURITY-IPC</v>
          </cell>
          <cell r="C559" t="str">
            <v>GENERAL COUNSEL</v>
          </cell>
        </row>
        <row r="560">
          <cell r="A560" t="str">
            <v>90Y</v>
          </cell>
          <cell r="B560" t="str">
            <v>PRINTING SERVICES-IPC-INVALID</v>
          </cell>
          <cell r="C560" t="str">
            <v>AMEREN SERVICES CENTER</v>
          </cell>
        </row>
        <row r="561">
          <cell r="A561" t="str">
            <v>91A</v>
          </cell>
          <cell r="B561" t="str">
            <v>IL OPS ADMN</v>
          </cell>
          <cell r="C561" t="str">
            <v>ILLINOIS OPERATIONS</v>
          </cell>
        </row>
        <row r="562">
          <cell r="A562" t="str">
            <v>91B</v>
          </cell>
          <cell r="B562" t="str">
            <v>EMPLOYEE BENEFITS-IPC</v>
          </cell>
          <cell r="C562" t="str">
            <v>HUMAN RESOURCES</v>
          </cell>
        </row>
        <row r="563">
          <cell r="A563" t="str">
            <v>91C</v>
          </cell>
          <cell r="B563" t="str">
            <v>METER SERVICES - IPC</v>
          </cell>
          <cell r="C563" t="str">
            <v>ENERGY DELIVERY SERVICES</v>
          </cell>
        </row>
        <row r="564">
          <cell r="A564" t="str">
            <v>91D</v>
          </cell>
          <cell r="B564" t="str">
            <v>IPC ELE OPS SUPPORT - INVALID</v>
          </cell>
          <cell r="C564" t="str">
            <v>ILLINOIS OPERATIONS</v>
          </cell>
        </row>
        <row r="565">
          <cell r="A565" t="str">
            <v>91E</v>
          </cell>
          <cell r="B565" t="str">
            <v>IPC MGR FLD ENG RES - INVALID</v>
          </cell>
          <cell r="C565" t="str">
            <v>ILLINOIS OPERATIONS</v>
          </cell>
        </row>
        <row r="566">
          <cell r="A566" t="str">
            <v>91F</v>
          </cell>
          <cell r="B566" t="str">
            <v>GAS SUPPORT IPC - INVALID</v>
          </cell>
          <cell r="C566" t="str">
            <v>ILLINOIS OPERATIONS</v>
          </cell>
        </row>
        <row r="567">
          <cell r="A567" t="str">
            <v>91G</v>
          </cell>
          <cell r="B567" t="str">
            <v>IPC ENRGY DLVRY OPS - INVALID</v>
          </cell>
          <cell r="C567" t="str">
            <v>ILLINOIS OPERATIONS</v>
          </cell>
        </row>
        <row r="568">
          <cell r="A568" t="str">
            <v>91H</v>
          </cell>
          <cell r="B568" t="str">
            <v>TRANSMISSION - IPC</v>
          </cell>
          <cell r="C568" t="str">
            <v>ENERGY DELIVERY SERVICES</v>
          </cell>
        </row>
        <row r="569">
          <cell r="A569" t="str">
            <v>91J</v>
          </cell>
          <cell r="B569" t="str">
            <v>SUB CTRL &amp; INST IPC - INVALID</v>
          </cell>
          <cell r="C569" t="str">
            <v>ENERGY DELIVERY SERVICES</v>
          </cell>
        </row>
        <row r="570">
          <cell r="A570" t="str">
            <v>91K</v>
          </cell>
          <cell r="B570" t="str">
            <v>VEGETATION MGT - IPC INVALID</v>
          </cell>
          <cell r="C570" t="str">
            <v>ENERGY DELIVERY SERVICES</v>
          </cell>
        </row>
        <row r="571">
          <cell r="A571" t="str">
            <v>91L</v>
          </cell>
          <cell r="B571" t="str">
            <v>CHAMPAIGN - URBANA</v>
          </cell>
          <cell r="C571" t="str">
            <v>ILLINOIS OPERATIONS</v>
          </cell>
        </row>
        <row r="572">
          <cell r="A572" t="str">
            <v>91N</v>
          </cell>
          <cell r="B572" t="str">
            <v>JACKSONVILLE</v>
          </cell>
          <cell r="C572" t="str">
            <v>ILLINOIS OPERATIONS</v>
          </cell>
        </row>
        <row r="573">
          <cell r="A573" t="str">
            <v>91P</v>
          </cell>
          <cell r="B573" t="str">
            <v>DISTRIBUTION OPERATING-Decatur</v>
          </cell>
          <cell r="C573" t="str">
            <v>ILLINOIS OPERATIONS</v>
          </cell>
        </row>
        <row r="574">
          <cell r="A574" t="str">
            <v>91Q</v>
          </cell>
          <cell r="B574" t="str">
            <v>IPC OPER SUPPORT - INVALID</v>
          </cell>
          <cell r="C574" t="str">
            <v>ILLINOIS OPERATIONS</v>
          </cell>
        </row>
        <row r="575">
          <cell r="A575" t="str">
            <v>91R</v>
          </cell>
          <cell r="B575" t="str">
            <v>DIVISION I SUPT  - IPC INVALID</v>
          </cell>
          <cell r="C575" t="str">
            <v>ILLINOIS OPERATIONS</v>
          </cell>
        </row>
        <row r="576">
          <cell r="A576" t="str">
            <v>91S</v>
          </cell>
          <cell r="B576" t="str">
            <v>DIVISION III SPT -IPC INVALID</v>
          </cell>
          <cell r="C576" t="str">
            <v>ILLINOIS OPERATIONS</v>
          </cell>
        </row>
        <row r="577">
          <cell r="A577" t="str">
            <v>91T</v>
          </cell>
          <cell r="B577" t="str">
            <v>DIVISION V SPT - IPC INVALID</v>
          </cell>
          <cell r="C577" t="str">
            <v>ILLINOIS OPERATIONS</v>
          </cell>
        </row>
        <row r="578">
          <cell r="A578" t="str">
            <v>91U</v>
          </cell>
          <cell r="B578" t="str">
            <v>DIVISION VI SUPPORT STAFF</v>
          </cell>
          <cell r="C578" t="str">
            <v>ILLINOIS OPERATIONS</v>
          </cell>
        </row>
        <row r="579">
          <cell r="A579" t="str">
            <v>91V</v>
          </cell>
          <cell r="B579" t="str">
            <v>GALESBURG</v>
          </cell>
          <cell r="C579" t="str">
            <v>ILLINOIS OPERATIONS</v>
          </cell>
        </row>
        <row r="580">
          <cell r="A580" t="str">
            <v>91W</v>
          </cell>
          <cell r="B580" t="str">
            <v>ENG SVCS IPC - INVALID</v>
          </cell>
          <cell r="C580" t="str">
            <v>ENERGY DELIVERY SERVICES</v>
          </cell>
        </row>
        <row r="581">
          <cell r="A581" t="str">
            <v>91X</v>
          </cell>
          <cell r="B581" t="str">
            <v>STOREROOMS - IPC</v>
          </cell>
          <cell r="C581" t="str">
            <v>SUPPLY SERVICES</v>
          </cell>
        </row>
        <row r="582">
          <cell r="A582" t="str">
            <v>91Y</v>
          </cell>
          <cell r="B582" t="str">
            <v>CUST ACCTNG DEPT - IPC INVALID</v>
          </cell>
          <cell r="C582" t="str">
            <v>ILLINOIS OPERATIONS</v>
          </cell>
        </row>
        <row r="583">
          <cell r="A583" t="str">
            <v>92A</v>
          </cell>
          <cell r="B583" t="str">
            <v>MT. VERNON</v>
          </cell>
          <cell r="C583" t="str">
            <v>ILLINOIS OPERATIONS</v>
          </cell>
        </row>
        <row r="584">
          <cell r="A584" t="str">
            <v>92B</v>
          </cell>
          <cell r="B584" t="str">
            <v>SUB MTCE &amp; CONST - IL SOUTH</v>
          </cell>
          <cell r="C584" t="str">
            <v>ENERGY DELIVERY SERVICES</v>
          </cell>
        </row>
        <row r="585">
          <cell r="A585" t="str">
            <v>92D</v>
          </cell>
          <cell r="B585" t="str">
            <v>LASALLE</v>
          </cell>
          <cell r="C585" t="str">
            <v>ILLINOIS OPERATIONS</v>
          </cell>
        </row>
        <row r="586">
          <cell r="A586" t="str">
            <v>92E</v>
          </cell>
          <cell r="B586" t="str">
            <v>BLOOMINGTON - NORMAL</v>
          </cell>
          <cell r="C586" t="str">
            <v>ILLINOIS OPERATIONS</v>
          </cell>
        </row>
        <row r="587">
          <cell r="A587" t="str">
            <v>92F</v>
          </cell>
          <cell r="B587" t="str">
            <v>ECONOMIC DEVELOP -FIN STMT-IPC</v>
          </cell>
          <cell r="C587" t="str">
            <v>GOVT RELATIONS  &amp; ECONOMIC DEV</v>
          </cell>
        </row>
        <row r="588">
          <cell r="A588" t="str">
            <v>92G</v>
          </cell>
          <cell r="B588" t="str">
            <v>ASSET MGT - IPC - INVALID</v>
          </cell>
          <cell r="C588" t="str">
            <v>ENERGY DELIVERY SERVICES</v>
          </cell>
        </row>
        <row r="589">
          <cell r="A589" t="str">
            <v>92H</v>
          </cell>
          <cell r="B589" t="str">
            <v>CORROSION CNTRL IPC - INVALID</v>
          </cell>
          <cell r="C589" t="str">
            <v>ILLINOIS OPERATIONS</v>
          </cell>
        </row>
        <row r="590">
          <cell r="A590" t="str">
            <v>92J</v>
          </cell>
          <cell r="B590" t="str">
            <v>MARYVILLE</v>
          </cell>
          <cell r="C590" t="str">
            <v>ILLINOIS OPERATIONS</v>
          </cell>
        </row>
        <row r="591">
          <cell r="A591" t="str">
            <v>92K</v>
          </cell>
          <cell r="B591" t="str">
            <v>ELEC ENERGY SUPPLY-IPC-INVALID</v>
          </cell>
          <cell r="C591" t="str">
            <v>ENERGY DELIVERY SERVICES</v>
          </cell>
        </row>
        <row r="592">
          <cell r="A592" t="str">
            <v>92L</v>
          </cell>
          <cell r="B592" t="str">
            <v>FLEET SVCS - IPC</v>
          </cell>
          <cell r="C592" t="str">
            <v>ENERGY DELIVERY SERVICES</v>
          </cell>
        </row>
        <row r="593">
          <cell r="A593" t="str">
            <v>92M</v>
          </cell>
          <cell r="B593" t="str">
            <v>PURCHASING - IPC</v>
          </cell>
          <cell r="C593" t="str">
            <v>SUPPLY SERVICES</v>
          </cell>
        </row>
        <row r="594">
          <cell r="A594" t="str">
            <v>92P</v>
          </cell>
          <cell r="B594" t="str">
            <v>KEY ACCOUNTS - IPC INVALID</v>
          </cell>
          <cell r="C594" t="str">
            <v>ILLINOIS OPERATIONS</v>
          </cell>
        </row>
        <row r="595">
          <cell r="A595" t="str">
            <v>92Q</v>
          </cell>
          <cell r="B595" t="str">
            <v>DECATUR</v>
          </cell>
          <cell r="C595" t="str">
            <v>ILLINOIS OPERATIONS</v>
          </cell>
        </row>
        <row r="596">
          <cell r="A596" t="str">
            <v>92R</v>
          </cell>
          <cell r="B596" t="str">
            <v>REGULATORY &amp; PUBLIC POLICY-IPC</v>
          </cell>
          <cell r="C596" t="str">
            <v>GOVT RELATIONS  &amp; ECONOMIC DEV</v>
          </cell>
        </row>
        <row r="597">
          <cell r="A597" t="str">
            <v>92S</v>
          </cell>
          <cell r="B597" t="str">
            <v>ESH - GENERAL-IPC</v>
          </cell>
          <cell r="C597" t="str">
            <v>ENVIRONMENTAL SAFETY HEALTH</v>
          </cell>
        </row>
        <row r="598">
          <cell r="A598" t="str">
            <v>92T</v>
          </cell>
          <cell r="B598" t="str">
            <v>HILLSBORO</v>
          </cell>
          <cell r="C598" t="str">
            <v>ILLINOIS OPERATIONS</v>
          </cell>
        </row>
        <row r="599">
          <cell r="A599" t="str">
            <v>92W</v>
          </cell>
          <cell r="B599" t="str">
            <v>CREDIT &amp; COLLECT - IPC INVALID</v>
          </cell>
          <cell r="C599" t="str">
            <v>ILLINOIS OPERATIONS</v>
          </cell>
        </row>
        <row r="600">
          <cell r="A600" t="str">
            <v>92X</v>
          </cell>
          <cell r="B600" t="str">
            <v>CUSTOMER BUSINESS MGMT-IPC</v>
          </cell>
          <cell r="C600" t="str">
            <v>GOVT RELATIONS  &amp; ECONOMIC DEV</v>
          </cell>
        </row>
        <row r="601">
          <cell r="A601" t="str">
            <v>93A</v>
          </cell>
          <cell r="B601" t="str">
            <v>CNTRACTR ALLY - IPC - INVALID</v>
          </cell>
          <cell r="C601" t="str">
            <v>ENERGY DELIVERY SERVICES</v>
          </cell>
        </row>
        <row r="602">
          <cell r="A602" t="str">
            <v>93B</v>
          </cell>
          <cell r="B602" t="str">
            <v>BELLEVILLE</v>
          </cell>
          <cell r="C602" t="str">
            <v>ILLINOIS OPERATIONS</v>
          </cell>
        </row>
        <row r="603">
          <cell r="A603" t="str">
            <v>93C</v>
          </cell>
          <cell r="B603" t="str">
            <v>KEWANEE</v>
          </cell>
          <cell r="C603" t="str">
            <v>ILLINOIS OPERATIONS</v>
          </cell>
        </row>
        <row r="604">
          <cell r="A604" t="str">
            <v>93J</v>
          </cell>
          <cell r="B604" t="str">
            <v>PSC-SOUTH PLANT SUPPRT-INVALID</v>
          </cell>
          <cell r="C604" t="str">
            <v>GENERATION TECHNICAL SERVICES</v>
          </cell>
        </row>
        <row r="605">
          <cell r="A605" t="str">
            <v>93L</v>
          </cell>
          <cell r="B605" t="str">
            <v>ACCTS PAYABLE ADMIN-IPC</v>
          </cell>
          <cell r="C605" t="str">
            <v>CONTROLLER</v>
          </cell>
        </row>
        <row r="606">
          <cell r="A606" t="str">
            <v>93N</v>
          </cell>
          <cell r="B606" t="str">
            <v>FOSSIL PLANT SUPPT-IPC-INVALID</v>
          </cell>
          <cell r="C606" t="str">
            <v>GENERATION TECHNICAL SERVICES</v>
          </cell>
        </row>
        <row r="607">
          <cell r="A607" t="str">
            <v>93R</v>
          </cell>
          <cell r="B607" t="str">
            <v>DDC</v>
          </cell>
          <cell r="C607" t="str">
            <v>ILLINOIS OPERATIONS</v>
          </cell>
        </row>
        <row r="608">
          <cell r="A608" t="str">
            <v>93T</v>
          </cell>
          <cell r="B608" t="str">
            <v>INTEGRAT IMPLEM - IPC INVALID</v>
          </cell>
          <cell r="C608" t="str">
            <v>ENERGY DELIVERY SERVICES</v>
          </cell>
        </row>
        <row r="609">
          <cell r="A609" t="str">
            <v>93W</v>
          </cell>
          <cell r="B609" t="str">
            <v>SPARTA</v>
          </cell>
          <cell r="C609" t="str">
            <v>ILLINOIS OPERATIONS</v>
          </cell>
        </row>
        <row r="610">
          <cell r="A610" t="str">
            <v>AED</v>
          </cell>
          <cell r="B610" t="str">
            <v>AED MANAGEMENT</v>
          </cell>
          <cell r="C610" t="str">
            <v>AMEREN ENERGY DEVELOPMENT CO</v>
          </cell>
        </row>
        <row r="611">
          <cell r="A611" t="str">
            <v>AFC</v>
          </cell>
          <cell r="B611" t="str">
            <v>ALLOWANCE FOR FUNDS</v>
          </cell>
          <cell r="C611" t="str">
            <v>OTHER</v>
          </cell>
        </row>
        <row r="612">
          <cell r="A612" t="str">
            <v>APP</v>
          </cell>
          <cell r="B612" t="str">
            <v>APPORTIONMENTS</v>
          </cell>
          <cell r="C612" t="str">
            <v>OTHER</v>
          </cell>
        </row>
        <row r="613">
          <cell r="A613" t="str">
            <v>CFA</v>
          </cell>
          <cell r="B613" t="str">
            <v>COFFEEN - ADMINISTRATION</v>
          </cell>
          <cell r="C613" t="str">
            <v>POWER PLANTS - GEN</v>
          </cell>
        </row>
        <row r="614">
          <cell r="A614" t="str">
            <v>CFG</v>
          </cell>
          <cell r="B614" t="str">
            <v>COFFEEN - GENERAL &amp; BUD</v>
          </cell>
          <cell r="C614" t="str">
            <v>POWER PLANTS - GEN</v>
          </cell>
        </row>
        <row r="615">
          <cell r="A615" t="str">
            <v>CFM</v>
          </cell>
          <cell r="B615" t="str">
            <v>COFFEEN - MAINTENANCE</v>
          </cell>
          <cell r="C615" t="str">
            <v>POWER PLANTS - GEN</v>
          </cell>
        </row>
        <row r="616">
          <cell r="A616" t="str">
            <v>CFO</v>
          </cell>
          <cell r="B616" t="str">
            <v>COFFEEN - OPERATIONS</v>
          </cell>
          <cell r="C616" t="str">
            <v>POWER PLANTS - GEN</v>
          </cell>
        </row>
        <row r="617">
          <cell r="A617" t="str">
            <v>CIC</v>
          </cell>
          <cell r="B617" t="str">
            <v>CIC</v>
          </cell>
          <cell r="C617" t="str">
            <v>OTHER</v>
          </cell>
        </row>
        <row r="618">
          <cell r="A618" t="str">
            <v>CIL</v>
          </cell>
          <cell r="B618" t="str">
            <v>INVALID BUDGET</v>
          </cell>
          <cell r="C618" t="str">
            <v>OTHER</v>
          </cell>
        </row>
        <row r="619">
          <cell r="A619" t="str">
            <v>CIM</v>
          </cell>
          <cell r="B619" t="str">
            <v>CILCORP INVESTMENT MANAGEMENT</v>
          </cell>
          <cell r="C619" t="str">
            <v>OTHER</v>
          </cell>
        </row>
        <row r="620">
          <cell r="A620" t="str">
            <v>DEP</v>
          </cell>
          <cell r="B620" t="str">
            <v>DEPRECIATION</v>
          </cell>
          <cell r="C620" t="str">
            <v>OTHER</v>
          </cell>
        </row>
        <row r="621">
          <cell r="A621" t="str">
            <v>DMS</v>
          </cell>
          <cell r="B621" t="str">
            <v>INVALID BUDGET</v>
          </cell>
          <cell r="C621" t="str">
            <v>ENERGY DELIVERY SERVICES</v>
          </cell>
        </row>
        <row r="622">
          <cell r="A622" t="str">
            <v>EEI</v>
          </cell>
          <cell r="B622" t="str">
            <v>ELECTRIC ENERGY, INC.</v>
          </cell>
          <cell r="C622" t="str">
            <v>OTHER</v>
          </cell>
        </row>
        <row r="623">
          <cell r="A623" t="str">
            <v>ERC</v>
          </cell>
          <cell r="B623" t="str">
            <v>ERC MANAGEMENT</v>
          </cell>
          <cell r="C623" t="str">
            <v>AMEREN ENGY FUELS AND SVCS</v>
          </cell>
        </row>
        <row r="624">
          <cell r="A624" t="str">
            <v>GM1</v>
          </cell>
          <cell r="B624" t="str">
            <v>AEM TRADING</v>
          </cell>
          <cell r="C624" t="str">
            <v>AMEREN ENERGY MKTG CO- GMC</v>
          </cell>
        </row>
        <row r="625">
          <cell r="A625" t="str">
            <v>GM2</v>
          </cell>
          <cell r="B625" t="str">
            <v>AEM SALES</v>
          </cell>
          <cell r="C625" t="str">
            <v>AMEREN ENERGY MKTG CO- GMC</v>
          </cell>
        </row>
        <row r="626">
          <cell r="A626" t="str">
            <v>GM3</v>
          </cell>
          <cell r="B626" t="str">
            <v>PHYS NATL GAS MKTG-INVALID</v>
          </cell>
          <cell r="C626" t="str">
            <v>AMEREN ENERGY MKTG CO- GMC</v>
          </cell>
        </row>
        <row r="627">
          <cell r="A627" t="str">
            <v>GM4</v>
          </cell>
          <cell r="B627" t="str">
            <v>AEM BUSINESS OPERATIONS</v>
          </cell>
          <cell r="C627" t="str">
            <v>AMEREN ENERGY MKTG CO- GMC</v>
          </cell>
        </row>
        <row r="628">
          <cell r="A628" t="str">
            <v>GM5</v>
          </cell>
          <cell r="B628" t="str">
            <v>ENRGY SLS- MID MKT-CIL INVALID</v>
          </cell>
          <cell r="C628" t="str">
            <v>AMEREN ENERGY MKTG CO- GMC</v>
          </cell>
        </row>
        <row r="629">
          <cell r="A629" t="str">
            <v>GM6</v>
          </cell>
          <cell r="B629" t="str">
            <v>CILCO TRADING-INVALID</v>
          </cell>
          <cell r="C629" t="str">
            <v>AMEREN ENERGY MKTG CO- GMC</v>
          </cell>
        </row>
        <row r="630">
          <cell r="A630" t="str">
            <v>GM7</v>
          </cell>
          <cell r="B630" t="str">
            <v>ENERGY SUPPLY - CSI-INVALID</v>
          </cell>
          <cell r="C630" t="str">
            <v>AMEREN ENERGY MKTG CO- GMC</v>
          </cell>
        </row>
        <row r="631">
          <cell r="A631" t="str">
            <v>GM8</v>
          </cell>
          <cell r="B631" t="str">
            <v>ELECTRIC SUPPLY-CIL-INVALID</v>
          </cell>
          <cell r="C631" t="str">
            <v>AMEREN ENERGY MKTG CO- GMC</v>
          </cell>
        </row>
        <row r="632">
          <cell r="A632" t="str">
            <v>GM9</v>
          </cell>
          <cell r="B632" t="str">
            <v>UNREG MARKETING-CIL-INVALID</v>
          </cell>
          <cell r="C632" t="str">
            <v>AMEREN ENERGY MKTG CO- GMC</v>
          </cell>
        </row>
        <row r="633">
          <cell r="A633" t="str">
            <v>GMC</v>
          </cell>
          <cell r="B633" t="str">
            <v>VP MARKETING-INVALID</v>
          </cell>
          <cell r="C633" t="str">
            <v>AMEREN ENERGY MKTG CO- GMC</v>
          </cell>
        </row>
        <row r="634">
          <cell r="A634" t="str">
            <v>GTZ</v>
          </cell>
          <cell r="B634" t="str">
            <v>GAS VACANCY FACTOR</v>
          </cell>
          <cell r="C634" t="str">
            <v>ILLINOIS OPERATIONS</v>
          </cell>
        </row>
        <row r="635">
          <cell r="A635" t="str">
            <v>IBA</v>
          </cell>
          <cell r="B635" t="str">
            <v>INTERCOMPANY BILLINGS ADDERS</v>
          </cell>
          <cell r="C635" t="str">
            <v>OTHER</v>
          </cell>
        </row>
        <row r="636">
          <cell r="A636" t="str">
            <v>IHC</v>
          </cell>
          <cell r="B636" t="str">
            <v>IHC MANAGEMENT</v>
          </cell>
          <cell r="C636" t="str">
            <v>AMEREN ENGY RESOURCES - IHC</v>
          </cell>
        </row>
        <row r="637">
          <cell r="A637" t="str">
            <v>IMS</v>
          </cell>
          <cell r="B637" t="str">
            <v>ILLINOIS MATERIAL SUPPLY COMPANY</v>
          </cell>
          <cell r="C637" t="str">
            <v>AMEREN ENGY RESOURCES - IHC</v>
          </cell>
        </row>
        <row r="638">
          <cell r="A638" t="str">
            <v>INC</v>
          </cell>
          <cell r="B638" t="str">
            <v>INCOME ITEMS</v>
          </cell>
          <cell r="C638" t="str">
            <v>OTHER</v>
          </cell>
        </row>
        <row r="639">
          <cell r="A639" t="str">
            <v>MCR</v>
          </cell>
          <cell r="B639" t="str">
            <v>MISSOURI CENTRAL RAILROAD CO</v>
          </cell>
          <cell r="C639" t="str">
            <v>AMEREN ENGY FUELS AND SVCS</v>
          </cell>
        </row>
        <row r="640">
          <cell r="A640" t="str">
            <v>NAD</v>
          </cell>
          <cell r="B640" t="str">
            <v>NEWTON - TRNG &amp; BEN ADMN &amp; BUD</v>
          </cell>
          <cell r="C640" t="str">
            <v>POWER PLANTS - GEN</v>
          </cell>
        </row>
        <row r="641">
          <cell r="A641" t="str">
            <v>NCP</v>
          </cell>
          <cell r="B641" t="str">
            <v>NON-CAPITALIZED PAYROLL EXP APPORT</v>
          </cell>
          <cell r="C641" t="str">
            <v>OTHER</v>
          </cell>
        </row>
        <row r="642">
          <cell r="A642" t="str">
            <v>NCY</v>
          </cell>
          <cell r="B642" t="str">
            <v>NEWTON - COAL YARD</v>
          </cell>
          <cell r="C642" t="str">
            <v>POWER PLANTS - GEN</v>
          </cell>
        </row>
        <row r="643">
          <cell r="A643" t="str">
            <v>NEM</v>
          </cell>
          <cell r="B643" t="str">
            <v>NEWTON - ELECTRICAL MAINTENANCE</v>
          </cell>
          <cell r="C643" t="str">
            <v>POWER PLANTS - GEN</v>
          </cell>
        </row>
        <row r="644">
          <cell r="A644" t="str">
            <v>NIM</v>
          </cell>
          <cell r="B644" t="str">
            <v>NEWTON - INSTRUMENT MAINTENANCE</v>
          </cell>
          <cell r="C644" t="str">
            <v>POWER PLANTS - GEN</v>
          </cell>
        </row>
        <row r="645">
          <cell r="A645" t="str">
            <v>NMM</v>
          </cell>
          <cell r="B645" t="str">
            <v>NEWTON - MECHANICAL MAINTENANCE</v>
          </cell>
          <cell r="C645" t="str">
            <v>POWER PLANTS - GEN</v>
          </cell>
        </row>
        <row r="646">
          <cell r="A646" t="str">
            <v>NOP</v>
          </cell>
          <cell r="B646" t="str">
            <v>NEWTON - OPERATIONS</v>
          </cell>
          <cell r="C646" t="str">
            <v>POWER PLANTS - GEN</v>
          </cell>
        </row>
        <row r="647">
          <cell r="A647" t="str">
            <v>NSS</v>
          </cell>
          <cell r="B647" t="str">
            <v>NEWTON - STATION SUPPORT</v>
          </cell>
          <cell r="C647" t="str">
            <v>POWER PLANTS - GEN</v>
          </cell>
        </row>
        <row r="648">
          <cell r="A648" t="str">
            <v>NST</v>
          </cell>
          <cell r="B648" t="str">
            <v>NEWTON - STORES</v>
          </cell>
          <cell r="C648" t="str">
            <v>POWER PLANTS - GEN</v>
          </cell>
        </row>
        <row r="649">
          <cell r="A649" t="str">
            <v>NTS</v>
          </cell>
          <cell r="B649" t="str">
            <v>NEWTON - TECHNICAL SUPPORT</v>
          </cell>
          <cell r="C649" t="str">
            <v>POWER PLANTS - GEN</v>
          </cell>
        </row>
        <row r="650">
          <cell r="A650" t="str">
            <v>NXX</v>
          </cell>
          <cell r="B650" t="str">
            <v>NEWTON - ROUTINE (EMPRV)</v>
          </cell>
          <cell r="C650" t="str">
            <v>POWER PLANTS - GEN</v>
          </cell>
        </row>
        <row r="651">
          <cell r="A651" t="str">
            <v>PT2</v>
          </cell>
          <cell r="B651" t="str">
            <v>Invalid RMC</v>
          </cell>
          <cell r="C651" t="str">
            <v>OTHER</v>
          </cell>
        </row>
        <row r="652">
          <cell r="A652" t="str">
            <v>REV</v>
          </cell>
          <cell r="B652" t="str">
            <v>REVENUES</v>
          </cell>
          <cell r="C652" t="str">
            <v>OTHER</v>
          </cell>
        </row>
        <row r="653">
          <cell r="A653" t="str">
            <v>SRR</v>
          </cell>
          <cell r="B653" t="str">
            <v>SERVICE REQUEST RECLASS</v>
          </cell>
          <cell r="C653" t="str">
            <v>OTHER</v>
          </cell>
        </row>
        <row r="654">
          <cell r="A654" t="str">
            <v>TAX</v>
          </cell>
          <cell r="B654" t="str">
            <v>TAXES</v>
          </cell>
          <cell r="C654" t="str">
            <v>OTHER</v>
          </cell>
        </row>
      </sheetData>
      <sheetData sheetId="28" refreshError="1"/>
      <sheetData sheetId="29">
        <row r="5">
          <cell r="C5" t="str">
            <v>Project#</v>
          </cell>
        </row>
      </sheetData>
      <sheetData sheetId="30" refreshError="1"/>
      <sheetData sheetId="31">
        <row r="5">
          <cell r="C5" t="str">
            <v>Project#</v>
          </cell>
          <cell r="D5" t="str">
            <v>AllocFactor</v>
          </cell>
        </row>
        <row r="6">
          <cell r="C6">
            <v>12732</v>
          </cell>
          <cell r="D6" t="str">
            <v>CIP</v>
          </cell>
        </row>
        <row r="7">
          <cell r="C7">
            <v>12737</v>
          </cell>
          <cell r="D7" t="str">
            <v>CIP</v>
          </cell>
        </row>
        <row r="8">
          <cell r="C8">
            <v>12756</v>
          </cell>
          <cell r="D8" t="str">
            <v>CIP</v>
          </cell>
        </row>
        <row r="9">
          <cell r="C9">
            <v>12815</v>
          </cell>
          <cell r="D9" t="str">
            <v>CIP</v>
          </cell>
        </row>
        <row r="10">
          <cell r="C10">
            <v>12899</v>
          </cell>
          <cell r="D10" t="str">
            <v>CIP</v>
          </cell>
        </row>
        <row r="11">
          <cell r="C11">
            <v>14489</v>
          </cell>
          <cell r="D11" t="str">
            <v>CIP</v>
          </cell>
        </row>
        <row r="12">
          <cell r="C12">
            <v>14503</v>
          </cell>
          <cell r="D12" t="str">
            <v>CIP</v>
          </cell>
        </row>
        <row r="13">
          <cell r="C13">
            <v>14506</v>
          </cell>
          <cell r="D13" t="str">
            <v>CIL</v>
          </cell>
        </row>
        <row r="14">
          <cell r="C14">
            <v>14552</v>
          </cell>
          <cell r="D14" t="str">
            <v>CIL</v>
          </cell>
        </row>
        <row r="15">
          <cell r="C15">
            <v>14554</v>
          </cell>
          <cell r="D15" t="str">
            <v>CIL</v>
          </cell>
        </row>
        <row r="16">
          <cell r="C16">
            <v>14617</v>
          </cell>
          <cell r="D16" t="str">
            <v>CIL</v>
          </cell>
        </row>
        <row r="17">
          <cell r="C17">
            <v>15277</v>
          </cell>
          <cell r="D17" t="str">
            <v>IPC</v>
          </cell>
        </row>
        <row r="18">
          <cell r="C18">
            <v>15452</v>
          </cell>
          <cell r="D18" t="str">
            <v>CIP</v>
          </cell>
        </row>
        <row r="19">
          <cell r="C19">
            <v>15782</v>
          </cell>
          <cell r="D19" t="str">
            <v>IPC</v>
          </cell>
        </row>
        <row r="20">
          <cell r="C20">
            <v>15931</v>
          </cell>
          <cell r="D20" t="str">
            <v>CIP</v>
          </cell>
        </row>
        <row r="21">
          <cell r="C21">
            <v>15936</v>
          </cell>
          <cell r="D21" t="str">
            <v>CIP</v>
          </cell>
        </row>
        <row r="22">
          <cell r="C22">
            <v>15989</v>
          </cell>
          <cell r="D22" t="str">
            <v>CIP</v>
          </cell>
        </row>
        <row r="23">
          <cell r="C23">
            <v>15993</v>
          </cell>
          <cell r="D23" t="str">
            <v>CIP</v>
          </cell>
        </row>
        <row r="24">
          <cell r="C24">
            <v>15996</v>
          </cell>
          <cell r="D24" t="str">
            <v>CIP</v>
          </cell>
        </row>
        <row r="25">
          <cell r="C25">
            <v>16095</v>
          </cell>
          <cell r="D25" t="str">
            <v>CIP</v>
          </cell>
        </row>
        <row r="26">
          <cell r="C26">
            <v>16107</v>
          </cell>
          <cell r="D26" t="str">
            <v>CIP</v>
          </cell>
        </row>
        <row r="27">
          <cell r="C27">
            <v>16108</v>
          </cell>
          <cell r="D27" t="str">
            <v>CIP</v>
          </cell>
        </row>
        <row r="28">
          <cell r="C28">
            <v>16109</v>
          </cell>
          <cell r="D28" t="str">
            <v>CIP</v>
          </cell>
        </row>
        <row r="29">
          <cell r="C29">
            <v>16114</v>
          </cell>
          <cell r="D29" t="str">
            <v>CIP</v>
          </cell>
        </row>
        <row r="30">
          <cell r="C30">
            <v>16116</v>
          </cell>
          <cell r="D30" t="str">
            <v>IPC</v>
          </cell>
        </row>
        <row r="31">
          <cell r="C31">
            <v>16143</v>
          </cell>
          <cell r="D31" t="str">
            <v>CIP</v>
          </cell>
        </row>
        <row r="32">
          <cell r="C32">
            <v>16162</v>
          </cell>
          <cell r="D32" t="str">
            <v>CIP</v>
          </cell>
        </row>
        <row r="33">
          <cell r="C33">
            <v>16190</v>
          </cell>
          <cell r="D33" t="str">
            <v>CIP</v>
          </cell>
        </row>
        <row r="34">
          <cell r="C34">
            <v>16282</v>
          </cell>
          <cell r="D34" t="str">
            <v>IPC</v>
          </cell>
        </row>
        <row r="35">
          <cell r="C35">
            <v>16283</v>
          </cell>
          <cell r="D35" t="str">
            <v>IPC</v>
          </cell>
        </row>
        <row r="36">
          <cell r="C36">
            <v>16284</v>
          </cell>
          <cell r="D36" t="str">
            <v>IPC</v>
          </cell>
        </row>
        <row r="37">
          <cell r="C37">
            <v>16303</v>
          </cell>
          <cell r="D37" t="str">
            <v>IPC</v>
          </cell>
        </row>
        <row r="38">
          <cell r="C38">
            <v>16304</v>
          </cell>
          <cell r="D38" t="str">
            <v>IPC</v>
          </cell>
        </row>
        <row r="39">
          <cell r="C39">
            <v>16306</v>
          </cell>
          <cell r="D39" t="str">
            <v>IPC</v>
          </cell>
        </row>
        <row r="40">
          <cell r="C40">
            <v>16310</v>
          </cell>
          <cell r="D40" t="str">
            <v>IPC</v>
          </cell>
        </row>
        <row r="41">
          <cell r="C41">
            <v>16322</v>
          </cell>
          <cell r="D41" t="str">
            <v>IPC</v>
          </cell>
        </row>
        <row r="42">
          <cell r="C42">
            <v>16331</v>
          </cell>
          <cell r="D42" t="str">
            <v>IPC</v>
          </cell>
        </row>
        <row r="43">
          <cell r="C43">
            <v>16336</v>
          </cell>
          <cell r="D43" t="str">
            <v>IPC</v>
          </cell>
        </row>
        <row r="44">
          <cell r="C44">
            <v>16337</v>
          </cell>
          <cell r="D44" t="str">
            <v>IPC</v>
          </cell>
        </row>
        <row r="45">
          <cell r="C45">
            <v>16342</v>
          </cell>
          <cell r="D45" t="str">
            <v>IPC</v>
          </cell>
        </row>
        <row r="46">
          <cell r="C46">
            <v>16347</v>
          </cell>
          <cell r="D46" t="str">
            <v>IPC</v>
          </cell>
        </row>
        <row r="47">
          <cell r="C47">
            <v>16348</v>
          </cell>
          <cell r="D47" t="str">
            <v>IPC</v>
          </cell>
        </row>
        <row r="48">
          <cell r="C48">
            <v>16349</v>
          </cell>
          <cell r="D48" t="str">
            <v>IPC</v>
          </cell>
        </row>
        <row r="49">
          <cell r="C49">
            <v>16354</v>
          </cell>
          <cell r="D49" t="str">
            <v>IPC</v>
          </cell>
        </row>
        <row r="50">
          <cell r="C50">
            <v>16355</v>
          </cell>
          <cell r="D50" t="str">
            <v>IPC</v>
          </cell>
        </row>
        <row r="51">
          <cell r="C51">
            <v>16357</v>
          </cell>
          <cell r="D51" t="str">
            <v>IPC</v>
          </cell>
        </row>
        <row r="52">
          <cell r="C52">
            <v>16360</v>
          </cell>
          <cell r="D52" t="str">
            <v>IPC</v>
          </cell>
        </row>
        <row r="53">
          <cell r="C53">
            <v>16361</v>
          </cell>
          <cell r="D53" t="str">
            <v>IPC</v>
          </cell>
        </row>
        <row r="54">
          <cell r="C54">
            <v>16362</v>
          </cell>
          <cell r="D54" t="str">
            <v>IPC</v>
          </cell>
        </row>
        <row r="55">
          <cell r="C55">
            <v>16365</v>
          </cell>
          <cell r="D55" t="str">
            <v>IPC</v>
          </cell>
        </row>
        <row r="56">
          <cell r="C56">
            <v>16366</v>
          </cell>
          <cell r="D56" t="str">
            <v>IPC</v>
          </cell>
        </row>
        <row r="57">
          <cell r="C57">
            <v>16367</v>
          </cell>
          <cell r="D57" t="str">
            <v>IPC</v>
          </cell>
        </row>
        <row r="58">
          <cell r="C58">
            <v>16374</v>
          </cell>
          <cell r="D58" t="str">
            <v>IPC</v>
          </cell>
        </row>
        <row r="59">
          <cell r="C59">
            <v>16375</v>
          </cell>
          <cell r="D59" t="str">
            <v>IPC</v>
          </cell>
        </row>
        <row r="60">
          <cell r="C60">
            <v>16379</v>
          </cell>
          <cell r="D60" t="str">
            <v>IPC</v>
          </cell>
        </row>
        <row r="61">
          <cell r="C61">
            <v>16380</v>
          </cell>
          <cell r="D61" t="str">
            <v>IPC</v>
          </cell>
        </row>
        <row r="62">
          <cell r="C62">
            <v>16381</v>
          </cell>
          <cell r="D62" t="str">
            <v>IPC</v>
          </cell>
        </row>
        <row r="63">
          <cell r="C63">
            <v>16384</v>
          </cell>
          <cell r="D63" t="str">
            <v>IPC</v>
          </cell>
        </row>
        <row r="64">
          <cell r="C64">
            <v>16470</v>
          </cell>
          <cell r="D64" t="str">
            <v>CIP</v>
          </cell>
        </row>
        <row r="65">
          <cell r="C65">
            <v>16508</v>
          </cell>
          <cell r="D65" t="str">
            <v>CIL</v>
          </cell>
        </row>
        <row r="66">
          <cell r="C66">
            <v>16521</v>
          </cell>
          <cell r="D66" t="str">
            <v>IPC</v>
          </cell>
        </row>
        <row r="67">
          <cell r="C67">
            <v>16533</v>
          </cell>
          <cell r="D67" t="str">
            <v>CIL</v>
          </cell>
        </row>
        <row r="68">
          <cell r="C68">
            <v>16534</v>
          </cell>
          <cell r="D68" t="str">
            <v>CIL</v>
          </cell>
        </row>
        <row r="69">
          <cell r="C69">
            <v>16535</v>
          </cell>
          <cell r="D69" t="str">
            <v>CIL</v>
          </cell>
        </row>
        <row r="70">
          <cell r="C70">
            <v>16536</v>
          </cell>
          <cell r="D70" t="str">
            <v>CIL</v>
          </cell>
        </row>
        <row r="71">
          <cell r="C71">
            <v>16543</v>
          </cell>
          <cell r="D71" t="str">
            <v>IPC</v>
          </cell>
        </row>
        <row r="72">
          <cell r="C72">
            <v>16544</v>
          </cell>
          <cell r="D72" t="str">
            <v>IPC</v>
          </cell>
        </row>
        <row r="73">
          <cell r="C73">
            <v>16558</v>
          </cell>
          <cell r="D73" t="str">
            <v>CIL</v>
          </cell>
        </row>
        <row r="74">
          <cell r="C74">
            <v>16567</v>
          </cell>
          <cell r="D74" t="str">
            <v>IPC</v>
          </cell>
        </row>
        <row r="75">
          <cell r="C75">
            <v>16575</v>
          </cell>
          <cell r="D75" t="str">
            <v>CIP</v>
          </cell>
        </row>
        <row r="76">
          <cell r="C76">
            <v>16590</v>
          </cell>
          <cell r="D76" t="str">
            <v>CIP</v>
          </cell>
        </row>
        <row r="77">
          <cell r="C77">
            <v>16609</v>
          </cell>
          <cell r="D77" t="str">
            <v>IPC</v>
          </cell>
        </row>
        <row r="78">
          <cell r="C78">
            <v>16610</v>
          </cell>
          <cell r="D78" t="str">
            <v>CIP</v>
          </cell>
        </row>
        <row r="79">
          <cell r="C79">
            <v>16653</v>
          </cell>
          <cell r="D79" t="str">
            <v>IPC</v>
          </cell>
        </row>
        <row r="80">
          <cell r="C80">
            <v>16654</v>
          </cell>
          <cell r="D80" t="str">
            <v>IPC</v>
          </cell>
        </row>
        <row r="81">
          <cell r="C81">
            <v>16655</v>
          </cell>
          <cell r="D81" t="str">
            <v>IPC</v>
          </cell>
        </row>
        <row r="82">
          <cell r="C82">
            <v>16656</v>
          </cell>
          <cell r="D82" t="str">
            <v>IPC</v>
          </cell>
        </row>
        <row r="83">
          <cell r="C83">
            <v>16802</v>
          </cell>
          <cell r="D83" t="str">
            <v>IPC</v>
          </cell>
        </row>
        <row r="84">
          <cell r="C84">
            <v>16828</v>
          </cell>
          <cell r="D84" t="str">
            <v>IPC</v>
          </cell>
        </row>
        <row r="85">
          <cell r="C85">
            <v>16831</v>
          </cell>
          <cell r="D85" t="str">
            <v>IPC</v>
          </cell>
        </row>
        <row r="86">
          <cell r="C86">
            <v>16848</v>
          </cell>
          <cell r="D86" t="str">
            <v>CIL</v>
          </cell>
        </row>
        <row r="87">
          <cell r="C87">
            <v>16852</v>
          </cell>
          <cell r="D87" t="str">
            <v>CIL</v>
          </cell>
        </row>
        <row r="88">
          <cell r="C88">
            <v>16922</v>
          </cell>
          <cell r="D88" t="str">
            <v>CIP</v>
          </cell>
        </row>
        <row r="89">
          <cell r="C89">
            <v>16934</v>
          </cell>
          <cell r="D89" t="str">
            <v>IPC</v>
          </cell>
        </row>
        <row r="90">
          <cell r="C90">
            <v>16937</v>
          </cell>
          <cell r="D90" t="str">
            <v>IPC</v>
          </cell>
        </row>
        <row r="91">
          <cell r="C91">
            <v>16938</v>
          </cell>
          <cell r="D91" t="str">
            <v>IPC</v>
          </cell>
        </row>
        <row r="92">
          <cell r="C92">
            <v>16939</v>
          </cell>
          <cell r="D92" t="str">
            <v>IPC</v>
          </cell>
        </row>
        <row r="93">
          <cell r="C93">
            <v>16953</v>
          </cell>
          <cell r="D93" t="str">
            <v>CIL</v>
          </cell>
        </row>
        <row r="94">
          <cell r="C94">
            <v>16956</v>
          </cell>
          <cell r="D94" t="str">
            <v>IPC</v>
          </cell>
        </row>
        <row r="95">
          <cell r="C95">
            <v>16957</v>
          </cell>
          <cell r="D95" t="str">
            <v>IPC</v>
          </cell>
        </row>
        <row r="96">
          <cell r="C96">
            <v>16959</v>
          </cell>
          <cell r="D96" t="str">
            <v>IPC</v>
          </cell>
        </row>
        <row r="97">
          <cell r="C97">
            <v>16983</v>
          </cell>
          <cell r="D97" t="str">
            <v>CIL</v>
          </cell>
        </row>
        <row r="98">
          <cell r="C98">
            <v>16984</v>
          </cell>
          <cell r="D98" t="str">
            <v>CIL</v>
          </cell>
        </row>
        <row r="99">
          <cell r="C99">
            <v>16996</v>
          </cell>
          <cell r="D99" t="str">
            <v>CIL</v>
          </cell>
        </row>
        <row r="100">
          <cell r="C100">
            <v>17030</v>
          </cell>
          <cell r="D100" t="str">
            <v>IPC</v>
          </cell>
        </row>
        <row r="101">
          <cell r="C101">
            <v>17032</v>
          </cell>
          <cell r="D101" t="str">
            <v>IPC</v>
          </cell>
        </row>
        <row r="102">
          <cell r="C102">
            <v>17042</v>
          </cell>
          <cell r="D102" t="str">
            <v>IPC</v>
          </cell>
        </row>
        <row r="103">
          <cell r="C103">
            <v>17044</v>
          </cell>
          <cell r="D103" t="str">
            <v>IPC</v>
          </cell>
        </row>
        <row r="104">
          <cell r="C104">
            <v>17045</v>
          </cell>
          <cell r="D104" t="str">
            <v>IPC</v>
          </cell>
        </row>
        <row r="105">
          <cell r="C105">
            <v>17049</v>
          </cell>
          <cell r="D105" t="str">
            <v>CIL</v>
          </cell>
        </row>
        <row r="106">
          <cell r="C106">
            <v>17055</v>
          </cell>
          <cell r="D106" t="str">
            <v>IPC</v>
          </cell>
        </row>
        <row r="107">
          <cell r="C107">
            <v>17059</v>
          </cell>
          <cell r="D107" t="str">
            <v>CIL</v>
          </cell>
        </row>
        <row r="108">
          <cell r="C108">
            <v>17060</v>
          </cell>
          <cell r="D108" t="str">
            <v>CIL</v>
          </cell>
        </row>
        <row r="109">
          <cell r="C109">
            <v>17221</v>
          </cell>
          <cell r="D109" t="str">
            <v>IPC</v>
          </cell>
        </row>
        <row r="110">
          <cell r="C110">
            <v>17226</v>
          </cell>
          <cell r="D110" t="str">
            <v>IPC</v>
          </cell>
        </row>
        <row r="111">
          <cell r="C111">
            <v>17232</v>
          </cell>
          <cell r="D111" t="str">
            <v>IPC</v>
          </cell>
        </row>
        <row r="112">
          <cell r="C112">
            <v>17233</v>
          </cell>
          <cell r="D112" t="str">
            <v>IPC</v>
          </cell>
        </row>
        <row r="113">
          <cell r="C113">
            <v>17287</v>
          </cell>
          <cell r="D113" t="str">
            <v>IPC</v>
          </cell>
        </row>
        <row r="114">
          <cell r="C114">
            <v>17309</v>
          </cell>
          <cell r="D114" t="str">
            <v>IPC</v>
          </cell>
        </row>
        <row r="115">
          <cell r="C115">
            <v>17310</v>
          </cell>
          <cell r="D115" t="str">
            <v>IPC</v>
          </cell>
        </row>
        <row r="116">
          <cell r="C116">
            <v>17311</v>
          </cell>
          <cell r="D116" t="str">
            <v>IPC</v>
          </cell>
        </row>
        <row r="117">
          <cell r="C117">
            <v>17328</v>
          </cell>
          <cell r="D117" t="str">
            <v>IPC</v>
          </cell>
        </row>
        <row r="118">
          <cell r="C118">
            <v>17409</v>
          </cell>
          <cell r="D118" t="str">
            <v>IPC</v>
          </cell>
        </row>
        <row r="119">
          <cell r="C119">
            <v>17415</v>
          </cell>
          <cell r="D119" t="str">
            <v>IPC</v>
          </cell>
        </row>
        <row r="120">
          <cell r="C120">
            <v>17521</v>
          </cell>
          <cell r="D120" t="str">
            <v>IPC</v>
          </cell>
        </row>
        <row r="121">
          <cell r="C121">
            <v>17561</v>
          </cell>
          <cell r="D121" t="str">
            <v>IPC</v>
          </cell>
        </row>
        <row r="122">
          <cell r="C122">
            <v>17565</v>
          </cell>
          <cell r="D122" t="str">
            <v>IPC</v>
          </cell>
        </row>
        <row r="123">
          <cell r="C123">
            <v>18063</v>
          </cell>
          <cell r="D123" t="str">
            <v>CIP</v>
          </cell>
        </row>
        <row r="124">
          <cell r="C124">
            <v>18166</v>
          </cell>
          <cell r="D124" t="str">
            <v>IPC</v>
          </cell>
        </row>
        <row r="125">
          <cell r="C125">
            <v>18261</v>
          </cell>
          <cell r="D125" t="str">
            <v>IPC</v>
          </cell>
        </row>
        <row r="126">
          <cell r="C126">
            <v>18314</v>
          </cell>
          <cell r="D126" t="str">
            <v>IPC</v>
          </cell>
        </row>
        <row r="127">
          <cell r="C127">
            <v>18315</v>
          </cell>
          <cell r="D127" t="str">
            <v>IPC</v>
          </cell>
        </row>
        <row r="128">
          <cell r="C128">
            <v>18317</v>
          </cell>
          <cell r="D128" t="str">
            <v>IPC</v>
          </cell>
        </row>
        <row r="129">
          <cell r="C129">
            <v>18447</v>
          </cell>
          <cell r="D129" t="str">
            <v>IPC</v>
          </cell>
        </row>
        <row r="130">
          <cell r="C130">
            <v>18502</v>
          </cell>
          <cell r="D130" t="str">
            <v>IPC</v>
          </cell>
        </row>
        <row r="131">
          <cell r="C131">
            <v>18503</v>
          </cell>
          <cell r="D131" t="str">
            <v>IPC</v>
          </cell>
        </row>
        <row r="132">
          <cell r="C132">
            <v>18629</v>
          </cell>
          <cell r="D132" t="str">
            <v>IPC</v>
          </cell>
        </row>
        <row r="133">
          <cell r="C133">
            <v>18634</v>
          </cell>
          <cell r="D133" t="str">
            <v>IPC</v>
          </cell>
        </row>
        <row r="134">
          <cell r="C134">
            <v>18650</v>
          </cell>
          <cell r="D134" t="str">
            <v>IPC</v>
          </cell>
        </row>
        <row r="135">
          <cell r="C135">
            <v>18679</v>
          </cell>
          <cell r="D135" t="str">
            <v>IPC</v>
          </cell>
        </row>
        <row r="136">
          <cell r="C136">
            <v>18688</v>
          </cell>
          <cell r="D136" t="str">
            <v>IPC</v>
          </cell>
        </row>
        <row r="137">
          <cell r="C137">
            <v>18692</v>
          </cell>
          <cell r="D137" t="str">
            <v>IPC</v>
          </cell>
        </row>
        <row r="138">
          <cell r="C138">
            <v>18708</v>
          </cell>
          <cell r="D138" t="str">
            <v>IPC</v>
          </cell>
        </row>
        <row r="139">
          <cell r="C139">
            <v>18710</v>
          </cell>
          <cell r="D139" t="str">
            <v>IPC</v>
          </cell>
        </row>
        <row r="140">
          <cell r="C140">
            <v>18732</v>
          </cell>
          <cell r="D140" t="str">
            <v>IPC</v>
          </cell>
        </row>
        <row r="141">
          <cell r="C141">
            <v>18742</v>
          </cell>
          <cell r="D141" t="str">
            <v>IPC</v>
          </cell>
        </row>
        <row r="142">
          <cell r="C142">
            <v>18758</v>
          </cell>
          <cell r="D142" t="str">
            <v>IPC</v>
          </cell>
        </row>
        <row r="143">
          <cell r="C143">
            <v>18946</v>
          </cell>
          <cell r="D143" t="str">
            <v>CIP</v>
          </cell>
        </row>
        <row r="144">
          <cell r="C144">
            <v>18947</v>
          </cell>
          <cell r="D144" t="str">
            <v>IPC</v>
          </cell>
        </row>
        <row r="145">
          <cell r="C145">
            <v>19097</v>
          </cell>
          <cell r="D145" t="str">
            <v>CIL</v>
          </cell>
        </row>
        <row r="146">
          <cell r="C146">
            <v>19099</v>
          </cell>
          <cell r="D146" t="str">
            <v>IPC</v>
          </cell>
        </row>
        <row r="147">
          <cell r="C147">
            <v>19104</v>
          </cell>
          <cell r="D147" t="str">
            <v>IPC</v>
          </cell>
        </row>
        <row r="148">
          <cell r="C148">
            <v>19115</v>
          </cell>
          <cell r="D148" t="str">
            <v>IPC</v>
          </cell>
        </row>
        <row r="149">
          <cell r="C149">
            <v>19116</v>
          </cell>
          <cell r="D149" t="str">
            <v>IPC</v>
          </cell>
        </row>
        <row r="150">
          <cell r="C150">
            <v>19118</v>
          </cell>
          <cell r="D150" t="str">
            <v>IPC</v>
          </cell>
        </row>
        <row r="151">
          <cell r="C151">
            <v>19126</v>
          </cell>
          <cell r="D151" t="str">
            <v>IPC</v>
          </cell>
        </row>
        <row r="152">
          <cell r="C152">
            <v>19127</v>
          </cell>
          <cell r="D152" t="str">
            <v>IPC</v>
          </cell>
        </row>
        <row r="153">
          <cell r="C153">
            <v>19130</v>
          </cell>
          <cell r="D153" t="str">
            <v>CIP</v>
          </cell>
        </row>
        <row r="154">
          <cell r="C154">
            <v>19137</v>
          </cell>
          <cell r="D154" t="str">
            <v>IPC</v>
          </cell>
        </row>
        <row r="155">
          <cell r="C155">
            <v>19216</v>
          </cell>
          <cell r="D155" t="str">
            <v>IPC</v>
          </cell>
        </row>
        <row r="156">
          <cell r="C156">
            <v>19217</v>
          </cell>
          <cell r="D156" t="str">
            <v>IPC</v>
          </cell>
        </row>
        <row r="157">
          <cell r="C157">
            <v>19218</v>
          </cell>
          <cell r="D157" t="str">
            <v>IPC</v>
          </cell>
        </row>
        <row r="158">
          <cell r="C158">
            <v>19234</v>
          </cell>
          <cell r="D158" t="str">
            <v>IPC</v>
          </cell>
        </row>
        <row r="159">
          <cell r="C159">
            <v>19249</v>
          </cell>
          <cell r="D159" t="str">
            <v>CIP</v>
          </cell>
        </row>
        <row r="160">
          <cell r="C160">
            <v>19267</v>
          </cell>
          <cell r="D160" t="str">
            <v>IPC</v>
          </cell>
        </row>
        <row r="161">
          <cell r="C161">
            <v>19272</v>
          </cell>
          <cell r="D161" t="str">
            <v>CIP</v>
          </cell>
        </row>
        <row r="162">
          <cell r="C162">
            <v>19300</v>
          </cell>
          <cell r="D162" t="str">
            <v>IPC</v>
          </cell>
        </row>
        <row r="163">
          <cell r="C163">
            <v>19314</v>
          </cell>
          <cell r="D163" t="str">
            <v>CIP</v>
          </cell>
        </row>
        <row r="164">
          <cell r="C164">
            <v>19315</v>
          </cell>
          <cell r="D164" t="str">
            <v>CIP</v>
          </cell>
        </row>
        <row r="165">
          <cell r="C165">
            <v>19343</v>
          </cell>
          <cell r="D165" t="str">
            <v>CIL</v>
          </cell>
        </row>
        <row r="166">
          <cell r="C166">
            <v>19350</v>
          </cell>
          <cell r="D166" t="str">
            <v>IPC</v>
          </cell>
        </row>
        <row r="167">
          <cell r="C167">
            <v>19354</v>
          </cell>
          <cell r="D167" t="str">
            <v>CIP</v>
          </cell>
        </row>
        <row r="168">
          <cell r="C168">
            <v>19403</v>
          </cell>
          <cell r="D168" t="str">
            <v>CIP</v>
          </cell>
        </row>
        <row r="169">
          <cell r="C169">
            <v>19455</v>
          </cell>
          <cell r="D169" t="str">
            <v>CIP</v>
          </cell>
        </row>
        <row r="170">
          <cell r="C170">
            <v>19458</v>
          </cell>
          <cell r="D170" t="str">
            <v>CIL</v>
          </cell>
        </row>
        <row r="171">
          <cell r="C171">
            <v>19511</v>
          </cell>
          <cell r="D171" t="str">
            <v>IPC</v>
          </cell>
        </row>
        <row r="172">
          <cell r="C172">
            <v>19514</v>
          </cell>
          <cell r="D172" t="str">
            <v>IPC</v>
          </cell>
        </row>
        <row r="173">
          <cell r="C173">
            <v>19520</v>
          </cell>
          <cell r="D173" t="str">
            <v>IPC</v>
          </cell>
        </row>
        <row r="174">
          <cell r="C174">
            <v>19553</v>
          </cell>
          <cell r="D174" t="str">
            <v>IPC</v>
          </cell>
        </row>
        <row r="175">
          <cell r="C175">
            <v>19586</v>
          </cell>
          <cell r="D175" t="str">
            <v>IPC</v>
          </cell>
        </row>
        <row r="176">
          <cell r="C176">
            <v>19587</v>
          </cell>
          <cell r="D176" t="str">
            <v>CIP</v>
          </cell>
        </row>
        <row r="177">
          <cell r="C177">
            <v>19593</v>
          </cell>
          <cell r="D177" t="str">
            <v>CIL</v>
          </cell>
        </row>
        <row r="178">
          <cell r="C178">
            <v>19626</v>
          </cell>
          <cell r="D178" t="str">
            <v>IPC</v>
          </cell>
        </row>
        <row r="179">
          <cell r="C179">
            <v>19743</v>
          </cell>
          <cell r="D179" t="str">
            <v>CIP</v>
          </cell>
        </row>
        <row r="180">
          <cell r="C180">
            <v>19761</v>
          </cell>
          <cell r="D180" t="str">
            <v>CIP</v>
          </cell>
        </row>
        <row r="181">
          <cell r="C181">
            <v>19780</v>
          </cell>
          <cell r="D181" t="str">
            <v>IPC</v>
          </cell>
        </row>
        <row r="182">
          <cell r="C182">
            <v>19867</v>
          </cell>
          <cell r="D182" t="str">
            <v>IPC</v>
          </cell>
        </row>
        <row r="183">
          <cell r="C183">
            <v>19877</v>
          </cell>
          <cell r="D183" t="str">
            <v>IPC</v>
          </cell>
        </row>
        <row r="184">
          <cell r="C184">
            <v>19884</v>
          </cell>
          <cell r="D184" t="str">
            <v>IPC</v>
          </cell>
        </row>
        <row r="185">
          <cell r="C185">
            <v>19923</v>
          </cell>
          <cell r="D185" t="str">
            <v>IPC</v>
          </cell>
        </row>
        <row r="186">
          <cell r="C186">
            <v>19924</v>
          </cell>
          <cell r="D186" t="str">
            <v>IPC</v>
          </cell>
        </row>
        <row r="187">
          <cell r="C187">
            <v>19932</v>
          </cell>
          <cell r="D187" t="str">
            <v>IPC</v>
          </cell>
        </row>
        <row r="188">
          <cell r="C188">
            <v>19938</v>
          </cell>
          <cell r="D188" t="str">
            <v>IPC</v>
          </cell>
        </row>
        <row r="189">
          <cell r="C189">
            <v>20007</v>
          </cell>
          <cell r="D189" t="str">
            <v>IPC</v>
          </cell>
        </row>
        <row r="190">
          <cell r="C190">
            <v>20008</v>
          </cell>
          <cell r="D190" t="str">
            <v>IPC</v>
          </cell>
        </row>
        <row r="191">
          <cell r="C191">
            <v>20009</v>
          </cell>
          <cell r="D191" t="str">
            <v>IPC</v>
          </cell>
        </row>
        <row r="192">
          <cell r="C192">
            <v>20021</v>
          </cell>
          <cell r="D192" t="str">
            <v>IPC</v>
          </cell>
        </row>
        <row r="193">
          <cell r="C193">
            <v>20023</v>
          </cell>
          <cell r="D193" t="str">
            <v>IPC</v>
          </cell>
        </row>
        <row r="194">
          <cell r="C194">
            <v>20048</v>
          </cell>
          <cell r="D194" t="str">
            <v>IPC</v>
          </cell>
        </row>
        <row r="195">
          <cell r="C195">
            <v>20051</v>
          </cell>
          <cell r="D195" t="str">
            <v>IPC</v>
          </cell>
        </row>
        <row r="196">
          <cell r="C196">
            <v>20065</v>
          </cell>
          <cell r="D196" t="str">
            <v>IPC</v>
          </cell>
        </row>
        <row r="197">
          <cell r="C197">
            <v>20087</v>
          </cell>
          <cell r="D197" t="str">
            <v>CIP</v>
          </cell>
        </row>
        <row r="198">
          <cell r="C198">
            <v>20116</v>
          </cell>
          <cell r="D198" t="str">
            <v>CIP</v>
          </cell>
        </row>
        <row r="199">
          <cell r="C199">
            <v>20131</v>
          </cell>
          <cell r="D199" t="str">
            <v>CIL</v>
          </cell>
        </row>
        <row r="200">
          <cell r="C200">
            <v>20132</v>
          </cell>
          <cell r="D200" t="str">
            <v>CIL</v>
          </cell>
        </row>
        <row r="201">
          <cell r="C201">
            <v>20274</v>
          </cell>
          <cell r="D201" t="str">
            <v>IPC</v>
          </cell>
        </row>
        <row r="202">
          <cell r="C202">
            <v>20352</v>
          </cell>
          <cell r="D202" t="str">
            <v>CIP</v>
          </cell>
        </row>
        <row r="203">
          <cell r="C203">
            <v>20419</v>
          </cell>
          <cell r="D203" t="str">
            <v>CIL</v>
          </cell>
        </row>
        <row r="204">
          <cell r="C204">
            <v>20769</v>
          </cell>
          <cell r="D204" t="str">
            <v>CIP</v>
          </cell>
        </row>
        <row r="205">
          <cell r="C205">
            <v>20848</v>
          </cell>
          <cell r="D205" t="str">
            <v>CIL</v>
          </cell>
        </row>
        <row r="206">
          <cell r="C206">
            <v>20898</v>
          </cell>
          <cell r="D206" t="str">
            <v>IPC</v>
          </cell>
        </row>
        <row r="207">
          <cell r="C207">
            <v>20939</v>
          </cell>
          <cell r="D207" t="str">
            <v>IPC</v>
          </cell>
        </row>
        <row r="208">
          <cell r="C208">
            <v>20946</v>
          </cell>
          <cell r="D208" t="str">
            <v>CIP</v>
          </cell>
        </row>
        <row r="209">
          <cell r="C209">
            <v>20989</v>
          </cell>
          <cell r="D209" t="str">
            <v>IPC</v>
          </cell>
        </row>
        <row r="210">
          <cell r="C210">
            <v>20995</v>
          </cell>
          <cell r="D210" t="str">
            <v>CIP</v>
          </cell>
        </row>
        <row r="211">
          <cell r="C211">
            <v>21034</v>
          </cell>
          <cell r="D211" t="str">
            <v>CIP</v>
          </cell>
        </row>
        <row r="212">
          <cell r="C212">
            <v>21046</v>
          </cell>
          <cell r="D212" t="str">
            <v>IPC</v>
          </cell>
        </row>
        <row r="213">
          <cell r="C213">
            <v>21058</v>
          </cell>
          <cell r="D213" t="str">
            <v>IPC</v>
          </cell>
        </row>
        <row r="214">
          <cell r="C214">
            <v>21086</v>
          </cell>
          <cell r="D214" t="str">
            <v>IPC</v>
          </cell>
        </row>
        <row r="215">
          <cell r="C215">
            <v>21114</v>
          </cell>
          <cell r="D215" t="str">
            <v>CIL</v>
          </cell>
        </row>
        <row r="216">
          <cell r="C216">
            <v>21248</v>
          </cell>
          <cell r="D216" t="str">
            <v>IPC</v>
          </cell>
        </row>
        <row r="217">
          <cell r="C217">
            <v>21296</v>
          </cell>
          <cell r="D217" t="str">
            <v>IPC</v>
          </cell>
        </row>
        <row r="218">
          <cell r="C218">
            <v>21308</v>
          </cell>
          <cell r="D218" t="str">
            <v>CIP</v>
          </cell>
        </row>
        <row r="219">
          <cell r="C219">
            <v>21346</v>
          </cell>
          <cell r="D219" t="str">
            <v>CIP</v>
          </cell>
        </row>
        <row r="220">
          <cell r="C220" t="str">
            <v>0K396</v>
          </cell>
          <cell r="D220" t="str">
            <v>CIP</v>
          </cell>
        </row>
        <row r="221">
          <cell r="C221" t="str">
            <v>0K398</v>
          </cell>
          <cell r="D221" t="str">
            <v>CIL</v>
          </cell>
        </row>
        <row r="222">
          <cell r="C222" t="str">
            <v>0K399</v>
          </cell>
          <cell r="D222" t="str">
            <v>IPC</v>
          </cell>
        </row>
        <row r="223">
          <cell r="C223" t="str">
            <v>0K405</v>
          </cell>
          <cell r="D223" t="str">
            <v>IPC</v>
          </cell>
        </row>
        <row r="224">
          <cell r="C224" t="str">
            <v>0K476</v>
          </cell>
          <cell r="D224" t="str">
            <v>IPC</v>
          </cell>
        </row>
        <row r="225">
          <cell r="C225" t="str">
            <v>0K487</v>
          </cell>
          <cell r="D225" t="str">
            <v>CIL</v>
          </cell>
        </row>
        <row r="226">
          <cell r="C226" t="str">
            <v>A2545</v>
          </cell>
          <cell r="D226" t="str">
            <v>017C</v>
          </cell>
        </row>
        <row r="227">
          <cell r="C227" t="str">
            <v>A2546</v>
          </cell>
          <cell r="D227" t="str">
            <v>002O</v>
          </cell>
        </row>
        <row r="228">
          <cell r="C228" t="str">
            <v>A2548</v>
          </cell>
          <cell r="D228" t="str">
            <v>004A</v>
          </cell>
        </row>
        <row r="229">
          <cell r="C229" t="str">
            <v>A2549</v>
          </cell>
          <cell r="D229" t="str">
            <v>002M</v>
          </cell>
        </row>
        <row r="230">
          <cell r="C230" t="str">
            <v>A2552</v>
          </cell>
          <cell r="D230" t="str">
            <v>001A</v>
          </cell>
        </row>
        <row r="231">
          <cell r="C231" t="str">
            <v>A2553</v>
          </cell>
          <cell r="D231" t="str">
            <v>001A</v>
          </cell>
        </row>
        <row r="232">
          <cell r="C232" t="str">
            <v>A2554</v>
          </cell>
          <cell r="D232" t="str">
            <v>010A</v>
          </cell>
        </row>
        <row r="233">
          <cell r="C233" t="str">
            <v>A2555</v>
          </cell>
          <cell r="D233" t="str">
            <v>003B</v>
          </cell>
        </row>
        <row r="234">
          <cell r="C234" t="str">
            <v>A2557</v>
          </cell>
          <cell r="D234" t="str">
            <v>CIP</v>
          </cell>
        </row>
        <row r="235">
          <cell r="C235" t="str">
            <v>A2558</v>
          </cell>
          <cell r="D235" t="str">
            <v>CIL</v>
          </cell>
        </row>
        <row r="236">
          <cell r="C236" t="str">
            <v>A2564</v>
          </cell>
          <cell r="D236" t="str">
            <v>011A</v>
          </cell>
        </row>
        <row r="237">
          <cell r="C237" t="str">
            <v>A2566</v>
          </cell>
          <cell r="D237" t="str">
            <v>018A</v>
          </cell>
        </row>
        <row r="238">
          <cell r="C238" t="str">
            <v>A2567</v>
          </cell>
          <cell r="D238" t="str">
            <v>002M</v>
          </cell>
        </row>
        <row r="239">
          <cell r="C239" t="str">
            <v>A2569</v>
          </cell>
          <cell r="D239" t="str">
            <v>002L</v>
          </cell>
        </row>
        <row r="240">
          <cell r="C240" t="str">
            <v>A2570</v>
          </cell>
          <cell r="D240" t="str">
            <v>002L</v>
          </cell>
        </row>
        <row r="241">
          <cell r="C241" t="str">
            <v>A2573</v>
          </cell>
          <cell r="D241" t="str">
            <v>002K</v>
          </cell>
        </row>
        <row r="242">
          <cell r="C242" t="str">
            <v>A2577</v>
          </cell>
          <cell r="D242" t="str">
            <v>002L</v>
          </cell>
        </row>
        <row r="243">
          <cell r="C243" t="str">
            <v>A2578</v>
          </cell>
          <cell r="D243" t="str">
            <v>IPC</v>
          </cell>
        </row>
        <row r="244">
          <cell r="C244" t="str">
            <v>A2587</v>
          </cell>
          <cell r="D244" t="str">
            <v>010A</v>
          </cell>
        </row>
        <row r="245">
          <cell r="C245" t="str">
            <v>A2590</v>
          </cell>
          <cell r="D245" t="str">
            <v>IPC</v>
          </cell>
        </row>
        <row r="246">
          <cell r="C246" t="str">
            <v>A2591</v>
          </cell>
          <cell r="D246" t="str">
            <v>IPC</v>
          </cell>
        </row>
        <row r="247">
          <cell r="C247" t="str">
            <v>A2593</v>
          </cell>
          <cell r="D247" t="str">
            <v>IPC</v>
          </cell>
        </row>
        <row r="248">
          <cell r="C248" t="str">
            <v>A2594</v>
          </cell>
          <cell r="D248" t="str">
            <v>IPC</v>
          </cell>
        </row>
        <row r="249">
          <cell r="C249" t="str">
            <v>A2596</v>
          </cell>
          <cell r="D249" t="str">
            <v>IPC</v>
          </cell>
        </row>
        <row r="250">
          <cell r="C250" t="str">
            <v>A2597</v>
          </cell>
          <cell r="D250" t="str">
            <v>IPC</v>
          </cell>
        </row>
        <row r="251">
          <cell r="C251" t="str">
            <v>A2599</v>
          </cell>
          <cell r="D251" t="str">
            <v>IPC</v>
          </cell>
        </row>
        <row r="252">
          <cell r="C252" t="str">
            <v>A2600</v>
          </cell>
          <cell r="D252" t="str">
            <v>IPC</v>
          </cell>
        </row>
        <row r="253">
          <cell r="C253" t="str">
            <v>A2602</v>
          </cell>
          <cell r="D253" t="str">
            <v>IPC</v>
          </cell>
        </row>
        <row r="254">
          <cell r="C254" t="str">
            <v>A2603</v>
          </cell>
          <cell r="D254" t="str">
            <v>IPC</v>
          </cell>
        </row>
        <row r="255">
          <cell r="C255" t="str">
            <v>A2604</v>
          </cell>
          <cell r="D255" t="str">
            <v>IPC</v>
          </cell>
        </row>
        <row r="256">
          <cell r="C256" t="str">
            <v>A2605</v>
          </cell>
          <cell r="D256" t="str">
            <v>IPC</v>
          </cell>
        </row>
        <row r="257">
          <cell r="C257" t="str">
            <v>A2606</v>
          </cell>
          <cell r="D257" t="str">
            <v>IPC</v>
          </cell>
        </row>
        <row r="258">
          <cell r="C258" t="str">
            <v>A2607</v>
          </cell>
          <cell r="D258" t="str">
            <v>IPC</v>
          </cell>
        </row>
        <row r="259">
          <cell r="C259" t="str">
            <v>A2609</v>
          </cell>
          <cell r="D259" t="str">
            <v>IPC</v>
          </cell>
        </row>
        <row r="260">
          <cell r="C260" t="str">
            <v>A2610</v>
          </cell>
          <cell r="D260" t="str">
            <v>IPC</v>
          </cell>
        </row>
        <row r="261">
          <cell r="C261" t="str">
            <v>A2611</v>
          </cell>
          <cell r="D261" t="str">
            <v>IPC</v>
          </cell>
        </row>
        <row r="262">
          <cell r="C262" t="str">
            <v>A2612</v>
          </cell>
          <cell r="D262" t="str">
            <v>IPC</v>
          </cell>
        </row>
        <row r="263">
          <cell r="C263" t="str">
            <v>A2613</v>
          </cell>
          <cell r="D263" t="str">
            <v>IPC</v>
          </cell>
        </row>
        <row r="264">
          <cell r="C264" t="str">
            <v>A2614</v>
          </cell>
          <cell r="D264" t="str">
            <v>IPC</v>
          </cell>
        </row>
        <row r="265">
          <cell r="C265" t="str">
            <v>A2615</v>
          </cell>
          <cell r="D265" t="str">
            <v>IPC</v>
          </cell>
        </row>
        <row r="266">
          <cell r="C266" t="str">
            <v>A2617</v>
          </cell>
          <cell r="D266" t="str">
            <v>IPC</v>
          </cell>
        </row>
        <row r="267">
          <cell r="C267" t="str">
            <v>A2621</v>
          </cell>
          <cell r="D267" t="str">
            <v>IPC</v>
          </cell>
        </row>
        <row r="268">
          <cell r="C268" t="str">
            <v>A2622</v>
          </cell>
          <cell r="D268" t="str">
            <v>IPC</v>
          </cell>
        </row>
        <row r="269">
          <cell r="C269" t="str">
            <v>A2623</v>
          </cell>
          <cell r="D269" t="str">
            <v>IPC</v>
          </cell>
        </row>
        <row r="270">
          <cell r="C270" t="str">
            <v>A2627</v>
          </cell>
          <cell r="D270" t="str">
            <v>IPC</v>
          </cell>
        </row>
        <row r="271">
          <cell r="C271" t="str">
            <v>A2628</v>
          </cell>
          <cell r="D271" t="str">
            <v>IPC</v>
          </cell>
        </row>
        <row r="272">
          <cell r="C272" t="str">
            <v>A2631</v>
          </cell>
          <cell r="D272" t="str">
            <v>IPC</v>
          </cell>
        </row>
        <row r="273">
          <cell r="C273" t="str">
            <v>A2632</v>
          </cell>
          <cell r="D273" t="str">
            <v>IPC</v>
          </cell>
        </row>
        <row r="274">
          <cell r="C274" t="str">
            <v>A2633</v>
          </cell>
          <cell r="D274" t="str">
            <v>IPC</v>
          </cell>
        </row>
        <row r="275">
          <cell r="C275" t="str">
            <v>A2634</v>
          </cell>
          <cell r="D275" t="str">
            <v>CIP</v>
          </cell>
        </row>
        <row r="276">
          <cell r="C276" t="str">
            <v>A2635</v>
          </cell>
          <cell r="D276" t="str">
            <v>CIL</v>
          </cell>
        </row>
        <row r="277">
          <cell r="C277" t="str">
            <v>A2636</v>
          </cell>
          <cell r="D277" t="str">
            <v>002O</v>
          </cell>
        </row>
        <row r="278">
          <cell r="C278" t="str">
            <v>A2638</v>
          </cell>
          <cell r="D278" t="str">
            <v>IPC</v>
          </cell>
        </row>
        <row r="279">
          <cell r="C279" t="str">
            <v>A2649</v>
          </cell>
          <cell r="D279" t="str">
            <v>IPC</v>
          </cell>
        </row>
        <row r="280">
          <cell r="C280" t="str">
            <v>A2650</v>
          </cell>
          <cell r="D280" t="str">
            <v>001A</v>
          </cell>
        </row>
        <row r="281">
          <cell r="C281" t="str">
            <v>A2652</v>
          </cell>
          <cell r="D281" t="str">
            <v>CIL</v>
          </cell>
        </row>
        <row r="282">
          <cell r="C282" t="str">
            <v>A2653</v>
          </cell>
          <cell r="D282" t="str">
            <v>CIL</v>
          </cell>
        </row>
        <row r="283">
          <cell r="C283" t="str">
            <v>A2654</v>
          </cell>
          <cell r="D283" t="str">
            <v>CIP</v>
          </cell>
        </row>
        <row r="284">
          <cell r="C284" t="str">
            <v>A2655</v>
          </cell>
          <cell r="D284" t="str">
            <v>002M</v>
          </cell>
        </row>
        <row r="285">
          <cell r="C285" t="str">
            <v>A2660</v>
          </cell>
          <cell r="D285" t="str">
            <v>008A</v>
          </cell>
        </row>
        <row r="286">
          <cell r="C286" t="str">
            <v>A2661</v>
          </cell>
          <cell r="D286" t="str">
            <v>007A</v>
          </cell>
        </row>
        <row r="287">
          <cell r="C287" t="str">
            <v>A2662</v>
          </cell>
          <cell r="D287" t="str">
            <v>001A</v>
          </cell>
        </row>
        <row r="288">
          <cell r="C288" t="str">
            <v>A2664</v>
          </cell>
          <cell r="D288" t="str">
            <v>002M</v>
          </cell>
        </row>
        <row r="289">
          <cell r="C289" t="str">
            <v>A2665</v>
          </cell>
          <cell r="D289" t="str">
            <v>002M</v>
          </cell>
        </row>
        <row r="290">
          <cell r="C290" t="str">
            <v>A2666</v>
          </cell>
          <cell r="D290" t="str">
            <v>012B</v>
          </cell>
        </row>
        <row r="291">
          <cell r="C291" t="str">
            <v>A2669</v>
          </cell>
          <cell r="D291" t="str">
            <v>017A</v>
          </cell>
        </row>
        <row r="292">
          <cell r="C292" t="str">
            <v>A2670</v>
          </cell>
          <cell r="D292" t="str">
            <v>IPC</v>
          </cell>
        </row>
        <row r="293">
          <cell r="C293" t="str">
            <v>A2672</v>
          </cell>
          <cell r="D293" t="str">
            <v>IPC</v>
          </cell>
        </row>
        <row r="294">
          <cell r="C294" t="str">
            <v>A2679</v>
          </cell>
          <cell r="D294" t="str">
            <v>IPC</v>
          </cell>
        </row>
        <row r="295">
          <cell r="C295" t="str">
            <v>A2680</v>
          </cell>
          <cell r="D295" t="str">
            <v>002L</v>
          </cell>
        </row>
        <row r="296">
          <cell r="C296" t="str">
            <v>A2686</v>
          </cell>
          <cell r="D296" t="str">
            <v>CIP</v>
          </cell>
        </row>
        <row r="297">
          <cell r="C297" t="str">
            <v>A2694</v>
          </cell>
          <cell r="D297" t="str">
            <v>008C</v>
          </cell>
        </row>
        <row r="298">
          <cell r="C298" t="str">
            <v>A2695</v>
          </cell>
          <cell r="D298" t="str">
            <v>011A</v>
          </cell>
        </row>
        <row r="299">
          <cell r="C299" t="str">
            <v>A2696</v>
          </cell>
          <cell r="D299" t="str">
            <v>IPC</v>
          </cell>
        </row>
        <row r="300">
          <cell r="C300" t="str">
            <v>A2700</v>
          </cell>
          <cell r="D300" t="str">
            <v>011A</v>
          </cell>
        </row>
        <row r="301">
          <cell r="C301" t="str">
            <v>A2701</v>
          </cell>
          <cell r="D301" t="str">
            <v>011A</v>
          </cell>
        </row>
        <row r="302">
          <cell r="C302" t="str">
            <v>A2702</v>
          </cell>
          <cell r="D302" t="str">
            <v>011A</v>
          </cell>
        </row>
        <row r="303">
          <cell r="C303" t="str">
            <v>A2705</v>
          </cell>
          <cell r="D303" t="str">
            <v>CIL</v>
          </cell>
        </row>
        <row r="304">
          <cell r="C304" t="str">
            <v>A2707</v>
          </cell>
          <cell r="D304" t="str">
            <v>012B</v>
          </cell>
        </row>
        <row r="305">
          <cell r="C305" t="str">
            <v>A2708</v>
          </cell>
          <cell r="D305" t="str">
            <v>012B</v>
          </cell>
        </row>
        <row r="306">
          <cell r="C306" t="str">
            <v>A2709</v>
          </cell>
          <cell r="D306" t="str">
            <v>012B</v>
          </cell>
        </row>
        <row r="307">
          <cell r="C307" t="str">
            <v>A2710</v>
          </cell>
          <cell r="D307" t="str">
            <v>012B</v>
          </cell>
        </row>
        <row r="308">
          <cell r="C308" t="str">
            <v>A2712</v>
          </cell>
          <cell r="D308" t="str">
            <v>CIL</v>
          </cell>
        </row>
        <row r="309">
          <cell r="C309" t="str">
            <v>A2713</v>
          </cell>
          <cell r="D309" t="str">
            <v>CIP</v>
          </cell>
        </row>
        <row r="310">
          <cell r="C310" t="str">
            <v>A2714</v>
          </cell>
          <cell r="D310" t="str">
            <v>IPC</v>
          </cell>
        </row>
        <row r="311">
          <cell r="C311" t="str">
            <v>A2715</v>
          </cell>
          <cell r="D311" t="str">
            <v>IPC</v>
          </cell>
        </row>
        <row r="312">
          <cell r="C312" t="str">
            <v>A2716</v>
          </cell>
          <cell r="D312" t="str">
            <v>002M</v>
          </cell>
        </row>
        <row r="313">
          <cell r="C313" t="str">
            <v>A2717</v>
          </cell>
          <cell r="D313" t="str">
            <v>IPC</v>
          </cell>
        </row>
        <row r="314">
          <cell r="C314" t="str">
            <v>A2718</v>
          </cell>
          <cell r="D314" t="str">
            <v>002M</v>
          </cell>
        </row>
        <row r="315">
          <cell r="C315" t="str">
            <v>A2719</v>
          </cell>
          <cell r="D315" t="str">
            <v>IPC</v>
          </cell>
        </row>
        <row r="316">
          <cell r="C316" t="str">
            <v>A2720</v>
          </cell>
          <cell r="D316" t="str">
            <v>CIP</v>
          </cell>
        </row>
        <row r="317">
          <cell r="C317" t="str">
            <v>A2721</v>
          </cell>
          <cell r="D317" t="str">
            <v>001A</v>
          </cell>
        </row>
        <row r="318">
          <cell r="C318" t="str">
            <v>A2722</v>
          </cell>
          <cell r="D318" t="str">
            <v>CIL</v>
          </cell>
        </row>
        <row r="319">
          <cell r="C319" t="str">
            <v>A2723</v>
          </cell>
          <cell r="D319" t="str">
            <v>IPC</v>
          </cell>
        </row>
        <row r="320">
          <cell r="C320" t="str">
            <v>A2731</v>
          </cell>
          <cell r="D320" t="str">
            <v>CIL</v>
          </cell>
        </row>
        <row r="321">
          <cell r="C321" t="str">
            <v>A2733</v>
          </cell>
          <cell r="D321" t="str">
            <v>002L</v>
          </cell>
        </row>
        <row r="322">
          <cell r="C322" t="str">
            <v>A2734</v>
          </cell>
          <cell r="D322" t="str">
            <v>004A</v>
          </cell>
        </row>
        <row r="323">
          <cell r="C323" t="str">
            <v>A2735</v>
          </cell>
          <cell r="D323" t="str">
            <v>010A</v>
          </cell>
        </row>
        <row r="324">
          <cell r="C324" t="str">
            <v>A2740</v>
          </cell>
          <cell r="D324" t="str">
            <v>017B</v>
          </cell>
        </row>
        <row r="325">
          <cell r="C325" t="str">
            <v>A2742</v>
          </cell>
          <cell r="D325" t="str">
            <v>004A</v>
          </cell>
        </row>
        <row r="326">
          <cell r="C326" t="str">
            <v>A2743</v>
          </cell>
          <cell r="D326" t="str">
            <v>002M</v>
          </cell>
        </row>
        <row r="327">
          <cell r="C327" t="str">
            <v>A2744</v>
          </cell>
          <cell r="D327" t="str">
            <v>002L</v>
          </cell>
        </row>
        <row r="328">
          <cell r="C328" t="str">
            <v>A2745</v>
          </cell>
          <cell r="D328" t="str">
            <v>010A</v>
          </cell>
        </row>
        <row r="329">
          <cell r="C329" t="str">
            <v>A2746</v>
          </cell>
          <cell r="D329" t="str">
            <v>018A</v>
          </cell>
        </row>
        <row r="330">
          <cell r="C330" t="str">
            <v>A2808</v>
          </cell>
          <cell r="D330" t="str">
            <v>011A</v>
          </cell>
        </row>
        <row r="331">
          <cell r="C331" t="str">
            <v>A2823</v>
          </cell>
          <cell r="D331" t="str">
            <v>002M</v>
          </cell>
        </row>
        <row r="332">
          <cell r="C332" t="str">
            <v>A2826</v>
          </cell>
          <cell r="D332" t="str">
            <v>002M</v>
          </cell>
        </row>
        <row r="333">
          <cell r="C333" t="str">
            <v>A2832</v>
          </cell>
          <cell r="D333" t="str">
            <v>IPC</v>
          </cell>
        </row>
        <row r="334">
          <cell r="C334" t="str">
            <v>A2833</v>
          </cell>
          <cell r="D334" t="str">
            <v>CIP</v>
          </cell>
        </row>
        <row r="335">
          <cell r="C335" t="str">
            <v>A2834</v>
          </cell>
          <cell r="D335" t="str">
            <v>CIL</v>
          </cell>
        </row>
        <row r="336">
          <cell r="C336" t="str">
            <v>A2836</v>
          </cell>
          <cell r="D336" t="str">
            <v>012B</v>
          </cell>
        </row>
        <row r="337">
          <cell r="C337" t="str">
            <v>A2839</v>
          </cell>
          <cell r="D337" t="str">
            <v>002L</v>
          </cell>
        </row>
        <row r="338">
          <cell r="C338" t="str">
            <v>A2856</v>
          </cell>
          <cell r="D338" t="str">
            <v>002L</v>
          </cell>
        </row>
        <row r="339">
          <cell r="C339" t="str">
            <v>A2858</v>
          </cell>
          <cell r="D339" t="str">
            <v>002M</v>
          </cell>
        </row>
        <row r="340">
          <cell r="C340" t="str">
            <v>A2863</v>
          </cell>
          <cell r="D340" t="str">
            <v>002M</v>
          </cell>
        </row>
        <row r="341">
          <cell r="C341" t="str">
            <v>A2866</v>
          </cell>
          <cell r="D341" t="str">
            <v>002L</v>
          </cell>
        </row>
        <row r="342">
          <cell r="C342" t="str">
            <v>A2869</v>
          </cell>
          <cell r="D342" t="str">
            <v>002L</v>
          </cell>
        </row>
        <row r="343">
          <cell r="C343" t="str">
            <v>A2870</v>
          </cell>
          <cell r="D343" t="str">
            <v>017B</v>
          </cell>
        </row>
        <row r="344">
          <cell r="C344" t="str">
            <v>A2874</v>
          </cell>
          <cell r="D344" t="str">
            <v>002D</v>
          </cell>
        </row>
        <row r="345">
          <cell r="C345" t="str">
            <v>A2880</v>
          </cell>
          <cell r="D345" t="str">
            <v>002O</v>
          </cell>
        </row>
        <row r="346">
          <cell r="C346" t="str">
            <v>A2882</v>
          </cell>
          <cell r="D346" t="str">
            <v>002L</v>
          </cell>
        </row>
        <row r="347">
          <cell r="C347" t="str">
            <v>A2883</v>
          </cell>
          <cell r="D347" t="str">
            <v>004A</v>
          </cell>
        </row>
        <row r="348">
          <cell r="C348" t="str">
            <v>A2909</v>
          </cell>
          <cell r="D348" t="str">
            <v>001A</v>
          </cell>
        </row>
        <row r="349">
          <cell r="C349" t="str">
            <v>A2910</v>
          </cell>
          <cell r="D349" t="str">
            <v>002M</v>
          </cell>
        </row>
        <row r="350">
          <cell r="C350" t="str">
            <v>A2911</v>
          </cell>
          <cell r="D350" t="str">
            <v>011A</v>
          </cell>
        </row>
        <row r="351">
          <cell r="C351" t="str">
            <v>A2927</v>
          </cell>
          <cell r="D351" t="str">
            <v>008C</v>
          </cell>
        </row>
        <row r="352">
          <cell r="C352" t="str">
            <v>A2929</v>
          </cell>
          <cell r="D352" t="str">
            <v>001A</v>
          </cell>
        </row>
        <row r="353">
          <cell r="C353" t="str">
            <v>A2963</v>
          </cell>
          <cell r="D353" t="str">
            <v>010A</v>
          </cell>
        </row>
        <row r="354">
          <cell r="C354" t="str">
            <v>A2964</v>
          </cell>
          <cell r="D354" t="str">
            <v>002O</v>
          </cell>
        </row>
        <row r="355">
          <cell r="C355" t="str">
            <v>A2972</v>
          </cell>
          <cell r="D355" t="str">
            <v>010A</v>
          </cell>
        </row>
        <row r="356">
          <cell r="C356" t="str">
            <v>AXACL</v>
          </cell>
          <cell r="D356" t="str">
            <v>CIL</v>
          </cell>
        </row>
        <row r="357">
          <cell r="C357" t="str">
            <v>AXAIP</v>
          </cell>
          <cell r="D357" t="str">
            <v>IPC</v>
          </cell>
        </row>
        <row r="358">
          <cell r="C358" t="str">
            <v>C0091</v>
          </cell>
          <cell r="D358" t="str">
            <v>CIP</v>
          </cell>
        </row>
        <row r="359">
          <cell r="C359" t="str">
            <v>C0223</v>
          </cell>
          <cell r="D359" t="str">
            <v>CIP</v>
          </cell>
        </row>
        <row r="360">
          <cell r="C360" t="str">
            <v>C0224</v>
          </cell>
          <cell r="D360" t="str">
            <v>CIP</v>
          </cell>
        </row>
        <row r="361">
          <cell r="C361" t="str">
            <v>C0226</v>
          </cell>
          <cell r="D361" t="str">
            <v>CIP</v>
          </cell>
        </row>
        <row r="362">
          <cell r="C362" t="str">
            <v>C0227</v>
          </cell>
          <cell r="D362" t="str">
            <v>CIP</v>
          </cell>
        </row>
        <row r="363">
          <cell r="C363" t="str">
            <v>C0228</v>
          </cell>
          <cell r="D363" t="str">
            <v>CIP</v>
          </cell>
        </row>
        <row r="364">
          <cell r="C364" t="str">
            <v>C0230</v>
          </cell>
          <cell r="D364" t="str">
            <v>CIP</v>
          </cell>
        </row>
        <row r="365">
          <cell r="C365" t="str">
            <v>C0231</v>
          </cell>
          <cell r="D365" t="str">
            <v>CIP</v>
          </cell>
        </row>
        <row r="366">
          <cell r="C366" t="str">
            <v>C0290</v>
          </cell>
          <cell r="D366" t="str">
            <v>CIP</v>
          </cell>
        </row>
        <row r="367">
          <cell r="C367" t="str">
            <v>C0291</v>
          </cell>
          <cell r="D367" t="str">
            <v>CIP</v>
          </cell>
        </row>
        <row r="368">
          <cell r="C368" t="str">
            <v>C0292</v>
          </cell>
          <cell r="D368" t="str">
            <v>CIP</v>
          </cell>
        </row>
        <row r="369">
          <cell r="C369" t="str">
            <v>C0293</v>
          </cell>
          <cell r="D369" t="str">
            <v>CIP</v>
          </cell>
        </row>
        <row r="370">
          <cell r="C370" t="str">
            <v>C0294</v>
          </cell>
          <cell r="D370" t="str">
            <v>CIP</v>
          </cell>
        </row>
        <row r="371">
          <cell r="C371" t="str">
            <v>C0995</v>
          </cell>
          <cell r="D371" t="str">
            <v>CIP</v>
          </cell>
        </row>
        <row r="372">
          <cell r="C372" t="str">
            <v>C0996</v>
          </cell>
          <cell r="D372" t="str">
            <v>CIP</v>
          </cell>
        </row>
        <row r="373">
          <cell r="C373" t="str">
            <v>C1190</v>
          </cell>
          <cell r="D373" t="str">
            <v>CIL</v>
          </cell>
        </row>
        <row r="374">
          <cell r="C374" t="str">
            <v>C1191</v>
          </cell>
          <cell r="D374" t="str">
            <v>CIL</v>
          </cell>
        </row>
        <row r="375">
          <cell r="C375" t="str">
            <v>C1192</v>
          </cell>
          <cell r="D375" t="str">
            <v>CIL</v>
          </cell>
        </row>
        <row r="376">
          <cell r="C376" t="str">
            <v>C1194</v>
          </cell>
          <cell r="D376" t="str">
            <v>CIL</v>
          </cell>
        </row>
        <row r="377">
          <cell r="C377" t="str">
            <v>C1195</v>
          </cell>
          <cell r="D377" t="str">
            <v>CIL</v>
          </cell>
        </row>
        <row r="378">
          <cell r="C378" t="str">
            <v>C1196</v>
          </cell>
          <cell r="D378" t="str">
            <v>CIL</v>
          </cell>
        </row>
        <row r="379">
          <cell r="C379" t="str">
            <v>C1197</v>
          </cell>
          <cell r="D379" t="str">
            <v>CIL</v>
          </cell>
        </row>
        <row r="380">
          <cell r="C380" t="str">
            <v>C1198</v>
          </cell>
          <cell r="D380" t="str">
            <v>CIL</v>
          </cell>
        </row>
        <row r="381">
          <cell r="C381" t="str">
            <v>C1227</v>
          </cell>
          <cell r="D381" t="str">
            <v>CIL</v>
          </cell>
        </row>
        <row r="382">
          <cell r="C382" t="str">
            <v>C1228</v>
          </cell>
          <cell r="D382" t="str">
            <v>CIL</v>
          </cell>
        </row>
        <row r="383">
          <cell r="C383" t="str">
            <v>C1235</v>
          </cell>
          <cell r="D383" t="str">
            <v>CIL</v>
          </cell>
        </row>
        <row r="384">
          <cell r="C384" t="str">
            <v>C2119</v>
          </cell>
          <cell r="D384" t="str">
            <v>CIL</v>
          </cell>
        </row>
        <row r="385">
          <cell r="C385" t="str">
            <v>C2224</v>
          </cell>
          <cell r="D385" t="str">
            <v>CIL</v>
          </cell>
        </row>
        <row r="386">
          <cell r="C386" t="str">
            <v>C2226</v>
          </cell>
          <cell r="D386" t="str">
            <v>CIL</v>
          </cell>
        </row>
        <row r="387">
          <cell r="C387" t="str">
            <v>C2227</v>
          </cell>
          <cell r="D387" t="str">
            <v>CIL</v>
          </cell>
        </row>
        <row r="388">
          <cell r="C388" t="str">
            <v>C2231</v>
          </cell>
          <cell r="D388" t="str">
            <v>CIL</v>
          </cell>
        </row>
        <row r="389">
          <cell r="C389" t="str">
            <v>C2236</v>
          </cell>
          <cell r="D389" t="str">
            <v>CIL</v>
          </cell>
        </row>
        <row r="390">
          <cell r="C390" t="str">
            <v>C3162</v>
          </cell>
          <cell r="D390" t="str">
            <v>IPC</v>
          </cell>
        </row>
        <row r="391">
          <cell r="C391" t="str">
            <v>C3170</v>
          </cell>
          <cell r="D391" t="str">
            <v>IPC</v>
          </cell>
        </row>
        <row r="392">
          <cell r="C392" t="str">
            <v>C3190</v>
          </cell>
          <cell r="D392" t="str">
            <v>IPC</v>
          </cell>
        </row>
        <row r="393">
          <cell r="C393" t="str">
            <v>C3191</v>
          </cell>
          <cell r="D393" t="str">
            <v>IPC</v>
          </cell>
        </row>
        <row r="394">
          <cell r="C394" t="str">
            <v>C3192</v>
          </cell>
          <cell r="D394" t="str">
            <v>IPC</v>
          </cell>
        </row>
        <row r="395">
          <cell r="C395" t="str">
            <v>C3193</v>
          </cell>
          <cell r="D395" t="str">
            <v>IPC</v>
          </cell>
        </row>
        <row r="396">
          <cell r="C396" t="str">
            <v>C3201</v>
          </cell>
          <cell r="D396" t="str">
            <v>IPC</v>
          </cell>
        </row>
        <row r="397">
          <cell r="C397" t="str">
            <v>C3202</v>
          </cell>
          <cell r="D397" t="str">
            <v>IPC</v>
          </cell>
        </row>
        <row r="398">
          <cell r="C398" t="str">
            <v>C3215</v>
          </cell>
          <cell r="D398" t="str">
            <v>IPC</v>
          </cell>
        </row>
        <row r="399">
          <cell r="C399" t="str">
            <v>C3216</v>
          </cell>
          <cell r="D399" t="str">
            <v>IPC</v>
          </cell>
        </row>
        <row r="400">
          <cell r="C400" t="str">
            <v>C3217</v>
          </cell>
          <cell r="D400" t="str">
            <v>IPC</v>
          </cell>
        </row>
        <row r="401">
          <cell r="C401" t="str">
            <v>C3218</v>
          </cell>
          <cell r="D401" t="str">
            <v>IPC</v>
          </cell>
        </row>
        <row r="402">
          <cell r="C402" t="str">
            <v>C3219</v>
          </cell>
          <cell r="D402" t="str">
            <v>IPC</v>
          </cell>
        </row>
        <row r="403">
          <cell r="C403" t="str">
            <v>C3220</v>
          </cell>
          <cell r="D403" t="str">
            <v>IPC</v>
          </cell>
        </row>
        <row r="404">
          <cell r="C404" t="str">
            <v>C3221</v>
          </cell>
          <cell r="D404" t="str">
            <v>IPC</v>
          </cell>
        </row>
        <row r="405">
          <cell r="C405" t="str">
            <v>C3222</v>
          </cell>
          <cell r="D405" t="str">
            <v>IPC</v>
          </cell>
        </row>
        <row r="406">
          <cell r="C406" t="str">
            <v>C3223</v>
          </cell>
          <cell r="D406" t="str">
            <v>IPC</v>
          </cell>
        </row>
        <row r="407">
          <cell r="C407" t="str">
            <v>C3224</v>
          </cell>
          <cell r="D407" t="str">
            <v>IPC</v>
          </cell>
        </row>
        <row r="408">
          <cell r="C408" t="str">
            <v>C3226</v>
          </cell>
          <cell r="D408" t="str">
            <v>IPC</v>
          </cell>
        </row>
        <row r="409">
          <cell r="C409" t="str">
            <v>C3227</v>
          </cell>
          <cell r="D409" t="str">
            <v>IPC</v>
          </cell>
        </row>
        <row r="410">
          <cell r="C410" t="str">
            <v>C3228</v>
          </cell>
          <cell r="D410" t="str">
            <v>IPC</v>
          </cell>
        </row>
        <row r="411">
          <cell r="C411" t="str">
            <v>C3231</v>
          </cell>
          <cell r="D411" t="str">
            <v>IPC</v>
          </cell>
        </row>
        <row r="412">
          <cell r="C412" t="str">
            <v>C3232</v>
          </cell>
          <cell r="D412" t="str">
            <v>IPC</v>
          </cell>
        </row>
        <row r="413">
          <cell r="C413" t="str">
            <v>C3233</v>
          </cell>
          <cell r="D413" t="str">
            <v>IPC</v>
          </cell>
        </row>
        <row r="414">
          <cell r="C414" t="str">
            <v>C3242</v>
          </cell>
          <cell r="D414" t="str">
            <v>IPC</v>
          </cell>
        </row>
        <row r="415">
          <cell r="C415" t="str">
            <v>C3293</v>
          </cell>
          <cell r="D415" t="str">
            <v>CIP</v>
          </cell>
        </row>
        <row r="416">
          <cell r="C416" t="str">
            <v>C3295</v>
          </cell>
          <cell r="D416" t="str">
            <v>CIP</v>
          </cell>
        </row>
        <row r="417">
          <cell r="C417" t="str">
            <v>C3296</v>
          </cell>
          <cell r="D417" t="str">
            <v>CIP</v>
          </cell>
        </row>
        <row r="418">
          <cell r="C418" t="str">
            <v>IPC01</v>
          </cell>
          <cell r="D418" t="str">
            <v>IPC</v>
          </cell>
        </row>
      </sheetData>
      <sheetData sheetId="32">
        <row r="5">
          <cell r="C5" t="str">
            <v>A0004</v>
          </cell>
          <cell r="D5" t="str">
            <v>CT</v>
          </cell>
        </row>
        <row r="6">
          <cell r="C6" t="str">
            <v>A0079</v>
          </cell>
          <cell r="D6" t="str">
            <v>CT</v>
          </cell>
        </row>
        <row r="7">
          <cell r="C7" t="str">
            <v>A0084</v>
          </cell>
          <cell r="D7" t="str">
            <v>CT</v>
          </cell>
        </row>
        <row r="8">
          <cell r="C8" t="str">
            <v>A0125</v>
          </cell>
          <cell r="D8" t="str">
            <v>IS</v>
          </cell>
        </row>
        <row r="9">
          <cell r="C9" t="str">
            <v>A0142</v>
          </cell>
          <cell r="D9" t="str">
            <v>CP</v>
          </cell>
        </row>
        <row r="10">
          <cell r="C10" t="str">
            <v>A0149</v>
          </cell>
          <cell r="D10" t="str">
            <v>GC</v>
          </cell>
        </row>
        <row r="11">
          <cell r="C11" t="str">
            <v>A0151</v>
          </cell>
          <cell r="D11" t="str">
            <v>HR</v>
          </cell>
        </row>
        <row r="12">
          <cell r="C12" t="str">
            <v>A0163</v>
          </cell>
          <cell r="D12" t="str">
            <v>SS</v>
          </cell>
        </row>
        <row r="13">
          <cell r="C13" t="str">
            <v>A0166</v>
          </cell>
          <cell r="D13" t="str">
            <v>IR</v>
          </cell>
        </row>
        <row r="14">
          <cell r="C14" t="str">
            <v>A0192</v>
          </cell>
          <cell r="D14" t="str">
            <v>FA</v>
          </cell>
        </row>
        <row r="15">
          <cell r="C15" t="str">
            <v>A0193</v>
          </cell>
          <cell r="D15" t="str">
            <v>ES</v>
          </cell>
        </row>
        <row r="16">
          <cell r="C16" t="str">
            <v>A0215</v>
          </cell>
          <cell r="D16" t="str">
            <v>GC</v>
          </cell>
        </row>
        <row r="17">
          <cell r="C17" t="str">
            <v>A0233</v>
          </cell>
          <cell r="D17" t="str">
            <v>IS</v>
          </cell>
        </row>
        <row r="18">
          <cell r="C18" t="str">
            <v>A0237</v>
          </cell>
          <cell r="D18" t="str">
            <v>HR</v>
          </cell>
        </row>
        <row r="19">
          <cell r="C19" t="str">
            <v>A0243</v>
          </cell>
          <cell r="D19" t="str">
            <v>IS</v>
          </cell>
        </row>
        <row r="20">
          <cell r="C20" t="str">
            <v>A0254</v>
          </cell>
          <cell r="D20" t="str">
            <v>HR</v>
          </cell>
        </row>
        <row r="21">
          <cell r="C21" t="str">
            <v>A0255</v>
          </cell>
          <cell r="D21" t="str">
            <v>GC</v>
          </cell>
        </row>
        <row r="22">
          <cell r="C22" t="str">
            <v>A0259</v>
          </cell>
          <cell r="D22" t="str">
            <v>Corp-Indirect</v>
          </cell>
        </row>
        <row r="23">
          <cell r="C23" t="str">
            <v>A0316</v>
          </cell>
          <cell r="D23" t="str">
            <v>FS</v>
          </cell>
        </row>
        <row r="24">
          <cell r="C24" t="str">
            <v>A0322</v>
          </cell>
          <cell r="D24" t="str">
            <v>EC</v>
          </cell>
        </row>
        <row r="25">
          <cell r="C25" t="str">
            <v>A0326</v>
          </cell>
          <cell r="D25" t="str">
            <v>TR</v>
          </cell>
        </row>
        <row r="26">
          <cell r="C26" t="str">
            <v>A0350</v>
          </cell>
          <cell r="D26" t="str">
            <v>Corp-Indirect</v>
          </cell>
        </row>
        <row r="27">
          <cell r="C27" t="str">
            <v>A0351</v>
          </cell>
          <cell r="D27" t="str">
            <v>HR</v>
          </cell>
        </row>
        <row r="28">
          <cell r="C28" t="str">
            <v>A0371</v>
          </cell>
          <cell r="D28" t="str">
            <v>EC</v>
          </cell>
        </row>
        <row r="29">
          <cell r="C29" t="str">
            <v>A0379</v>
          </cell>
          <cell r="D29" t="str">
            <v>GC</v>
          </cell>
        </row>
        <row r="30">
          <cell r="C30" t="str">
            <v>A0399</v>
          </cell>
          <cell r="D30" t="str">
            <v>Corp-Indirect</v>
          </cell>
        </row>
        <row r="31">
          <cell r="C31" t="str">
            <v>A0401</v>
          </cell>
          <cell r="D31" t="str">
            <v>GC</v>
          </cell>
        </row>
        <row r="32">
          <cell r="C32" t="str">
            <v>A0406</v>
          </cell>
          <cell r="D32" t="str">
            <v>GC</v>
          </cell>
        </row>
        <row r="33">
          <cell r="C33" t="str">
            <v>A0419</v>
          </cell>
          <cell r="D33" t="str">
            <v>HR</v>
          </cell>
        </row>
        <row r="34">
          <cell r="C34" t="str">
            <v>A0425</v>
          </cell>
          <cell r="D34" t="str">
            <v>HR</v>
          </cell>
        </row>
        <row r="35">
          <cell r="C35" t="str">
            <v>A0448</v>
          </cell>
          <cell r="D35" t="str">
            <v>PI</v>
          </cell>
        </row>
        <row r="36">
          <cell r="C36" t="str">
            <v>A0465</v>
          </cell>
          <cell r="D36" t="str">
            <v>EC</v>
          </cell>
        </row>
        <row r="37">
          <cell r="C37" t="str">
            <v>A0468</v>
          </cell>
          <cell r="D37" t="str">
            <v>FA</v>
          </cell>
        </row>
        <row r="38">
          <cell r="C38" t="str">
            <v>A0471</v>
          </cell>
          <cell r="D38" t="str">
            <v>EC</v>
          </cell>
        </row>
        <row r="39">
          <cell r="C39" t="str">
            <v>A0496</v>
          </cell>
          <cell r="D39" t="str">
            <v>IS</v>
          </cell>
        </row>
        <row r="40">
          <cell r="C40" t="str">
            <v>A0536</v>
          </cell>
          <cell r="D40" t="str">
            <v>Corp-Indirect</v>
          </cell>
        </row>
        <row r="41">
          <cell r="C41" t="str">
            <v>A0548</v>
          </cell>
          <cell r="D41" t="str">
            <v>IS</v>
          </cell>
        </row>
        <row r="42">
          <cell r="C42" t="str">
            <v>A0555</v>
          </cell>
          <cell r="D42" t="str">
            <v>DT</v>
          </cell>
        </row>
        <row r="43">
          <cell r="C43" t="str">
            <v>A0559</v>
          </cell>
          <cell r="D43" t="str">
            <v>TR</v>
          </cell>
        </row>
        <row r="44">
          <cell r="C44" t="str">
            <v>A0567</v>
          </cell>
          <cell r="D44" t="str">
            <v>Corp-Indirect</v>
          </cell>
        </row>
        <row r="45">
          <cell r="C45" t="str">
            <v>A0596</v>
          </cell>
          <cell r="D45" t="str">
            <v>DT</v>
          </cell>
        </row>
        <row r="46">
          <cell r="C46" t="str">
            <v>A0600</v>
          </cell>
          <cell r="D46" t="str">
            <v>EC</v>
          </cell>
        </row>
        <row r="47">
          <cell r="C47" t="str">
            <v>A0622</v>
          </cell>
          <cell r="D47" t="str">
            <v>TR</v>
          </cell>
        </row>
        <row r="48">
          <cell r="C48" t="str">
            <v>A0623</v>
          </cell>
          <cell r="D48" t="str">
            <v>TR</v>
          </cell>
        </row>
        <row r="49">
          <cell r="C49" t="str">
            <v>A0624</v>
          </cell>
          <cell r="D49" t="str">
            <v>TR</v>
          </cell>
        </row>
        <row r="50">
          <cell r="C50" t="str">
            <v>A0629</v>
          </cell>
          <cell r="D50" t="str">
            <v>EC</v>
          </cell>
        </row>
        <row r="51">
          <cell r="C51" t="str">
            <v>A0631</v>
          </cell>
          <cell r="D51" t="str">
            <v>EC</v>
          </cell>
        </row>
        <row r="52">
          <cell r="C52" t="str">
            <v>A0723</v>
          </cell>
          <cell r="D52" t="str">
            <v>FP</v>
          </cell>
        </row>
        <row r="53">
          <cell r="C53" t="str">
            <v>A0736</v>
          </cell>
          <cell r="D53" t="str">
            <v>FS</v>
          </cell>
        </row>
        <row r="54">
          <cell r="C54" t="str">
            <v>A0742</v>
          </cell>
          <cell r="D54" t="str">
            <v>IS</v>
          </cell>
        </row>
        <row r="55">
          <cell r="C55" t="str">
            <v>A0750</v>
          </cell>
          <cell r="D55" t="str">
            <v>HR</v>
          </cell>
        </row>
        <row r="56">
          <cell r="C56" t="str">
            <v>A0803</v>
          </cell>
          <cell r="D56" t="str">
            <v>Corp-Indirect</v>
          </cell>
        </row>
        <row r="57">
          <cell r="C57" t="str">
            <v>A0819</v>
          </cell>
          <cell r="D57" t="str">
            <v>Corp-Indirect</v>
          </cell>
        </row>
        <row r="58">
          <cell r="C58" t="str">
            <v>A0850</v>
          </cell>
          <cell r="D58" t="str">
            <v>HR</v>
          </cell>
        </row>
        <row r="59">
          <cell r="C59" t="str">
            <v>A0866</v>
          </cell>
          <cell r="D59" t="str">
            <v>Corp-Indirect</v>
          </cell>
        </row>
        <row r="60">
          <cell r="C60" t="str">
            <v>A0894</v>
          </cell>
          <cell r="D60" t="str">
            <v>Corp-Indirect</v>
          </cell>
        </row>
        <row r="61">
          <cell r="C61" t="str">
            <v>A0974</v>
          </cell>
          <cell r="D61" t="str">
            <v>IS</v>
          </cell>
        </row>
        <row r="62">
          <cell r="C62" t="str">
            <v>A0986</v>
          </cell>
          <cell r="D62" t="str">
            <v>IS</v>
          </cell>
        </row>
        <row r="63">
          <cell r="C63" t="str">
            <v>A1047</v>
          </cell>
          <cell r="D63" t="str">
            <v>IS</v>
          </cell>
        </row>
        <row r="64">
          <cell r="C64" t="str">
            <v>A1055</v>
          </cell>
          <cell r="D64" t="str">
            <v>IS</v>
          </cell>
        </row>
        <row r="65">
          <cell r="C65" t="str">
            <v>A1056</v>
          </cell>
          <cell r="D65" t="str">
            <v>IS</v>
          </cell>
        </row>
        <row r="66">
          <cell r="C66" t="str">
            <v>A1057</v>
          </cell>
          <cell r="D66" t="str">
            <v>IS</v>
          </cell>
        </row>
        <row r="67">
          <cell r="C67" t="str">
            <v>A1059</v>
          </cell>
          <cell r="D67" t="str">
            <v>IS</v>
          </cell>
        </row>
        <row r="68">
          <cell r="C68" t="str">
            <v>A2078</v>
          </cell>
          <cell r="D68" t="str">
            <v>CC</v>
          </cell>
        </row>
        <row r="69">
          <cell r="C69" t="str">
            <v>A2122</v>
          </cell>
          <cell r="D69" t="str">
            <v>IS</v>
          </cell>
        </row>
        <row r="70">
          <cell r="C70" t="str">
            <v>A2167</v>
          </cell>
          <cell r="D70" t="str">
            <v>EC</v>
          </cell>
        </row>
        <row r="71">
          <cell r="C71" t="str">
            <v>A2209</v>
          </cell>
          <cell r="D71" t="str">
            <v>IS</v>
          </cell>
        </row>
        <row r="72">
          <cell r="C72" t="str">
            <v>A2301</v>
          </cell>
          <cell r="D72" t="str">
            <v>IS</v>
          </cell>
        </row>
        <row r="73">
          <cell r="C73" t="str">
            <v>A2302</v>
          </cell>
          <cell r="D73" t="str">
            <v>Corp-Indirect</v>
          </cell>
        </row>
        <row r="74">
          <cell r="C74" t="str">
            <v>A2321</v>
          </cell>
          <cell r="D74" t="str">
            <v>GC</v>
          </cell>
        </row>
        <row r="75">
          <cell r="C75" t="str">
            <v>A2347</v>
          </cell>
          <cell r="D75" t="str">
            <v>AS</v>
          </cell>
        </row>
        <row r="76">
          <cell r="C76" t="str">
            <v>A2397</v>
          </cell>
          <cell r="D76" t="str">
            <v>IS</v>
          </cell>
        </row>
        <row r="77">
          <cell r="C77" t="str">
            <v>A2506</v>
          </cell>
          <cell r="D77" t="str">
            <v>TR</v>
          </cell>
        </row>
        <row r="78">
          <cell r="C78" t="str">
            <v>AXA11</v>
          </cell>
          <cell r="D78" t="str">
            <v>Corp-Indirect</v>
          </cell>
        </row>
        <row r="79">
          <cell r="C79" t="str">
            <v>AXB11</v>
          </cell>
          <cell r="D79" t="str">
            <v>Corp-Indirect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ACT"/>
      <sheetName val="insidenew (2)"/>
      <sheetName val="insidenew"/>
      <sheetName val="inside"/>
      <sheetName val="Oct-00"/>
    </sheetNames>
    <sheetDataSet>
      <sheetData sheetId="0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5</v>
          </cell>
        </row>
        <row r="14">
          <cell r="B14">
            <v>1</v>
          </cell>
        </row>
        <row r="15">
          <cell r="B15">
            <v>110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10000000</v>
          </cell>
        </row>
        <row r="19">
          <cell r="B19">
            <v>10000000</v>
          </cell>
        </row>
        <row r="20">
          <cell r="B20">
            <v>10000000</v>
          </cell>
        </row>
        <row r="21">
          <cell r="B21">
            <v>10000000</v>
          </cell>
        </row>
        <row r="22">
          <cell r="B22">
            <v>9997435</v>
          </cell>
        </row>
        <row r="23">
          <cell r="B23">
            <v>9995145.5873849988</v>
          </cell>
        </row>
        <row r="24">
          <cell r="B24">
            <v>9993046.6068116482</v>
          </cell>
        </row>
        <row r="25">
          <cell r="B25">
            <v>9991057.9905368928</v>
          </cell>
        </row>
        <row r="26">
          <cell r="B26">
            <v>9989114.7297577336</v>
          </cell>
        </row>
        <row r="27">
          <cell r="B27">
            <v>9987171.8469427954</v>
          </cell>
        </row>
        <row r="28">
          <cell r="B28">
            <v>9985164.4254015591</v>
          </cell>
        </row>
        <row r="29">
          <cell r="B29">
            <v>9983082.5186188631</v>
          </cell>
        </row>
        <row r="30">
          <cell r="B30">
            <v>9980931.1643361002</v>
          </cell>
        </row>
        <row r="31">
          <cell r="B31">
            <v>9978695.4357552882</v>
          </cell>
        </row>
        <row r="32">
          <cell r="B32">
            <v>9976375.3890664745</v>
          </cell>
        </row>
        <row r="33">
          <cell r="B33">
            <v>9973971.0825977083</v>
          </cell>
        </row>
        <row r="34">
          <cell r="B34">
            <v>9971467.6158559769</v>
          </cell>
        </row>
        <row r="35">
          <cell r="B35">
            <v>9968870.0485420469</v>
          </cell>
        </row>
        <row r="36">
          <cell r="B36">
            <v>9966158.5158888437</v>
          </cell>
        </row>
        <row r="37">
          <cell r="B37">
            <v>9963338.0930288471</v>
          </cell>
        </row>
        <row r="38">
          <cell r="B38">
            <v>9960383.9632842634</v>
          </cell>
        </row>
        <row r="39">
          <cell r="B39">
            <v>9957296.2442556452</v>
          </cell>
        </row>
        <row r="40">
          <cell r="B40">
            <v>9954065.1016243845</v>
          </cell>
        </row>
        <row r="41">
          <cell r="B41">
            <v>9950670.7654247303</v>
          </cell>
        </row>
        <row r="42">
          <cell r="B42">
            <v>9947103.4499553256</v>
          </cell>
        </row>
        <row r="43">
          <cell r="B43">
            <v>9943343.444851242</v>
          </cell>
        </row>
        <row r="44">
          <cell r="B44">
            <v>9939385.9941601902</v>
          </cell>
        </row>
        <row r="45">
          <cell r="B45">
            <v>9935196.5429636519</v>
          </cell>
        </row>
        <row r="46">
          <cell r="B46">
            <v>9930765.4453054909</v>
          </cell>
        </row>
        <row r="47">
          <cell r="B47">
            <v>9926053.2971016932</v>
          </cell>
        </row>
        <row r="48">
          <cell r="B48">
            <v>9921045.6032133047</v>
          </cell>
        </row>
        <row r="49">
          <cell r="B49">
            <v>9915713.0412015785</v>
          </cell>
        </row>
        <row r="50">
          <cell r="B50">
            <v>9910021.4219159298</v>
          </cell>
        </row>
        <row r="51">
          <cell r="B51">
            <v>9903936.6687628739</v>
          </cell>
        </row>
        <row r="52">
          <cell r="B52">
            <v>9897320.8390681408</v>
          </cell>
        </row>
        <row r="53">
          <cell r="B53">
            <v>9890348.1765370183</v>
          </cell>
        </row>
        <row r="54">
          <cell r="B54">
            <v>9882925.4702305272</v>
          </cell>
        </row>
        <row r="55">
          <cell r="B55">
            <v>9874959.8323015217</v>
          </cell>
        </row>
        <row r="56">
          <cell r="B56">
            <v>9866343.9298478384</v>
          </cell>
        </row>
        <row r="57">
          <cell r="B57">
            <v>9856956.1035985891</v>
          </cell>
        </row>
        <row r="58">
          <cell r="B58">
            <v>9846675.2983825356</v>
          </cell>
        </row>
        <row r="59">
          <cell r="B59">
            <v>9835341.7751140967</v>
          </cell>
        </row>
        <row r="60">
          <cell r="B60">
            <v>9822772.2083255015</v>
          </cell>
        </row>
        <row r="61">
          <cell r="B61">
            <v>9808769.8465425335</v>
          </cell>
        </row>
        <row r="62">
          <cell r="B62">
            <v>9793110.145482529</v>
          </cell>
        </row>
        <row r="63">
          <cell r="B63">
            <v>9775541.3058815338</v>
          </cell>
        </row>
        <row r="64">
          <cell r="B64">
            <v>9755858.2534621414</v>
          </cell>
        </row>
        <row r="65">
          <cell r="B65">
            <v>9733888.0606753435</v>
          </cell>
        </row>
        <row r="66">
          <cell r="B66">
            <v>9709465.7355311085</v>
          </cell>
        </row>
        <row r="67">
          <cell r="B67">
            <v>9682492.8397178035</v>
          </cell>
        </row>
        <row r="68">
          <cell r="B68">
            <v>9652878.9353675265</v>
          </cell>
        </row>
        <row r="69">
          <cell r="B69">
            <v>9620527.3116156422</v>
          </cell>
        </row>
        <row r="70">
          <cell r="B70">
            <v>9585320.9919187836</v>
          </cell>
        </row>
        <row r="71">
          <cell r="B71">
            <v>9547099.5244635064</v>
          </cell>
        </row>
        <row r="72">
          <cell r="B72">
            <v>9505703.3009254318</v>
          </cell>
        </row>
        <row r="73">
          <cell r="B73">
            <v>9460926.6855264232</v>
          </cell>
        </row>
        <row r="74">
          <cell r="B74">
            <v>9412477.2799698412</v>
          </cell>
        </row>
        <row r="75">
          <cell r="B75">
            <v>9359950.9505089689</v>
          </cell>
        </row>
        <row r="76">
          <cell r="B76">
            <v>9302831.8498334885</v>
          </cell>
        </row>
        <row r="77">
          <cell r="B77">
            <v>9240507.5278555285</v>
          </cell>
        </row>
        <row r="78">
          <cell r="B78">
            <v>9172284.8607773706</v>
          </cell>
        </row>
        <row r="79">
          <cell r="B79">
            <v>9097333.5350375287</v>
          </cell>
        </row>
        <row r="80">
          <cell r="B80">
            <v>9014729.7465393879</v>
          </cell>
        </row>
        <row r="81">
          <cell r="B81">
            <v>8923442.0857610572</v>
          </cell>
        </row>
        <row r="82">
          <cell r="B82">
            <v>8822357.3338135555</v>
          </cell>
        </row>
        <row r="83">
          <cell r="B83">
            <v>8710331.0403887909</v>
          </cell>
        </row>
        <row r="84">
          <cell r="B84">
            <v>8586274.1505460534</v>
          </cell>
        </row>
        <row r="85">
          <cell r="B85">
            <v>8449189.9905955102</v>
          </cell>
        </row>
        <row r="86">
          <cell r="B86">
            <v>8298211.4146535592</v>
          </cell>
        </row>
        <row r="87">
          <cell r="B87">
            <v>8132599.8603456113</v>
          </cell>
        </row>
        <row r="88">
          <cell r="B88">
            <v>7951722.7068516649</v>
          </cell>
        </row>
        <row r="89">
          <cell r="B89">
            <v>7754802.269877837</v>
          </cell>
        </row>
        <row r="90">
          <cell r="B90">
            <v>7540920.945873471</v>
          </cell>
        </row>
        <row r="91">
          <cell r="B91">
            <v>7309116.8064577933</v>
          </cell>
        </row>
        <row r="92">
          <cell r="B92">
            <v>7058454.3001387268</v>
          </cell>
        </row>
        <row r="93">
          <cell r="B93">
            <v>6788214.3188036149</v>
          </cell>
        </row>
        <row r="94">
          <cell r="B94">
            <v>6498255.7441759184</v>
          </cell>
        </row>
        <row r="95">
          <cell r="B95">
            <v>6189143.4658090863</v>
          </cell>
        </row>
        <row r="96">
          <cell r="B96">
            <v>5862127.6925061317</v>
          </cell>
        </row>
        <row r="97">
          <cell r="B97">
            <v>5519149.2565368293</v>
          </cell>
        </row>
        <row r="98">
          <cell r="B98">
            <v>5162780.548616875</v>
          </cell>
        </row>
        <row r="99">
          <cell r="B99">
            <v>4796194.7343720589</v>
          </cell>
        </row>
        <row r="100">
          <cell r="B100">
            <v>4423060.3764273813</v>
          </cell>
        </row>
        <row r="101">
          <cell r="B101">
            <v>4047423.1278385334</v>
          </cell>
        </row>
        <row r="102">
          <cell r="B102">
            <v>3673534.3215581928</v>
          </cell>
        </row>
        <row r="103">
          <cell r="B103">
            <v>3304821.6817033971</v>
          </cell>
        </row>
        <row r="104">
          <cell r="B104">
            <v>2945025.7452163482</v>
          </cell>
        </row>
        <row r="105">
          <cell r="B105">
            <v>2597500.927177838</v>
          </cell>
        </row>
        <row r="106">
          <cell r="B106">
            <v>2264744.1746503301</v>
          </cell>
        </row>
        <row r="107">
          <cell r="B107">
            <v>1949880.1891649566</v>
          </cell>
        </row>
        <row r="108">
          <cell r="B108">
            <v>1656140.4880682016</v>
          </cell>
        </row>
        <row r="109">
          <cell r="B109">
            <v>1386115.0621911217</v>
          </cell>
        </row>
        <row r="110">
          <cell r="B110">
            <v>1141754.0656473245</v>
          </cell>
        </row>
        <row r="111">
          <cell r="B111">
            <v>923104.16593663208</v>
          </cell>
        </row>
        <row r="112">
          <cell r="B112">
            <v>730865.41561991361</v>
          </cell>
        </row>
        <row r="113">
          <cell r="B113">
            <v>566350.16859282565</v>
          </cell>
        </row>
        <row r="114">
          <cell r="B114">
            <v>428727.92715002189</v>
          </cell>
        </row>
        <row r="115">
          <cell r="B115">
            <v>316250.72673428652</v>
          </cell>
        </row>
        <row r="116">
          <cell r="B116">
            <v>226540.04120693484</v>
          </cell>
        </row>
        <row r="117">
          <cell r="B117">
            <v>156950.11210874136</v>
          </cell>
        </row>
        <row r="118">
          <cell r="B118">
            <v>104661.31903409759</v>
          </cell>
        </row>
        <row r="119">
          <cell r="B119">
            <v>66776.590407389638</v>
          </cell>
        </row>
        <row r="120">
          <cell r="B120">
            <v>40435.095236205838</v>
          </cell>
        </row>
        <row r="121">
          <cell r="B121">
            <v>22934.482754761681</v>
          </cell>
        </row>
        <row r="122">
          <cell r="B122">
            <v>11956.353623850266</v>
          </cell>
        </row>
        <row r="123">
          <cell r="B123">
            <v>5572.6711005954394</v>
          </cell>
        </row>
        <row r="124">
          <cell r="B124">
            <v>2226.7641407380793</v>
          </cell>
        </row>
        <row r="125">
          <cell r="B125">
            <v>712.3952909614892</v>
          </cell>
        </row>
        <row r="126">
          <cell r="B126">
            <v>160.39971793407955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5</v>
          </cell>
        </row>
        <row r="155">
          <cell r="B155">
            <v>1</v>
          </cell>
        </row>
        <row r="156">
          <cell r="B156">
            <v>110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10000000</v>
          </cell>
        </row>
        <row r="160">
          <cell r="B160">
            <v>10000000</v>
          </cell>
        </row>
        <row r="161">
          <cell r="B161">
            <v>10000000</v>
          </cell>
        </row>
        <row r="162">
          <cell r="B162">
            <v>10000000</v>
          </cell>
        </row>
        <row r="163">
          <cell r="B163">
            <v>9996580</v>
          </cell>
        </row>
        <row r="164">
          <cell r="B164">
            <v>9993401.0875599999</v>
          </cell>
        </row>
        <row r="165">
          <cell r="B165">
            <v>9990383.0804315563</v>
          </cell>
        </row>
        <row r="166">
          <cell r="B166">
            <v>9987445.9078059085</v>
          </cell>
        </row>
        <row r="167">
          <cell r="B167">
            <v>9984529.5736008286</v>
          </cell>
        </row>
        <row r="168">
          <cell r="B168">
            <v>9981604.1064357646</v>
          </cell>
        </row>
        <row r="169">
          <cell r="B169">
            <v>9978629.5884120464</v>
          </cell>
        </row>
        <row r="170">
          <cell r="B170">
            <v>9975596.0850171689</v>
          </cell>
        </row>
        <row r="171">
          <cell r="B171">
            <v>9972503.6502308138</v>
          </cell>
        </row>
        <row r="172">
          <cell r="B172">
            <v>9969342.3665736914</v>
          </cell>
        </row>
        <row r="173">
          <cell r="B173">
            <v>9966102.3303045556</v>
          </cell>
        </row>
        <row r="174">
          <cell r="B174">
            <v>9962783.618228564</v>
          </cell>
        </row>
        <row r="175">
          <cell r="B175">
            <v>9959366.3834475111</v>
          </cell>
        </row>
        <row r="176">
          <cell r="B176">
            <v>9955850.727114154</v>
          </cell>
        </row>
        <row r="177">
          <cell r="B177">
            <v>9952216.8415987585</v>
          </cell>
        </row>
        <row r="178">
          <cell r="B178">
            <v>9948464.8558494765</v>
          </cell>
        </row>
        <row r="179">
          <cell r="B179">
            <v>9944565.0576259848</v>
          </cell>
        </row>
        <row r="180">
          <cell r="B180">
            <v>9940507.6750824731</v>
          </cell>
        </row>
        <row r="181">
          <cell r="B181">
            <v>9936292.8998282384</v>
          </cell>
        </row>
        <row r="182">
          <cell r="B182">
            <v>9931881.1857807152</v>
          </cell>
        </row>
        <row r="183">
          <cell r="B183">
            <v>9927272.7929105125</v>
          </cell>
        </row>
        <row r="184">
          <cell r="B184">
            <v>9922428.2837875709</v>
          </cell>
        </row>
        <row r="185">
          <cell r="B185">
            <v>9917338.0780779887</v>
          </cell>
        </row>
        <row r="186">
          <cell r="B186">
            <v>9911962.8808396701</v>
          </cell>
        </row>
        <row r="187">
          <cell r="B187">
            <v>9906293.2380718291</v>
          </cell>
        </row>
        <row r="188">
          <cell r="B188">
            <v>9900280.1180763189</v>
          </cell>
        </row>
        <row r="189">
          <cell r="B189">
            <v>9893894.4374001604</v>
          </cell>
        </row>
        <row r="190">
          <cell r="B190">
            <v>9887097.3319216669</v>
          </cell>
        </row>
        <row r="191">
          <cell r="B191">
            <v>9879840.2024800368</v>
          </cell>
        </row>
        <row r="192">
          <cell r="B192">
            <v>9872084.5279210899</v>
          </cell>
        </row>
        <row r="193">
          <cell r="B193">
            <v>9863594.5352270789</v>
          </cell>
        </row>
        <row r="194">
          <cell r="B194">
            <v>9854648.2549836282</v>
          </cell>
        </row>
        <row r="195">
          <cell r="B195">
            <v>9845128.6647693142</v>
          </cell>
        </row>
        <row r="196">
          <cell r="B196">
            <v>9834899.576086618</v>
          </cell>
        </row>
        <row r="197">
          <cell r="B197">
            <v>9823805.809364792</v>
          </cell>
        </row>
        <row r="198">
          <cell r="B198">
            <v>9811643.9377727993</v>
          </cell>
        </row>
        <row r="199">
          <cell r="B199">
            <v>9798201.9855780508</v>
          </cell>
        </row>
        <row r="200">
          <cell r="B200">
            <v>9783240.1311460733</v>
          </cell>
        </row>
        <row r="201">
          <cell r="B201">
            <v>9766461.8743211571</v>
          </cell>
        </row>
        <row r="202">
          <cell r="B202">
            <v>9747593.0699799675</v>
          </cell>
        </row>
        <row r="203">
          <cell r="B203">
            <v>9726314.0743082017</v>
          </cell>
        </row>
        <row r="204">
          <cell r="B204">
            <v>9702280.3522305861</v>
          </cell>
        </row>
        <row r="205">
          <cell r="B205">
            <v>9675210.9900478628</v>
          </cell>
        </row>
        <row r="206">
          <cell r="B206">
            <v>9644850.1779610924</v>
          </cell>
        </row>
        <row r="207">
          <cell r="B207">
            <v>9610967.8192859162</v>
          </cell>
        </row>
        <row r="208">
          <cell r="B208">
            <v>9573398.5460803267</v>
          </cell>
        </row>
        <row r="209">
          <cell r="B209">
            <v>9532003.1707670745</v>
          </cell>
        </row>
        <row r="210">
          <cell r="B210">
            <v>9486678.4956900775</v>
          </cell>
        </row>
        <row r="211">
          <cell r="B211">
            <v>9437347.7675124891</v>
          </cell>
        </row>
        <row r="212">
          <cell r="B212">
            <v>9383932.3791483678</v>
          </cell>
        </row>
        <row r="213">
          <cell r="B213">
            <v>9326399.4897318091</v>
          </cell>
        </row>
        <row r="214">
          <cell r="B214">
            <v>9264677.3779087644</v>
          </cell>
        </row>
        <row r="215">
          <cell r="B215">
            <v>9198536.8461078741</v>
          </cell>
        </row>
        <row r="216">
          <cell r="B216">
            <v>9127533.3401927669</v>
          </cell>
        </row>
        <row r="217">
          <cell r="B217">
            <v>9051008.1006685905</v>
          </cell>
        </row>
        <row r="218">
          <cell r="B218">
            <v>8968118.9684826676</v>
          </cell>
        </row>
        <row r="219">
          <cell r="B219">
            <v>8877863.8191838581</v>
          </cell>
        </row>
        <row r="220">
          <cell r="B220">
            <v>8779026.5612848848</v>
          </cell>
        </row>
        <row r="221">
          <cell r="B221">
            <v>8670245.6431640033</v>
          </cell>
        </row>
        <row r="222">
          <cell r="B222">
            <v>8550006.6765846051</v>
          </cell>
        </row>
        <row r="223">
          <cell r="B223">
            <v>8416694.9724832978</v>
          </cell>
        </row>
        <row r="224">
          <cell r="B224">
            <v>8268737.8915620139</v>
          </cell>
        </row>
        <row r="225">
          <cell r="B225">
            <v>8104983.8063575197</v>
          </cell>
        </row>
        <row r="226">
          <cell r="B226">
            <v>7924818.1213259976</v>
          </cell>
        </row>
        <row r="227">
          <cell r="B227">
            <v>7728147.9100090507</v>
          </cell>
        </row>
        <row r="228">
          <cell r="B228">
            <v>7515391.9980465015</v>
          </cell>
        </row>
        <row r="229">
          <cell r="B229">
            <v>7287269.789337798</v>
          </cell>
        </row>
        <row r="230">
          <cell r="B230">
            <v>7044093.5964675955</v>
          </cell>
        </row>
        <row r="231">
          <cell r="B231">
            <v>6785716.2433491638</v>
          </cell>
        </row>
        <row r="232">
          <cell r="B232">
            <v>6511654.7357127778</v>
          </cell>
        </row>
        <row r="233">
          <cell r="B233">
            <v>6221254.469464195</v>
          </cell>
        </row>
        <row r="234">
          <cell r="B234">
            <v>5913999.1537262974</v>
          </cell>
        </row>
        <row r="235">
          <cell r="B235">
            <v>5590160.3880665526</v>
          </cell>
        </row>
        <row r="236">
          <cell r="B236">
            <v>5250960.6360394498</v>
          </cell>
        </row>
        <row r="237">
          <cell r="B237">
            <v>4898489.9033453017</v>
          </cell>
        </row>
        <row r="238">
          <cell r="B238">
            <v>4535658.7562045157</v>
          </cell>
        </row>
        <row r="239">
          <cell r="B239">
            <v>4166075.1381139471</v>
          </cell>
        </row>
        <row r="240">
          <cell r="B240">
            <v>3793961.3067776095</v>
          </cell>
        </row>
        <row r="241">
          <cell r="B241">
            <v>3423955.2303341231</v>
          </cell>
        </row>
        <row r="242">
          <cell r="B242">
            <v>3060855.0500228805</v>
          </cell>
        </row>
        <row r="243">
          <cell r="B243">
            <v>2709358.6994984532</v>
          </cell>
        </row>
        <row r="244">
          <cell r="B244">
            <v>2372937.62978173</v>
          </cell>
        </row>
        <row r="245">
          <cell r="B245">
            <v>2055272.4692828499</v>
          </cell>
        </row>
        <row r="246">
          <cell r="B246">
            <v>1759163.1988158619</v>
          </cell>
        </row>
        <row r="247">
          <cell r="B247">
            <v>1486740.9450104365</v>
          </cell>
        </row>
        <row r="248">
          <cell r="B248">
            <v>1239485.5186685859</v>
          </cell>
        </row>
        <row r="249">
          <cell r="B249">
            <v>1018591.8464445826</v>
          </cell>
        </row>
        <row r="250">
          <cell r="B250">
            <v>824590.8433707474</v>
          </cell>
        </row>
        <row r="251">
          <cell r="B251">
            <v>657193.13003058219</v>
          </cell>
        </row>
        <row r="252">
          <cell r="B252">
            <v>513988.11822439823</v>
          </cell>
        </row>
        <row r="253">
          <cell r="B253">
            <v>393670.69558172172</v>
          </cell>
        </row>
        <row r="254">
          <cell r="B254">
            <v>295868.72265418113</v>
          </cell>
        </row>
        <row r="255">
          <cell r="B255">
            <v>217772.9898347194</v>
          </cell>
        </row>
        <row r="256">
          <cell r="B256">
            <v>156621.68097016067</v>
          </cell>
        </row>
        <row r="257">
          <cell r="B257">
            <v>109767.67862121324</v>
          </cell>
        </row>
        <row r="258">
          <cell r="B258">
            <v>74731.482120501285</v>
          </cell>
        </row>
        <row r="259">
          <cell r="B259">
            <v>49241.619809947981</v>
          </cell>
        </row>
        <row r="260">
          <cell r="B260">
            <v>31265.868015086853</v>
          </cell>
        </row>
        <row r="261">
          <cell r="B261">
            <v>18975.192766620177</v>
          </cell>
        </row>
        <row r="262">
          <cell r="B262">
            <v>10867.946781117875</v>
          </cell>
        </row>
        <row r="263">
          <cell r="B263">
            <v>5765.1088610328188</v>
          </cell>
        </row>
        <row r="264">
          <cell r="B264">
            <v>2756.0391165610445</v>
          </cell>
        </row>
        <row r="265">
          <cell r="B265">
            <v>1139.5725659938939</v>
          </cell>
        </row>
        <row r="266">
          <cell r="B266">
            <v>381.45140416026811</v>
          </cell>
        </row>
        <row r="267">
          <cell r="B267">
            <v>91.466324946569898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"/>
      <sheetName val="Rate"/>
      <sheetName val="Rate Base(2)"/>
      <sheetName val="Income"/>
      <sheetName val="Income (2)"/>
      <sheetName val="Tax"/>
      <sheetName val="TaxCalc"/>
      <sheetName val="Deficiency"/>
      <sheetName val="Deficiency (2)"/>
      <sheetName val="Tax Claimed"/>
      <sheetName val="Plant"/>
      <sheetName val="Plant (2)"/>
      <sheetName val="Reserve"/>
      <sheetName val="Reserve (2)"/>
      <sheetName val="Mat&amp;Sup"/>
      <sheetName val="Prepay"/>
      <sheetName val="Cust.Deposits"/>
      <sheetName val="AccumDef"/>
      <sheetName val="AccumDef(1)"/>
      <sheetName val="AccumDef2"/>
      <sheetName val="AccumDef3"/>
      <sheetName val="FuncAccum"/>
      <sheetName val="FuncAccum2"/>
      <sheetName val="Revenues"/>
      <sheetName val="KWH"/>
      <sheetName val="LaborRatio"/>
      <sheetName val="FunctionalLaborRatio"/>
      <sheetName val="O&amp;M"/>
      <sheetName val="Functional O&amp;M"/>
      <sheetName val="ProdExp"/>
      <sheetName val="EPRI-old"/>
      <sheetName val="EPRI"/>
      <sheetName val="Deprc"/>
      <sheetName val="Deprc-GenPlt"/>
      <sheetName val="OtherTax"/>
      <sheetName val="OtherTax-GenPlt"/>
      <sheetName val="OtherTax-FICA adj."/>
      <sheetName val="REPPCF"/>
      <sheetName val="TaxDed"/>
      <sheetName val="AccAddDeprc"/>
      <sheetName val="AllocDef"/>
      <sheetName val="AllocDef(1)"/>
      <sheetName val="Prov&amp;Amort"/>
      <sheetName val="Prov&amp;Amort2"/>
      <sheetName val="Prov&amp;Amort3"/>
      <sheetName val="FuncProvAmort"/>
      <sheetName val="StateTaxAlloc"/>
      <sheetName val="ITC"/>
      <sheetName val="PeakDemand"/>
      <sheetName val="FunctionalGen.Plant"/>
      <sheetName val="FunctionalNetPlant"/>
      <sheetName val="FunctionalA&amp;G Cost"/>
      <sheetName val="Mi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AmerenUE</v>
          </cell>
        </row>
        <row r="2">
          <cell r="A2" t="str">
            <v>PLANT IN SERVICE</v>
          </cell>
        </row>
        <row r="3">
          <cell r="A3">
            <v>36068</v>
          </cell>
        </row>
        <row r="5">
          <cell r="A5" t="str">
            <v>input 11/21/98</v>
          </cell>
          <cell r="G5" t="str">
            <v>ELECTRIC</v>
          </cell>
        </row>
        <row r="6">
          <cell r="G6" t="str">
            <v>ULTIMATE CONSUMERS</v>
          </cell>
          <cell r="I6" t="str">
            <v xml:space="preserve">ELECTRIC </v>
          </cell>
          <cell r="J6" t="str">
            <v xml:space="preserve">ELECTRIC </v>
          </cell>
          <cell r="K6" t="str">
            <v>GAS OPERATIONS</v>
          </cell>
        </row>
        <row r="7">
          <cell r="C7" t="str">
            <v>BOOK</v>
          </cell>
          <cell r="D7" t="str">
            <v xml:space="preserve">PRO FORMA </v>
          </cell>
          <cell r="F7" t="str">
            <v xml:space="preserve">ELECTRIC </v>
          </cell>
          <cell r="I7" t="str">
            <v>SALES FOR</v>
          </cell>
          <cell r="J7" t="str">
            <v xml:space="preserve">SYSTEM </v>
          </cell>
          <cell r="M7" t="str">
            <v>STEAM</v>
          </cell>
        </row>
        <row r="8">
          <cell r="C8" t="str">
            <v>TOTAL</v>
          </cell>
          <cell r="D8" t="str">
            <v>ADJUSTMENT</v>
          </cell>
          <cell r="E8" t="str">
            <v>TOTAL</v>
          </cell>
          <cell r="F8" t="str">
            <v>POWER POOL</v>
          </cell>
          <cell r="G8" t="str">
            <v>MISSOURI</v>
          </cell>
          <cell r="H8" t="str">
            <v>ILLINOIS</v>
          </cell>
          <cell r="I8" t="str">
            <v>RESALE</v>
          </cell>
          <cell r="J8" t="str">
            <v>GENERAL</v>
          </cell>
          <cell r="K8" t="str">
            <v>MISSOURI</v>
          </cell>
          <cell r="L8" t="str">
            <v>ILLINOIS</v>
          </cell>
          <cell r="M8" t="str">
            <v>HEATING</v>
          </cell>
        </row>
        <row r="9">
          <cell r="A9" t="str">
            <v>INTANGIBLE PLANT</v>
          </cell>
        </row>
        <row r="10">
          <cell r="A10" t="str">
            <v xml:space="preserve">   ACCOUNT 301</v>
          </cell>
          <cell r="C10">
            <v>142566</v>
          </cell>
          <cell r="D10">
            <v>0</v>
          </cell>
          <cell r="E10">
            <v>142566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137576</v>
          </cell>
          <cell r="K10">
            <v>4049</v>
          </cell>
          <cell r="L10">
            <v>898</v>
          </cell>
          <cell r="M10">
            <v>43</v>
          </cell>
        </row>
        <row r="11">
          <cell r="A11" t="str">
            <v xml:space="preserve">   ACCOUNT 302</v>
          </cell>
          <cell r="C11">
            <v>19443</v>
          </cell>
          <cell r="D11">
            <v>0</v>
          </cell>
          <cell r="E11">
            <v>19443</v>
          </cell>
          <cell r="F11">
            <v>16204</v>
          </cell>
          <cell r="G11">
            <v>0</v>
          </cell>
          <cell r="H11">
            <v>0</v>
          </cell>
          <cell r="I11">
            <v>0</v>
          </cell>
          <cell r="J11">
            <v>3126</v>
          </cell>
          <cell r="K11">
            <v>92</v>
          </cell>
          <cell r="L11">
            <v>20</v>
          </cell>
          <cell r="M11">
            <v>1</v>
          </cell>
        </row>
        <row r="13">
          <cell r="A13" t="str">
            <v>TOTAL INTANGIBLE PLANT</v>
          </cell>
          <cell r="C13">
            <v>162009</v>
          </cell>
          <cell r="D13">
            <v>0</v>
          </cell>
          <cell r="E13">
            <v>162009</v>
          </cell>
          <cell r="F13">
            <v>16204</v>
          </cell>
          <cell r="G13">
            <v>0</v>
          </cell>
          <cell r="H13">
            <v>0</v>
          </cell>
          <cell r="I13">
            <v>0</v>
          </cell>
          <cell r="J13">
            <v>140702</v>
          </cell>
          <cell r="K13">
            <v>4141</v>
          </cell>
          <cell r="L13">
            <v>918</v>
          </cell>
          <cell r="M13">
            <v>44</v>
          </cell>
        </row>
        <row r="15">
          <cell r="A15" t="str">
            <v>PRODUCTION PLANT</v>
          </cell>
        </row>
        <row r="16">
          <cell r="A16" t="str">
            <v xml:space="preserve">   NUCLEAR (1)</v>
          </cell>
          <cell r="C16">
            <v>2880154981</v>
          </cell>
          <cell r="D16">
            <v>0</v>
          </cell>
          <cell r="E16">
            <v>2880154981</v>
          </cell>
          <cell r="F16">
            <v>0</v>
          </cell>
          <cell r="G16">
            <v>2511495143</v>
          </cell>
          <cell r="H16">
            <v>219467810</v>
          </cell>
          <cell r="I16">
            <v>149192028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 xml:space="preserve">   CALLAWAY POST OPERATIONAL (2)</v>
          </cell>
          <cell r="C17">
            <v>116730946</v>
          </cell>
          <cell r="D17">
            <v>0</v>
          </cell>
          <cell r="E17">
            <v>116730946</v>
          </cell>
          <cell r="F17">
            <v>0</v>
          </cell>
          <cell r="G17">
            <v>110182340</v>
          </cell>
          <cell r="H17">
            <v>0</v>
          </cell>
          <cell r="I17">
            <v>6548606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 xml:space="preserve">   CALLAWAY DISALLOWANCES (3)</v>
          </cell>
          <cell r="C18">
            <v>-385592670</v>
          </cell>
          <cell r="D18">
            <v>0</v>
          </cell>
          <cell r="E18">
            <v>-385592670</v>
          </cell>
          <cell r="F18">
            <v>0</v>
          </cell>
          <cell r="G18">
            <v>-339358670</v>
          </cell>
          <cell r="H18">
            <v>-28005000</v>
          </cell>
          <cell r="I18">
            <v>-18229000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 xml:space="preserve">   STEAM</v>
          </cell>
          <cell r="C19">
            <v>1955733952</v>
          </cell>
          <cell r="D19">
            <v>0</v>
          </cell>
          <cell r="E19">
            <v>1955733952</v>
          </cell>
          <cell r="F19">
            <v>1955733952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 xml:space="preserve">   HYDRAULIC</v>
          </cell>
          <cell r="C20">
            <v>145184090</v>
          </cell>
          <cell r="D20">
            <v>0</v>
          </cell>
          <cell r="E20">
            <v>145184090</v>
          </cell>
          <cell r="F20">
            <v>145184090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 xml:space="preserve">   OTHER</v>
          </cell>
          <cell r="C21">
            <v>41163653</v>
          </cell>
          <cell r="D21">
            <v>0</v>
          </cell>
          <cell r="E21">
            <v>41163653</v>
          </cell>
          <cell r="F21">
            <v>41163653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 xml:space="preserve">   TOTAL PRODUCTION PLANT</v>
          </cell>
          <cell r="C22">
            <v>4753374952</v>
          </cell>
          <cell r="D22">
            <v>0</v>
          </cell>
          <cell r="E22">
            <v>4753374952</v>
          </cell>
          <cell r="F22">
            <v>2142081695</v>
          </cell>
          <cell r="G22">
            <v>2282318813</v>
          </cell>
          <cell r="H22">
            <v>191462810</v>
          </cell>
          <cell r="I22">
            <v>137511634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TRANSMISSION PLANT</v>
          </cell>
          <cell r="C24">
            <v>431578884</v>
          </cell>
          <cell r="D24">
            <v>0</v>
          </cell>
          <cell r="E24">
            <v>431578884</v>
          </cell>
          <cell r="F24">
            <v>431578884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 xml:space="preserve">   Transmission Plant - FUTURE USE PLANT</v>
          </cell>
          <cell r="C25">
            <v>1219466</v>
          </cell>
          <cell r="D25">
            <v>0</v>
          </cell>
          <cell r="E25">
            <v>1219466</v>
          </cell>
          <cell r="F25">
            <v>1219466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 xml:space="preserve">   TOTAL TRANSMISSION PLANT</v>
          </cell>
          <cell r="C26">
            <v>432798350</v>
          </cell>
          <cell r="D26">
            <v>0</v>
          </cell>
          <cell r="E26">
            <v>432798350</v>
          </cell>
          <cell r="F26">
            <v>432798350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DISTRIBUTION PLANT</v>
          </cell>
        </row>
        <row r="29">
          <cell r="A29" t="str">
            <v xml:space="preserve">   MISSOURI</v>
          </cell>
          <cell r="C29">
            <v>2574684485</v>
          </cell>
          <cell r="D29">
            <v>0</v>
          </cell>
          <cell r="E29">
            <v>2574684485</v>
          </cell>
          <cell r="F29">
            <v>0</v>
          </cell>
          <cell r="G29">
            <v>2558313059</v>
          </cell>
          <cell r="H29">
            <v>0</v>
          </cell>
          <cell r="I29">
            <v>16371426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 xml:space="preserve">   Missouri - FUTURE USE PLANT</v>
          </cell>
          <cell r="C30">
            <v>2176771</v>
          </cell>
          <cell r="D30">
            <v>0</v>
          </cell>
          <cell r="E30">
            <v>2176771</v>
          </cell>
          <cell r="F30">
            <v>0</v>
          </cell>
          <cell r="G30">
            <v>2176771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 xml:space="preserve">   ILLINOIS (4)</v>
          </cell>
          <cell r="C31">
            <v>138148255</v>
          </cell>
          <cell r="D31">
            <v>16832691</v>
          </cell>
          <cell r="E31">
            <v>154980946</v>
          </cell>
          <cell r="F31">
            <v>0</v>
          </cell>
          <cell r="G31">
            <v>0</v>
          </cell>
          <cell r="H31">
            <v>154980946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 xml:space="preserve">   IOWA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 xml:space="preserve">   TOTAL DISTRIBUTION PLANT</v>
          </cell>
          <cell r="C33">
            <v>2715009511</v>
          </cell>
          <cell r="D33">
            <v>16832691</v>
          </cell>
          <cell r="E33">
            <v>2731842202</v>
          </cell>
          <cell r="F33">
            <v>0</v>
          </cell>
          <cell r="G33">
            <v>2560489830</v>
          </cell>
          <cell r="H33">
            <v>154980946</v>
          </cell>
          <cell r="I33">
            <v>16371426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A35" t="str">
            <v>GENERAL PLANT</v>
          </cell>
        </row>
        <row r="36">
          <cell r="A36" t="str">
            <v xml:space="preserve">   MISSOURI</v>
          </cell>
          <cell r="C36">
            <v>418505937</v>
          </cell>
          <cell r="D36">
            <v>0</v>
          </cell>
          <cell r="E36">
            <v>418505937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412866725</v>
          </cell>
          <cell r="K36">
            <v>4638741</v>
          </cell>
          <cell r="L36">
            <v>950319</v>
          </cell>
          <cell r="M36">
            <v>50152</v>
          </cell>
        </row>
        <row r="37">
          <cell r="A37" t="str">
            <v xml:space="preserve">   ILLINOIS</v>
          </cell>
          <cell r="C37">
            <v>13264533</v>
          </cell>
          <cell r="D37">
            <v>0</v>
          </cell>
          <cell r="E37">
            <v>13264533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12991753</v>
          </cell>
          <cell r="K37">
            <v>0</v>
          </cell>
          <cell r="L37">
            <v>272780</v>
          </cell>
          <cell r="M37">
            <v>0</v>
          </cell>
        </row>
        <row r="38">
          <cell r="A38" t="str">
            <v xml:space="preserve">   IOWA</v>
          </cell>
          <cell r="C38">
            <v>409705</v>
          </cell>
          <cell r="D38">
            <v>0</v>
          </cell>
          <cell r="E38">
            <v>409705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409705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 xml:space="preserve">   TOTAL GENERAL PLANT</v>
          </cell>
          <cell r="C39">
            <v>432180175</v>
          </cell>
          <cell r="D39">
            <v>0</v>
          </cell>
          <cell r="E39">
            <v>432180175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426268183</v>
          </cell>
          <cell r="K39">
            <v>4638741</v>
          </cell>
          <cell r="L39">
            <v>1223099</v>
          </cell>
          <cell r="M39">
            <v>50152</v>
          </cell>
        </row>
        <row r="41">
          <cell r="A41" t="str">
            <v>FUTURE USE PLANT</v>
          </cell>
          <cell r="C41">
            <v>3396237</v>
          </cell>
          <cell r="D41">
            <v>0</v>
          </cell>
          <cell r="E41">
            <v>3396237</v>
          </cell>
          <cell r="F41">
            <v>1219466</v>
          </cell>
          <cell r="G41">
            <v>2176771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Less: Assigned Future Use Plant</v>
          </cell>
          <cell r="C42">
            <v>-3396237</v>
          </cell>
          <cell r="D42">
            <v>0</v>
          </cell>
          <cell r="E42">
            <v>-3396237</v>
          </cell>
          <cell r="F42">
            <v>-1219466</v>
          </cell>
          <cell r="G42">
            <v>-2176771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TOTAL PLANT IN SERVICE</v>
          </cell>
          <cell r="C44">
            <v>8333524997</v>
          </cell>
          <cell r="D44">
            <v>16832691</v>
          </cell>
          <cell r="E44">
            <v>8350357688</v>
          </cell>
          <cell r="F44">
            <v>2574896249</v>
          </cell>
          <cell r="G44">
            <v>4842808643</v>
          </cell>
          <cell r="H44">
            <v>346443756</v>
          </cell>
          <cell r="I44">
            <v>153883060</v>
          </cell>
          <cell r="J44">
            <v>426408885</v>
          </cell>
          <cell r="K44">
            <v>4642882</v>
          </cell>
          <cell r="L44">
            <v>1224017</v>
          </cell>
          <cell r="M44">
            <v>50196</v>
          </cell>
        </row>
        <row r="46">
          <cell r="A46" t="str">
            <v>ALLOCATION TO HEATING &amp; GAS</v>
          </cell>
          <cell r="C46">
            <v>-5917095</v>
          </cell>
          <cell r="D46">
            <v>0</v>
          </cell>
          <cell r="E46">
            <v>-5917095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-4642882</v>
          </cell>
          <cell r="L46">
            <v>-1224017</v>
          </cell>
          <cell r="M46">
            <v>-50196</v>
          </cell>
        </row>
        <row r="48">
          <cell r="A48" t="str">
            <v>TOTAL ELECTRIC PLANT IN SERVICE</v>
          </cell>
          <cell r="C48">
            <v>8327607902</v>
          </cell>
          <cell r="D48">
            <v>16832691</v>
          </cell>
          <cell r="E48">
            <v>8344440593</v>
          </cell>
          <cell r="F48">
            <v>2574896249</v>
          </cell>
          <cell r="G48">
            <v>4842808643</v>
          </cell>
          <cell r="H48">
            <v>346443756</v>
          </cell>
          <cell r="I48">
            <v>153883060</v>
          </cell>
          <cell r="J48">
            <v>426408885</v>
          </cell>
          <cell r="K48">
            <v>0</v>
          </cell>
          <cell r="L48">
            <v>0</v>
          </cell>
          <cell r="M48">
            <v>0</v>
          </cell>
        </row>
        <row r="51">
          <cell r="A51" t="str">
            <v>(1) Includes $385,592,670 of disallowances ordered by various jurisdictions. Allocated on fixed allocation factor.</v>
          </cell>
        </row>
        <row r="52">
          <cell r="A52" t="str">
            <v>(2) The Callaway Post Operational Costs applicable to Illinois jurisdiction were written off 12/97.  Allocated on fixed allocation factor, excluding Illinois.</v>
          </cell>
        </row>
        <row r="53">
          <cell r="A53" t="str">
            <v>(3) Directly assigned.</v>
          </cell>
        </row>
        <row r="54">
          <cell r="A54" t="str">
            <v>(4) Forecasted Distribution Plant additions, net {$ 10,349,691}; Software costs capitalized-Illinois Distribution for New Acctg. system {$177,000},  Delivery Services startup costs {$3,529,000}, and Phase II of new Cust Serv. system {$2,047,000} .</v>
          </cell>
        </row>
        <row r="55">
          <cell r="A55" t="str">
            <v xml:space="preserve">       Additional hardware for Delivery Services {$114,000}, Phase II of Cust. Serv. system {$616,000}.</v>
          </cell>
        </row>
        <row r="56">
          <cell r="C56" t="str">
            <v>BAL. AT</v>
          </cell>
          <cell r="F56" t="str">
            <v>AVG. BAL. AT</v>
          </cell>
        </row>
        <row r="57">
          <cell r="A57" t="str">
            <v>FUTURE USE PLANT:</v>
          </cell>
          <cell r="C57">
            <v>36068</v>
          </cell>
          <cell r="F57">
            <v>36068</v>
          </cell>
        </row>
        <row r="58">
          <cell r="A58" t="str">
            <v xml:space="preserve">     POWER POOL</v>
          </cell>
          <cell r="C58">
            <v>1219466</v>
          </cell>
          <cell r="F58">
            <v>1219466</v>
          </cell>
        </row>
        <row r="59">
          <cell r="A59" t="str">
            <v xml:space="preserve">     MO. DISTRIBUTION</v>
          </cell>
          <cell r="C59">
            <v>2176771</v>
          </cell>
          <cell r="F59">
            <v>2176771</v>
          </cell>
        </row>
        <row r="60">
          <cell r="A60" t="str">
            <v xml:space="preserve">     SYSTEM GENERAL</v>
          </cell>
          <cell r="C60">
            <v>0</v>
          </cell>
          <cell r="F60">
            <v>0</v>
          </cell>
        </row>
        <row r="62">
          <cell r="A62" t="str">
            <v xml:space="preserve">     TOTAL</v>
          </cell>
          <cell r="C62">
            <v>3396237</v>
          </cell>
          <cell r="F62">
            <v>3396237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lon IT SFAs"/>
      <sheetName val="Sheet2"/>
      <sheetName val="Programs &amp; Projects"/>
      <sheetName val="Rates"/>
    </sheetNames>
    <sheetDataSet>
      <sheetData sheetId="0"/>
      <sheetData sheetId="1">
        <row r="1">
          <cell r="P1" t="str">
            <v>Process</v>
          </cell>
        </row>
        <row r="2">
          <cell r="P2" t="str">
            <v>Renewal</v>
          </cell>
        </row>
        <row r="3">
          <cell r="P3" t="str">
            <v>Innovate</v>
          </cell>
        </row>
        <row r="4">
          <cell r="P4" t="str">
            <v>Transform</v>
          </cell>
        </row>
      </sheetData>
      <sheetData sheetId="2"/>
      <sheetData sheetId="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lon IT SFAs"/>
      <sheetName val="Sheet2"/>
      <sheetName val="Programs &amp; Projects"/>
      <sheetName val="Instructions"/>
      <sheetName val="Examples"/>
    </sheetNames>
    <sheetDataSet>
      <sheetData sheetId="0"/>
      <sheetData sheetId="1">
        <row r="1">
          <cell r="O1" t="str">
            <v>Clewett</v>
          </cell>
        </row>
        <row r="2">
          <cell r="O2" t="str">
            <v>Hill</v>
          </cell>
        </row>
        <row r="3">
          <cell r="O3" t="str">
            <v>Lasky</v>
          </cell>
        </row>
        <row r="4">
          <cell r="O4" t="str">
            <v>Peery</v>
          </cell>
        </row>
        <row r="5">
          <cell r="O5" t="str">
            <v>Walters</v>
          </cell>
        </row>
      </sheetData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illey, Kimberly S" refreshedDate="44869.583467013887" createdVersion="6" refreshedVersion="6" minRefreshableVersion="3" recordCount="78" xr:uid="{00000000-000A-0000-FFFF-FFFF39000000}">
  <cacheSource type="worksheet">
    <worksheetSource ref="A1:AD900" sheet="GL detail pays costs"/>
  </cacheSource>
  <cacheFields count="30">
    <cacheField name="Year" numFmtId="0">
      <sharedItems containsString="0" containsBlank="1" containsNumber="1" containsInteger="1" minValue="2021" maxValue="2022"/>
    </cacheField>
    <cacheField name="Period" numFmtId="0">
      <sharedItems containsString="0" containsBlank="1" containsNumber="1" containsInteger="1" minValue="202103" maxValue="202210" count="20">
        <n v="202103"/>
        <n v="202104"/>
        <n v="202105"/>
        <n v="202106"/>
        <n v="202107"/>
        <n v="202108"/>
        <n v="202109"/>
        <n v="202110"/>
        <n v="202111"/>
        <n v="202112"/>
        <n v="202201"/>
        <n v="202203"/>
        <n v="202204"/>
        <n v="202205"/>
        <n v="202206"/>
        <n v="202207"/>
        <n v="202208"/>
        <n v="202209"/>
        <n v="202210"/>
        <m/>
      </sharedItems>
    </cacheField>
    <cacheField name="Journal Header Name" numFmtId="0">
      <sharedItems containsBlank="1"/>
    </cacheField>
    <cacheField name="Currency Code" numFmtId="0">
      <sharedItems containsBlank="1"/>
    </cacheField>
    <cacheField name="Line Number" numFmtId="0">
      <sharedItems containsString="0" containsBlank="1" containsNumber="1" containsInteger="1" minValue="2068" maxValue="11197"/>
    </cacheField>
    <cacheField name="Journal Line Description" numFmtId="0">
      <sharedItems containsBlank="1"/>
    </cacheField>
    <cacheField name="Corp" numFmtId="0">
      <sharedItems containsBlank="1" count="2">
        <s v="UEC"/>
        <m/>
      </sharedItems>
    </cacheField>
    <cacheField name="Utility " numFmtId="0">
      <sharedItems containsString="0" containsBlank="1" containsNumber="1" containsInteger="1" minValue="1" maxValue="1"/>
    </cacheField>
    <cacheField name="Business Division " numFmtId="0">
      <sharedItems containsString="0" containsBlank="1" containsNumber="1" containsInteger="1" minValue="20" maxValue="20"/>
    </cacheField>
    <cacheField name="Major Minor " numFmtId="0">
      <sharedItems containsBlank="1" count="2">
        <s v="908EED"/>
        <m/>
      </sharedItems>
    </cacheField>
    <cacheField name="Major Minor Desc" numFmtId="0">
      <sharedItems containsBlank="1"/>
    </cacheField>
    <cacheField name="FMC " numFmtId="0">
      <sharedItems containsString="0" containsBlank="1" containsNumber="1" containsInteger="1" minValue="20" maxValue="20"/>
    </cacheField>
    <cacheField name="RMC " numFmtId="0">
      <sharedItems containsString="0" containsBlank="1" containsNumber="1" containsInteger="1" minValue="20" maxValue="20"/>
    </cacheField>
    <cacheField name="Tran Type " numFmtId="0">
      <sharedItems containsBlank="1"/>
    </cacheField>
    <cacheField name="Product " numFmtId="0">
      <sharedItems containsString="0" containsBlank="1" containsNumber="1" containsInteger="1" minValue="1" maxValue="1"/>
    </cacheField>
    <cacheField name="Activity Code" numFmtId="0">
      <sharedItems containsBlank="1"/>
    </cacheField>
    <cacheField name="Resource Type " numFmtId="0">
      <sharedItems containsBlank="1" containsMixedTypes="1" containsNumber="1" containsInteger="1" minValue="34" maxValue="34" count="3">
        <n v="34"/>
        <s v="EX"/>
        <m/>
      </sharedItems>
    </cacheField>
    <cacheField name="Project Id" numFmtId="0">
      <sharedItems containsBlank="1"/>
    </cacheField>
    <cacheField name="Feeder Ref" numFmtId="0">
      <sharedItems containsNonDate="0" containsString="0" containsBlank="1"/>
    </cacheField>
    <cacheField name="PO Number" numFmtId="0">
      <sharedItems containsString="0" containsBlank="1" containsNumber="1" containsInteger="1" minValue="941227" maxValue="941227"/>
    </cacheField>
    <cacheField name="Voucher Number" numFmtId="0">
      <sharedItems containsString="0" containsBlank="1" containsNumber="1" containsInteger="1" minValue="4310161" maxValue="4882642"/>
    </cacheField>
    <cacheField name="Posted Date" numFmtId="0">
      <sharedItems containsNonDate="0" containsDate="1" containsString="0" containsBlank="1" minDate="2021-03-30T20:31:32" maxDate="2022-10-25T15:16:46"/>
    </cacheField>
    <cacheField name="Journal Source Key" numFmtId="0">
      <sharedItems containsBlank="1"/>
    </cacheField>
    <cacheField name="Journal Category" numFmtId="0">
      <sharedItems containsBlank="1"/>
    </cacheField>
    <cacheField name="Journal Amount" numFmtId="0">
      <sharedItems containsString="0" containsBlank="1" containsNumber="1" minValue="-33410.5" maxValue="49848.71"/>
    </cacheField>
    <cacheField name="Labor Hours" numFmtId="0">
      <sharedItems containsString="0" containsBlank="1" containsNumber="1" containsInteger="1" minValue="0" maxValue="0"/>
    </cacheField>
    <cacheField name="Entered Dr" numFmtId="0">
      <sharedItems containsString="0" containsBlank="1" containsNumber="1" minValue="0" maxValue="49848.71"/>
    </cacheField>
    <cacheField name="Entered Cr" numFmtId="0">
      <sharedItems containsString="0" containsBlank="1" containsNumber="1" minValue="0" maxValue="33410.5"/>
    </cacheField>
    <cacheField name="Effective Date" numFmtId="0">
      <sharedItems containsNonDate="0" containsDate="1" containsString="0" containsBlank="1" minDate="2021-03-29T00:00:00" maxDate="2022-10-19T00:00:00"/>
    </cacheField>
    <cacheField name="Posted Date/Time" numFmtId="0">
      <sharedItems containsNonDate="0" containsDate="1" containsString="0" containsBlank="1" minDate="2021-03-30T20:31:32" maxDate="2022-10-25T15:16: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n v="2021"/>
    <x v="0"/>
    <s v="UEC-AP001-03/29/21-00029 AP001 USD"/>
    <s v="USD"/>
    <n v="7794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10161"/>
    <d v="2021-03-30T20:31:32"/>
    <s v="AP"/>
    <s v="AP001"/>
    <n v="126.27"/>
    <n v="0"/>
    <n v="126.27"/>
    <n v="0"/>
    <d v="2021-03-29T00:00:00"/>
    <d v="2021-03-30T20:31:32"/>
  </r>
  <r>
    <n v="2021"/>
    <x v="0"/>
    <s v="UEC-AP001-03/29/21-00029 AP001 USD"/>
    <s v="USD"/>
    <n v="779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10161"/>
    <d v="2021-03-30T20:31:32"/>
    <s v="AP"/>
    <s v="AP001"/>
    <n v="3156.78"/>
    <n v="0"/>
    <n v="3156.78"/>
    <n v="0"/>
    <d v="2021-03-29T00:00:00"/>
    <d v="2021-03-30T20:31:32"/>
  </r>
  <r>
    <n v="2021"/>
    <x v="1"/>
    <s v="UEC-AP001-04/12/21-00012 AP001 USD"/>
    <s v="USD"/>
    <n v="391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22818"/>
    <d v="2021-04-26T11:25:00"/>
    <s v="AP"/>
    <s v="AP001"/>
    <n v="329.33"/>
    <n v="0"/>
    <n v="329.33"/>
    <n v="0"/>
    <d v="2021-04-12T00:00:00"/>
    <d v="2021-04-26T11:25:00"/>
  </r>
  <r>
    <n v="2021"/>
    <x v="1"/>
    <s v="UEC-AP001-04/12/21-00012 AP001 USD"/>
    <s v="USD"/>
    <n v="391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22818"/>
    <d v="2021-04-26T11:25:00"/>
    <s v="AP"/>
    <s v="AP001"/>
    <n v="8233.2999999999993"/>
    <n v="0"/>
    <n v="8233.2999999999993"/>
    <n v="0"/>
    <d v="2021-04-12T00:00:00"/>
    <d v="2021-04-26T11:25:00"/>
  </r>
  <r>
    <n v="2021"/>
    <x v="1"/>
    <s v="UEC-AP001-04/20/21-00020 AP001 USD"/>
    <s v="USD"/>
    <n v="2855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30222"/>
    <d v="2021-04-26T11:25:00"/>
    <s v="AP"/>
    <s v="AP001"/>
    <n v="170.88"/>
    <n v="0"/>
    <n v="170.88"/>
    <n v="0"/>
    <d v="2021-04-20T00:00:00"/>
    <d v="2021-04-26T11:25:00"/>
  </r>
  <r>
    <n v="2021"/>
    <x v="1"/>
    <s v="UEC-AP001-04/20/21-00020 AP001 USD"/>
    <s v="USD"/>
    <n v="285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30222"/>
    <d v="2021-04-26T11:25:00"/>
    <s v="AP"/>
    <s v="AP001"/>
    <n v="5512.13"/>
    <n v="0"/>
    <n v="5512.13"/>
    <n v="0"/>
    <d v="2021-04-20T00:00:00"/>
    <d v="2021-04-26T11:25:00"/>
  </r>
  <r>
    <n v="2021"/>
    <x v="1"/>
    <s v="UEC-AP001-04/26/21-00026 AP001 USD"/>
    <s v="USD"/>
    <n v="403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36028"/>
    <d v="2021-04-27T20:27:24"/>
    <s v="AP"/>
    <s v="AP001"/>
    <n v="154.57"/>
    <n v="0"/>
    <n v="154.57"/>
    <n v="0"/>
    <d v="2021-04-26T00:00:00"/>
    <d v="2021-04-27T20:27:24"/>
  </r>
  <r>
    <n v="2021"/>
    <x v="1"/>
    <s v="UEC-AP001-04/26/21-00026 AP001 USD"/>
    <s v="USD"/>
    <n v="403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36028"/>
    <d v="2021-04-27T20:27:24"/>
    <s v="AP"/>
    <s v="AP001"/>
    <n v="4986.2700000000004"/>
    <n v="0"/>
    <n v="4986.2700000000004"/>
    <n v="0"/>
    <d v="2021-04-26T00:00:00"/>
    <d v="2021-04-27T20:27:24"/>
  </r>
  <r>
    <n v="2021"/>
    <x v="2"/>
    <s v="UEC-AP001-05/05/21-00005 AP001 USD"/>
    <s v="USD"/>
    <n v="3023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45755"/>
    <d v="2021-05-20T07:21:55"/>
    <s v="AP"/>
    <s v="AP001"/>
    <n v="334.88"/>
    <n v="0"/>
    <n v="334.88"/>
    <n v="0"/>
    <d v="2021-05-05T00:00:00"/>
    <d v="2021-05-20T07:21:55"/>
  </r>
  <r>
    <n v="2021"/>
    <x v="2"/>
    <s v="UEC-AP001-05/05/21-00005 AP001 USD"/>
    <s v="USD"/>
    <n v="302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45755"/>
    <d v="2021-05-20T07:21:55"/>
    <s v="AP"/>
    <s v="AP001"/>
    <n v="10802.64"/>
    <n v="0"/>
    <n v="10802.64"/>
    <n v="0"/>
    <d v="2021-05-05T00:00:00"/>
    <d v="2021-05-20T07:21:55"/>
  </r>
  <r>
    <n v="2021"/>
    <x v="2"/>
    <s v="UEC-AP001-05/17/21-00017 AP001 USD"/>
    <s v="USD"/>
    <n v="404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56359"/>
    <d v="2021-05-20T07:21:55"/>
    <s v="AP"/>
    <s v="AP001"/>
    <n v="387.03"/>
    <n v="0"/>
    <n v="387.03"/>
    <n v="0"/>
    <d v="2021-05-17T00:00:00"/>
    <d v="2021-05-20T07:21:55"/>
  </r>
  <r>
    <n v="2021"/>
    <x v="2"/>
    <s v="UEC-AP001-05/17/21-00017 AP001 USD"/>
    <s v="USD"/>
    <n v="404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56359"/>
    <d v="2021-05-20T07:21:55"/>
    <s v="AP"/>
    <s v="AP001"/>
    <n v="12484.96"/>
    <n v="0"/>
    <n v="12484.96"/>
    <n v="0"/>
    <d v="2021-05-17T00:00:00"/>
    <d v="2021-05-20T07:21:55"/>
  </r>
  <r>
    <n v="2021"/>
    <x v="2"/>
    <s v="UEC-AP001-05/25/21-00025 AP001 USD"/>
    <s v="USD"/>
    <n v="2708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63836"/>
    <d v="2021-05-26T20:23:57"/>
    <s v="AP"/>
    <s v="AP001"/>
    <n v="197.04"/>
    <n v="0"/>
    <n v="197.04"/>
    <n v="0"/>
    <d v="2021-05-25T00:00:00"/>
    <d v="2021-05-26T20:23:57"/>
  </r>
  <r>
    <n v="2021"/>
    <x v="2"/>
    <s v="UEC-AP001-05/25/21-00025 AP001 USD"/>
    <s v="USD"/>
    <n v="270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63836"/>
    <d v="2021-05-26T20:23:57"/>
    <s v="AP"/>
    <s v="AP001"/>
    <n v="7738.41"/>
    <n v="0"/>
    <n v="7738.41"/>
    <n v="0"/>
    <d v="2021-05-25T00:00:00"/>
    <d v="2021-05-26T20:23:57"/>
  </r>
  <r>
    <n v="2021"/>
    <x v="3"/>
    <s v="UEC-AP001-06/07/21-00007 AP001 USD"/>
    <s v="USD"/>
    <n v="389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76370"/>
    <d v="2021-06-17T10:39:25"/>
    <s v="AP"/>
    <s v="AP001"/>
    <n v="1912.94"/>
    <n v="0"/>
    <n v="1912.94"/>
    <n v="0"/>
    <d v="2021-06-07T00:00:00"/>
    <d v="2021-06-17T10:39:25"/>
  </r>
  <r>
    <n v="2021"/>
    <x v="4"/>
    <s v="UEC-AP001-07/08/21-00008 AP001 USD"/>
    <s v="USD"/>
    <n v="305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06865"/>
    <d v="2021-07-22T11:57:53"/>
    <s v="AP"/>
    <s v="AP001"/>
    <n v="1157.5999999999999"/>
    <n v="0"/>
    <n v="1157.5999999999999"/>
    <n v="0"/>
    <d v="2021-07-08T00:00:00"/>
    <d v="2021-07-22T11:57:53"/>
  </r>
  <r>
    <n v="2021"/>
    <x v="4"/>
    <s v="UEC-AP001-07/13/21-00013 AP001 USD"/>
    <s v="USD"/>
    <n v="367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11150"/>
    <d v="2021-07-22T11:57:53"/>
    <s v="AP"/>
    <s v="AP001"/>
    <n v="11667.44"/>
    <n v="0"/>
    <n v="11667.44"/>
    <n v="0"/>
    <d v="2021-07-13T00:00:00"/>
    <d v="2021-07-22T11:57:53"/>
  </r>
  <r>
    <n v="2021"/>
    <x v="4"/>
    <s v="UEC-AP001-07/20/21-00020 AP001 USD"/>
    <s v="USD"/>
    <n v="426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17969"/>
    <d v="2021-07-22T11:57:53"/>
    <s v="AP"/>
    <s v="AP001"/>
    <n v="1816.75"/>
    <n v="0"/>
    <n v="1816.75"/>
    <n v="0"/>
    <d v="2021-07-20T00:00:00"/>
    <d v="2021-07-22T11:57:53"/>
  </r>
  <r>
    <n v="2021"/>
    <x v="5"/>
    <s v="UEC-AP001-08/03/21-00003 AP001 USD"/>
    <s v="USD"/>
    <n v="832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30370"/>
    <d v="2021-08-18T14:48:46"/>
    <s v="AP"/>
    <s v="AP001"/>
    <n v="7972.24"/>
    <n v="0"/>
    <n v="7972.24"/>
    <n v="0"/>
    <d v="2021-08-03T00:00:00"/>
    <d v="2021-08-18T14:48:46"/>
  </r>
  <r>
    <n v="2021"/>
    <x v="5"/>
    <s v="UEC-AP001-08/05/21-00005 AP001 USD"/>
    <s v="USD"/>
    <n v="263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33897"/>
    <d v="2021-08-18T14:48:46"/>
    <s v="AP"/>
    <s v="AP001"/>
    <n v="12467.34"/>
    <n v="0"/>
    <n v="12467.34"/>
    <n v="0"/>
    <d v="2021-08-05T00:00:00"/>
    <d v="2021-08-18T14:48:46"/>
  </r>
  <r>
    <n v="2021"/>
    <x v="5"/>
    <s v="UEC-AP001-08/10/21-00010 AP001 USD"/>
    <s v="USD"/>
    <n v="372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37899"/>
    <d v="2021-08-18T14:48:46"/>
    <s v="AP"/>
    <s v="AP001"/>
    <n v="6321.98"/>
    <n v="0"/>
    <n v="6321.98"/>
    <n v="0"/>
    <d v="2021-08-10T00:00:00"/>
    <d v="2021-08-18T14:48:46"/>
  </r>
  <r>
    <n v="2021"/>
    <x v="5"/>
    <s v="UEC-AP001-08/18/21-00018 AP001 USD"/>
    <s v="USD"/>
    <n v="387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46139"/>
    <d v="2021-08-19T20:25:00"/>
    <s v="AP"/>
    <s v="AP001"/>
    <n v="6115.94"/>
    <n v="0"/>
    <n v="6115.94"/>
    <n v="0"/>
    <d v="2021-08-18T00:00:00"/>
    <d v="2021-08-19T20:25:00"/>
  </r>
  <r>
    <n v="2021"/>
    <x v="5"/>
    <s v="UEC-AP001-08/24/21-00024 AP001 USD"/>
    <s v="USD"/>
    <n v="394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52057"/>
    <d v="2021-08-25T20:23:08"/>
    <s v="AP"/>
    <s v="AP001"/>
    <n v="13226.25"/>
    <n v="0"/>
    <n v="13226.25"/>
    <n v="0"/>
    <d v="2021-08-24T00:00:00"/>
    <d v="2021-08-25T20:23:08"/>
  </r>
  <r>
    <n v="2021"/>
    <x v="5"/>
    <s v="UEC-AP001-08/30/21-00030 AP001 USD"/>
    <s v="USD"/>
    <n v="441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57234"/>
    <d v="2021-08-31T20:57:44"/>
    <s v="AP"/>
    <s v="AP001"/>
    <n v="3711.91"/>
    <n v="0"/>
    <n v="3711.91"/>
    <n v="0"/>
    <d v="2021-08-30T00:00:00"/>
    <d v="2021-08-31T20:57:44"/>
  </r>
  <r>
    <n v="2021"/>
    <x v="6"/>
    <s v="UEC-AP001-09/08/21-00008 AP001 USD"/>
    <s v="USD"/>
    <n v="326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64872"/>
    <d v="2021-09-21T08:59:00"/>
    <s v="AP"/>
    <s v="AP001"/>
    <n v="23677.5"/>
    <n v="0"/>
    <n v="23677.5"/>
    <n v="0"/>
    <d v="2021-09-08T00:00:00"/>
    <d v="2021-09-21T08:59:00"/>
  </r>
  <r>
    <n v="2021"/>
    <x v="6"/>
    <s v="UEC-AP001-09/14/21-00014 AP001 USD"/>
    <s v="USD"/>
    <n v="326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70758"/>
    <d v="2021-09-21T08:59:00"/>
    <s v="AP"/>
    <s v="AP001"/>
    <n v="7357.13"/>
    <n v="0"/>
    <n v="7357.13"/>
    <n v="0"/>
    <d v="2021-09-14T00:00:00"/>
    <d v="2021-09-21T08:59:00"/>
  </r>
  <r>
    <n v="2021"/>
    <x v="6"/>
    <s v="UEC-AP001-09/21/21-00021 AP001 USD"/>
    <s v="USD"/>
    <n v="446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78037"/>
    <d v="2021-09-22T20:34:09"/>
    <s v="AP"/>
    <s v="AP001"/>
    <n v="31135.84"/>
    <n v="0"/>
    <n v="31135.84"/>
    <n v="0"/>
    <d v="2021-09-21T00:00:00"/>
    <d v="2021-09-22T20:34:09"/>
  </r>
  <r>
    <n v="2021"/>
    <x v="6"/>
    <s v="UEC-AP001-09/28/21-00028 AP001 USD"/>
    <s v="USD"/>
    <n v="826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85771"/>
    <d v="2021-09-29T20:48:52"/>
    <s v="AP"/>
    <s v="AP001"/>
    <n v="4984.29"/>
    <n v="0"/>
    <n v="4984.29"/>
    <n v="0"/>
    <d v="2021-09-28T00:00:00"/>
    <d v="2021-09-29T20:48:52"/>
  </r>
  <r>
    <n v="2021"/>
    <x v="7"/>
    <s v="UEC-AP001-10/05/21-00005 AP001 USD"/>
    <s v="USD"/>
    <n v="496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92752"/>
    <d v="2021-10-25T12:53:12"/>
    <s v="AP"/>
    <s v="AP001"/>
    <n v="30585.5"/>
    <n v="0"/>
    <n v="30585.5"/>
    <n v="0"/>
    <d v="2021-10-05T00:00:00"/>
    <d v="2021-10-25T12:53:12"/>
  </r>
  <r>
    <n v="2021"/>
    <x v="7"/>
    <s v="UEC-AP001-10/12/21-00012 AP001 USD"/>
    <s v="USD"/>
    <n v="375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99720"/>
    <d v="2021-10-25T12:53:12"/>
    <s v="AP"/>
    <s v="AP001"/>
    <n v="18820.47"/>
    <n v="0"/>
    <n v="18820.47"/>
    <n v="0"/>
    <d v="2021-10-12T00:00:00"/>
    <d v="2021-10-25T12:53:12"/>
  </r>
  <r>
    <n v="2021"/>
    <x v="7"/>
    <s v="UEC-AP001-10/19/21-00019 AP001 USD"/>
    <s v="USD"/>
    <n v="424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07174"/>
    <d v="2021-10-25T12:53:12"/>
    <s v="AP"/>
    <s v="AP001"/>
    <n v="2416.31"/>
    <n v="0"/>
    <n v="2416.31"/>
    <n v="0"/>
    <d v="2021-10-19T00:00:00"/>
    <d v="2021-10-25T12:53:12"/>
  </r>
  <r>
    <n v="2021"/>
    <x v="7"/>
    <s v="UEC-AP001-10/26/21-00026 AP001 USD"/>
    <s v="USD"/>
    <n v="378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15252"/>
    <d v="2021-10-27T20:56:48"/>
    <s v="AP"/>
    <s v="AP001"/>
    <n v="29673.83"/>
    <n v="0"/>
    <n v="29673.83"/>
    <n v="0"/>
    <d v="2021-10-26T00:00:00"/>
    <d v="2021-10-27T20:56:48"/>
  </r>
  <r>
    <n v="2021"/>
    <x v="8"/>
    <s v="UEC-AP001-11/03/21-00003 AP001 USD"/>
    <s v="USD"/>
    <n v="361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24916"/>
    <d v="2021-11-17T16:57:57"/>
    <s v="AP"/>
    <s v="AP001"/>
    <n v="7190"/>
    <n v="0"/>
    <n v="7190"/>
    <n v="0"/>
    <d v="2021-11-03T00:00:00"/>
    <d v="2021-11-17T16:57:57"/>
  </r>
  <r>
    <n v="2021"/>
    <x v="8"/>
    <s v="UEC-AP001-11/09/21-00009 AP001 USD"/>
    <s v="USD"/>
    <n v="387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29766"/>
    <d v="2021-11-17T16:57:57"/>
    <s v="AP"/>
    <s v="AP001"/>
    <n v="16092.59"/>
    <n v="0"/>
    <n v="16092.59"/>
    <n v="0"/>
    <d v="2021-11-09T00:00:00"/>
    <d v="2021-11-17T16:57:57"/>
  </r>
  <r>
    <n v="2021"/>
    <x v="8"/>
    <s v="UEC-AP001-11/16/21-00016 AP001 USD"/>
    <s v="USD"/>
    <n v="379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36854"/>
    <d v="2021-11-17T20:38:04"/>
    <s v="AP"/>
    <s v="AP001"/>
    <n v="8870.73"/>
    <n v="0"/>
    <n v="8870.73"/>
    <n v="0"/>
    <d v="2021-11-16T00:00:00"/>
    <d v="2021-11-17T20:38:04"/>
  </r>
  <r>
    <n v="2021"/>
    <x v="8"/>
    <s v="UEC-AP001-11/22/21-00022 AP001 USD"/>
    <s v="USD"/>
    <n v="241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43497"/>
    <d v="2021-11-23T20:23:05"/>
    <s v="AP"/>
    <s v="AP001"/>
    <n v="14193.75"/>
    <n v="0"/>
    <n v="14193.75"/>
    <n v="0"/>
    <d v="2021-11-22T00:00:00"/>
    <d v="2021-11-23T20:23:05"/>
  </r>
  <r>
    <n v="2021"/>
    <x v="8"/>
    <s v="UEC-AP001-11/30/21-00030 AP001 USD"/>
    <s v="USD"/>
    <n v="1119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50230"/>
    <d v="2021-12-01T20:49:30"/>
    <s v="AP"/>
    <s v="AP001"/>
    <n v="5865"/>
    <n v="0"/>
    <n v="5865"/>
    <n v="0"/>
    <d v="2021-11-30T00:00:00"/>
    <d v="2021-12-01T20:49:30"/>
  </r>
  <r>
    <n v="2021"/>
    <x v="9"/>
    <s v="UEC-AP001-12/07/21-00007 AP001 USD"/>
    <s v="USD"/>
    <n v="350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57805"/>
    <d v="2021-12-17T09:53:26"/>
    <s v="AP"/>
    <s v="AP001"/>
    <n v="2490.4699999999998"/>
    <n v="0"/>
    <n v="2490.4699999999998"/>
    <n v="0"/>
    <d v="2021-12-07T00:00:00"/>
    <d v="2021-12-17T09:53:26"/>
  </r>
  <r>
    <n v="2021"/>
    <x v="9"/>
    <s v="UEC-AP001-12/14/21-00014 AP001 USD"/>
    <s v="USD"/>
    <n v="460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65208"/>
    <d v="2021-12-17T09:53:26"/>
    <s v="AP"/>
    <s v="AP001"/>
    <n v="6600.88"/>
    <n v="0"/>
    <n v="6600.88"/>
    <n v="0"/>
    <d v="2021-12-14T00:00:00"/>
    <d v="2021-12-17T09:53:26"/>
  </r>
  <r>
    <n v="2021"/>
    <x v="9"/>
    <s v="UEC-AP001-12/21/21-00021 AP001 USD"/>
    <s v="USD"/>
    <n v="537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74160"/>
    <d v="2021-12-22T20:23:49"/>
    <s v="AP"/>
    <s v="AP001"/>
    <n v="685.4"/>
    <n v="0"/>
    <n v="685.4"/>
    <n v="0"/>
    <d v="2021-12-21T00:00:00"/>
    <d v="2021-12-22T20:23:49"/>
  </r>
  <r>
    <n v="2021"/>
    <x v="9"/>
    <s v="UEC-AP001-12/28/21-00028 AP001 USD"/>
    <s v="USD"/>
    <n v="405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79811"/>
    <d v="2021-12-29T20:28:07"/>
    <s v="AP"/>
    <s v="AP001"/>
    <n v="7492.5"/>
    <n v="0"/>
    <n v="7492.5"/>
    <n v="0"/>
    <d v="2021-12-28T00:00:00"/>
    <d v="2021-12-29T20:28:07"/>
  </r>
  <r>
    <n v="2022"/>
    <x v="10"/>
    <s v="UEC-AP001-01/10/22-00010 AP001 USD"/>
    <s v="USD"/>
    <n v="328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90718"/>
    <d v="2022-01-25T08:49:48"/>
    <s v="AP"/>
    <s v="AP001"/>
    <n v="1678.19"/>
    <n v="0"/>
    <n v="1678.19"/>
    <n v="0"/>
    <d v="2022-01-10T00:00:00"/>
    <d v="2022-01-25T08:49:48"/>
  </r>
  <r>
    <n v="2022"/>
    <x v="10"/>
    <s v="UEC-AP001-01/10/22-00010 AP001 USD"/>
    <s v="USD"/>
    <n v="328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90728"/>
    <d v="2022-01-25T08:49:48"/>
    <s v="AP"/>
    <s v="AP001"/>
    <n v="7390.15"/>
    <n v="0"/>
    <n v="7390.15"/>
    <n v="0"/>
    <d v="2022-01-10T00:00:00"/>
    <d v="2022-01-25T08:49:48"/>
  </r>
  <r>
    <n v="2022"/>
    <x v="10"/>
    <s v="UEC-AP001-01/18/22-00018 AP001 USD"/>
    <s v="USD"/>
    <n v="592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98487"/>
    <d v="2022-01-25T08:49:48"/>
    <s v="AP"/>
    <s v="AP001"/>
    <n v="7030"/>
    <n v="0"/>
    <n v="7030"/>
    <n v="0"/>
    <d v="2022-01-18T00:00:00"/>
    <d v="2022-01-25T08:49:48"/>
  </r>
  <r>
    <n v="2022"/>
    <x v="10"/>
    <s v="UEC-AP001-01/25/22-00025 AP001 USD"/>
    <s v="USD"/>
    <n v="281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05784"/>
    <d v="2022-01-26T20:18:49"/>
    <s v="AP"/>
    <s v="AP001"/>
    <n v="24459.21"/>
    <n v="0"/>
    <n v="24459.21"/>
    <n v="0"/>
    <d v="2022-01-25T00:00:00"/>
    <d v="2022-01-26T20:18:49"/>
  </r>
  <r>
    <n v="2022"/>
    <x v="11"/>
    <s v="UEC-AP001-03/09/22-00009 AP001 USD"/>
    <s v="USD"/>
    <n v="370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48261"/>
    <d v="2022-03-23T10:35:44"/>
    <s v="AP"/>
    <s v="AP001"/>
    <n v="7913.73"/>
    <n v="0"/>
    <n v="7913.73"/>
    <n v="0"/>
    <d v="2022-03-09T00:00:00"/>
    <d v="2022-03-23T10:35:44"/>
  </r>
  <r>
    <n v="2022"/>
    <x v="11"/>
    <s v="UEC-AP001-03/11/22-00011 AP001 USD"/>
    <s v="USD"/>
    <n v="493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50659"/>
    <d v="2022-03-23T10:35:44"/>
    <s v="AP"/>
    <s v="AP001"/>
    <n v="19297.330000000002"/>
    <n v="0"/>
    <n v="19297.330000000002"/>
    <n v="0"/>
    <d v="2022-03-11T00:00:00"/>
    <d v="2022-03-23T10:35:44"/>
  </r>
  <r>
    <n v="2022"/>
    <x v="11"/>
    <s v="UEC-AP001-03/22/22-00022 AP001 USD"/>
    <s v="USD"/>
    <n v="382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60119"/>
    <d v="2022-03-23T20:16:13"/>
    <s v="AP"/>
    <s v="AP001"/>
    <n v="15684.03"/>
    <n v="0"/>
    <n v="15684.03"/>
    <n v="0"/>
    <d v="2022-03-22T00:00:00"/>
    <d v="2022-03-23T20:16:13"/>
  </r>
  <r>
    <n v="2022"/>
    <x v="12"/>
    <s v="UEC-AP001-04/06/22-00006 AP001 USD"/>
    <s v="USD"/>
    <n v="368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76262"/>
    <d v="2022-04-28T13:50:23"/>
    <s v="AP"/>
    <s v="AP001"/>
    <n v="49848.71"/>
    <n v="0"/>
    <n v="49848.71"/>
    <n v="0"/>
    <d v="2022-04-06T00:00:00"/>
    <d v="2022-04-28T13:50:23"/>
  </r>
  <r>
    <n v="2022"/>
    <x v="12"/>
    <s v="UEC-AP001-04/12/22-00012 AP001 USD"/>
    <s v="USD"/>
    <n v="531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83011"/>
    <d v="2022-04-28T13:50:23"/>
    <s v="AP"/>
    <s v="AP001"/>
    <n v="46875.23"/>
    <n v="0"/>
    <n v="46875.23"/>
    <n v="0"/>
    <d v="2022-04-12T00:00:00"/>
    <d v="2022-04-28T13:50:23"/>
  </r>
  <r>
    <n v="2022"/>
    <x v="12"/>
    <s v="UEC-AP001-04/19/22-00019 AP001 USD"/>
    <s v="USD"/>
    <n v="206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688728"/>
    <d v="2022-04-28T13:50:23"/>
    <s v="AP"/>
    <s v="AP001"/>
    <n v="10511.88"/>
    <n v="0"/>
    <n v="10511.88"/>
    <n v="0"/>
    <d v="2022-04-19T00:00:00"/>
    <d v="2022-04-28T13:50:23"/>
  </r>
  <r>
    <n v="2022"/>
    <x v="13"/>
    <s v="UEC-AP001-05/12/22-00012 AP001 USD"/>
    <s v="USD"/>
    <n v="338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5280"/>
    <d v="2022-05-18T12:31:13"/>
    <s v="AP"/>
    <s v="AP001"/>
    <n v="23561.22"/>
    <n v="0"/>
    <n v="23561.22"/>
    <n v="0"/>
    <d v="2022-05-12T00:00:00"/>
    <d v="2022-05-18T12:31:13"/>
  </r>
  <r>
    <n v="2022"/>
    <x v="13"/>
    <s v="UEC-AP001-05/13/22-00013 AP001 USD"/>
    <s v="USD"/>
    <n v="596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6665"/>
    <d v="2022-05-18T12:31:13"/>
    <s v="AP"/>
    <s v="AP001"/>
    <n v="33410.5"/>
    <n v="0"/>
    <n v="33410.5"/>
    <n v="0"/>
    <d v="2022-05-13T00:00:00"/>
    <d v="2022-05-18T12:31:13"/>
  </r>
  <r>
    <n v="2022"/>
    <x v="13"/>
    <s v="UEC-AP001-05/24/22-00024 AP001 USD"/>
    <s v="USD"/>
    <n v="4101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718220"/>
    <d v="2022-05-25T20:20:04"/>
    <s v="AP"/>
    <s v="AP001"/>
    <n v="801.08"/>
    <n v="0"/>
    <n v="801.08"/>
    <n v="0"/>
    <d v="2022-05-24T00:00:00"/>
    <d v="2022-05-25T20:20:04"/>
  </r>
  <r>
    <n v="2022"/>
    <x v="13"/>
    <s v="UEC-AP001-05/24/22-00024 AP001 USD"/>
    <s v="USD"/>
    <n v="410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718223"/>
    <d v="2022-05-25T20:20:04"/>
    <s v="AP"/>
    <s v="AP001"/>
    <n v="1135.96"/>
    <n v="0"/>
    <n v="1135.96"/>
    <n v="0"/>
    <d v="2022-05-24T00:00:00"/>
    <d v="2022-05-25T20:20:04"/>
  </r>
  <r>
    <n v="2022"/>
    <x v="13"/>
    <s v="UEC-AP001-05/24/22-00024 AP001 USD"/>
    <s v="USD"/>
    <n v="4103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718220"/>
    <d v="2022-05-25T20:20:04"/>
    <s v="AP"/>
    <s v="AP001"/>
    <n v="-801.08"/>
    <n v="0"/>
    <n v="0"/>
    <n v="801.08"/>
    <d v="2022-05-24T00:00:00"/>
    <d v="2022-05-25T20:20:04"/>
  </r>
  <r>
    <n v="2022"/>
    <x v="13"/>
    <s v="UEC-AP001-05/24/22-00024 AP001 USD"/>
    <s v="USD"/>
    <n v="4104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718223"/>
    <d v="2022-05-25T20:20:04"/>
    <s v="AP"/>
    <s v="AP001"/>
    <n v="-1135.96"/>
    <n v="0"/>
    <n v="0"/>
    <n v="1135.96"/>
    <d v="2022-05-24T00:00:00"/>
    <d v="2022-05-25T20:20:04"/>
  </r>
  <r>
    <n v="2022"/>
    <x v="13"/>
    <s v="UEC-AP001-05/24/22-00024 AP001 USD"/>
    <s v="USD"/>
    <n v="410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8220"/>
    <d v="2022-05-25T20:20:04"/>
    <s v="AP"/>
    <s v="AP001"/>
    <n v="23561.22"/>
    <n v="0"/>
    <n v="23561.22"/>
    <n v="0"/>
    <d v="2022-05-24T00:00:00"/>
    <d v="2022-05-25T20:20:04"/>
  </r>
  <r>
    <n v="2022"/>
    <x v="13"/>
    <s v="UEC-AP001-05/24/22-00024 AP001 USD"/>
    <s v="USD"/>
    <n v="410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8223"/>
    <d v="2022-05-25T20:20:04"/>
    <s v="AP"/>
    <s v="AP001"/>
    <n v="33410.5"/>
    <n v="0"/>
    <n v="33410.5"/>
    <n v="0"/>
    <d v="2022-05-24T00:00:00"/>
    <d v="2022-05-25T20:20:04"/>
  </r>
  <r>
    <n v="2022"/>
    <x v="13"/>
    <s v="UEC-AP001-05/24/22-00024 AP001 USD"/>
    <s v="USD"/>
    <n v="410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8220"/>
    <d v="2022-05-25T20:20:04"/>
    <s v="AP"/>
    <s v="AP001"/>
    <n v="-23561.22"/>
    <n v="0"/>
    <n v="0"/>
    <n v="23561.22"/>
    <d v="2022-05-24T00:00:00"/>
    <d v="2022-05-25T20:20:04"/>
  </r>
  <r>
    <n v="2022"/>
    <x v="13"/>
    <s v="UEC-AP001-05/24/22-00024 AP001 USD"/>
    <s v="USD"/>
    <n v="410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18223"/>
    <d v="2022-05-25T20:20:04"/>
    <s v="AP"/>
    <s v="AP001"/>
    <n v="-33410.5"/>
    <n v="0"/>
    <n v="0"/>
    <n v="33410.5"/>
    <d v="2022-05-24T00:00:00"/>
    <d v="2022-05-25T20:20:04"/>
  </r>
  <r>
    <n v="2022"/>
    <x v="13"/>
    <s v="UEC-AP001-05/25/22-00025 AP001 USD"/>
    <s v="USD"/>
    <n v="449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30240"/>
    <d v="2022-05-26T20:20:46"/>
    <s v="AP"/>
    <s v="AP001"/>
    <n v="6763.31"/>
    <n v="0"/>
    <n v="6763.31"/>
    <n v="0"/>
    <d v="2022-05-25T00:00:00"/>
    <d v="2022-05-26T20:20:46"/>
  </r>
  <r>
    <n v="2022"/>
    <x v="14"/>
    <s v="UEC-AP001-06/08/22-00008 AP001 USD"/>
    <s v="USD"/>
    <n v="631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44775"/>
    <d v="2022-06-20T16:32:19"/>
    <s v="AP"/>
    <s v="AP001"/>
    <n v="9003.76"/>
    <n v="0"/>
    <n v="9003.76"/>
    <n v="0"/>
    <d v="2022-06-08T00:00:00"/>
    <d v="2022-06-20T16:32:19"/>
  </r>
  <r>
    <n v="2022"/>
    <x v="14"/>
    <s v="UEC-AP001-06/14/22-00014 AP001 USD"/>
    <s v="USD"/>
    <n v="587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50797"/>
    <d v="2022-06-20T16:32:19"/>
    <s v="AP"/>
    <s v="AP001"/>
    <n v="16964.61"/>
    <n v="0"/>
    <n v="16964.61"/>
    <n v="0"/>
    <d v="2022-06-14T00:00:00"/>
    <d v="2022-06-20T16:32:19"/>
  </r>
  <r>
    <n v="2022"/>
    <x v="14"/>
    <s v="UEC-AP001-06/28/22-00028 AP001 USD"/>
    <s v="USD"/>
    <n v="692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65058"/>
    <d v="2022-06-29T20:26:10"/>
    <s v="AP"/>
    <s v="AP001"/>
    <n v="7469.09"/>
    <n v="0"/>
    <n v="7469.09"/>
    <n v="0"/>
    <d v="2022-06-28T00:00:00"/>
    <d v="2022-06-29T20:26:10"/>
  </r>
  <r>
    <n v="2022"/>
    <x v="15"/>
    <s v="UEC-AP001-07/12/22-00012 AP001 USD"/>
    <s v="USD"/>
    <n v="438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78842"/>
    <d v="2022-07-26T13:52:33"/>
    <s v="AP"/>
    <s v="AP001"/>
    <n v="22754.67"/>
    <n v="0"/>
    <n v="22754.67"/>
    <n v="0"/>
    <d v="2022-07-12T00:00:00"/>
    <d v="2022-07-26T13:52:33"/>
  </r>
  <r>
    <n v="2022"/>
    <x v="15"/>
    <s v="UEC-AP001-07/19/22-00019 AP001 USD"/>
    <s v="USD"/>
    <n v="333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86849"/>
    <d v="2022-07-26T13:52:33"/>
    <s v="AP"/>
    <s v="AP001"/>
    <n v="12373.41"/>
    <n v="0"/>
    <n v="12373.41"/>
    <n v="0"/>
    <d v="2022-07-19T00:00:00"/>
    <d v="2022-07-26T13:52:33"/>
  </r>
  <r>
    <n v="2022"/>
    <x v="15"/>
    <s v="UEC-AP001-07/29/22-00029 AP001 USD"/>
    <s v="USD"/>
    <n v="949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798172"/>
    <d v="2022-07-30T18:13:03"/>
    <s v="AP"/>
    <s v="AP001"/>
    <n v="6447.05"/>
    <n v="0"/>
    <n v="6447.05"/>
    <n v="0"/>
    <d v="2022-07-29T00:00:00"/>
    <d v="2022-07-30T18:13:03"/>
  </r>
  <r>
    <n v="2022"/>
    <x v="16"/>
    <s v="UEC-AP001-08/17/22-00017 AP001 USD"/>
    <s v="USD"/>
    <n v="473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17833"/>
    <d v="2022-08-22T11:25:17"/>
    <s v="AP"/>
    <s v="AP001"/>
    <n v="5655.72"/>
    <n v="0"/>
    <n v="5655.72"/>
    <n v="0"/>
    <d v="2022-08-17T00:00:00"/>
    <d v="2022-08-22T11:25:17"/>
  </r>
  <r>
    <n v="2022"/>
    <x v="16"/>
    <s v="UEC-AP001-08/25/22-00025 AP001 USD"/>
    <s v="USD"/>
    <n v="615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26735"/>
    <d v="2022-08-26T20:12:37"/>
    <s v="AP"/>
    <s v="AP001"/>
    <n v="28780.27"/>
    <n v="0"/>
    <n v="28780.27"/>
    <n v="0"/>
    <d v="2022-08-25T00:00:00"/>
    <d v="2022-08-26T20:12:37"/>
  </r>
  <r>
    <n v="2022"/>
    <x v="17"/>
    <s v="UEC-AP001-09/14/22-00014 AP001 USD"/>
    <s v="USD"/>
    <n v="458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45758"/>
    <d v="2022-09-21T16:33:06"/>
    <s v="AP"/>
    <s v="AP001"/>
    <n v="30750.97"/>
    <n v="0"/>
    <n v="30750.97"/>
    <n v="0"/>
    <d v="2022-09-14T00:00:00"/>
    <d v="2022-09-21T16:33:06"/>
  </r>
  <r>
    <n v="2022"/>
    <x v="17"/>
    <s v="UEC-AP001-09/20/22-00020 AP001 USD"/>
    <s v="USD"/>
    <n v="346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51994"/>
    <d v="2022-09-21T20:20:15"/>
    <s v="AP"/>
    <s v="AP001"/>
    <n v="8012.7"/>
    <n v="0"/>
    <n v="8012.7"/>
    <n v="0"/>
    <d v="2022-09-20T00:00:00"/>
    <d v="2022-09-21T20:20:15"/>
  </r>
  <r>
    <n v="2022"/>
    <x v="17"/>
    <s v="UEC-AP001-09/28/22-00028 AP001 USD"/>
    <s v="USD"/>
    <n v="985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61802"/>
    <d v="2022-09-29T20:32:35"/>
    <s v="AP"/>
    <s v="AP001"/>
    <n v="21813.13"/>
    <n v="0"/>
    <n v="21813.13"/>
    <n v="0"/>
    <d v="2022-09-28T00:00:00"/>
    <d v="2022-09-29T20:32:35"/>
  </r>
  <r>
    <n v="2022"/>
    <x v="17"/>
    <s v="UEC-AP001-09/30/22-00030 AP001 USD"/>
    <s v="USD"/>
    <n v="296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64544"/>
    <d v="2022-10-01T18:17:59"/>
    <s v="AP"/>
    <s v="AP001"/>
    <n v="4348.3"/>
    <n v="0"/>
    <n v="4348.3"/>
    <n v="0"/>
    <d v="2022-09-30T00:00:00"/>
    <d v="2022-10-01T18:17:59"/>
  </r>
  <r>
    <n v="2022"/>
    <x v="18"/>
    <s v="UEC-AP001-10/05/22-00005 AP001 USD"/>
    <s v="USD"/>
    <n v="429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69250"/>
    <d v="2022-10-25T15:16:46"/>
    <s v="AP"/>
    <s v="AP001"/>
    <n v="100.49"/>
    <n v="0"/>
    <n v="100.49"/>
    <n v="0"/>
    <d v="2022-10-05T00:00:00"/>
    <d v="2022-10-25T15:16:46"/>
  </r>
  <r>
    <n v="2022"/>
    <x v="18"/>
    <s v="UEC-AP001-10/12/22-00012 AP001 USD"/>
    <s v="USD"/>
    <n v="668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77012"/>
    <d v="2022-10-25T15:16:46"/>
    <s v="AP"/>
    <s v="AP001"/>
    <n v="17960.84"/>
    <n v="0"/>
    <n v="17960.84"/>
    <n v="0"/>
    <d v="2022-10-12T00:00:00"/>
    <d v="2022-10-25T15:16:46"/>
  </r>
  <r>
    <n v="2022"/>
    <x v="18"/>
    <s v="UEC-AP001-10/18/22-00018 AP001 USD"/>
    <s v="USD"/>
    <n v="330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882642"/>
    <d v="2022-10-25T15:16:46"/>
    <s v="AP"/>
    <s v="AP001"/>
    <n v="6694.21"/>
    <n v="0"/>
    <n v="6694.21"/>
    <n v="0"/>
    <d v="2022-10-18T00:00:00"/>
    <d v="2022-10-25T15:16:46"/>
  </r>
  <r>
    <m/>
    <x v="19"/>
    <m/>
    <m/>
    <m/>
    <m/>
    <x v="1"/>
    <m/>
    <m/>
    <x v="1"/>
    <m/>
    <m/>
    <m/>
    <m/>
    <m/>
    <m/>
    <x v="2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U8" firstHeaderRow="1" firstDataRow="2" firstDataCol="1" rowPageCount="1" colPageCount="1"/>
  <pivotFields count="30">
    <pivotField showAll="0"/>
    <pivotField axis="axisCol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9"/>
        <item x="17"/>
        <item x="18"/>
        <item t="default"/>
      </items>
    </pivotField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/>
    <pivotField showAll="0"/>
    <pivotField numFmtId="22" showAll="0"/>
    <pivotField showAll="0"/>
    <pivotField showAll="0"/>
    <pivotField dataField="1" showAll="0"/>
    <pivotField showAll="0"/>
    <pivotField showAll="0"/>
    <pivotField showAll="0"/>
    <pivotField numFmtId="14" showAll="0"/>
    <pivotField numFmtId="22" showAll="0"/>
  </pivotFields>
  <rowFields count="2">
    <field x="6"/>
    <field x="9"/>
  </rowFields>
  <rowItems count="3">
    <i>
      <x/>
    </i>
    <i r="1">
      <x/>
    </i>
    <i t="grand">
      <x/>
    </i>
  </rowItems>
  <colFields count="1">
    <field x="1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 t="grand">
      <x/>
    </i>
  </colItems>
  <pageFields count="1">
    <pageField fld="16" hier="-1"/>
  </pageFields>
  <dataFields count="1">
    <dataField name="Sum of Journal Amount" fld="24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19"/>
  <sheetViews>
    <sheetView tabSelected="1" workbookViewId="0">
      <selection activeCell="B23" sqref="B23"/>
    </sheetView>
  </sheetViews>
  <sheetFormatPr defaultRowHeight="14.5" x14ac:dyDescent="0.35"/>
  <cols>
    <col min="2" max="2" width="31.26953125" bestFit="1" customWidth="1"/>
    <col min="3" max="3" width="12.26953125" bestFit="1" customWidth="1"/>
    <col min="4" max="4" width="12.26953125" customWidth="1"/>
    <col min="5" max="8" width="12.26953125" style="17" customWidth="1"/>
    <col min="9" max="14" width="13.453125" style="17" customWidth="1"/>
    <col min="15" max="17" width="13.453125" style="17" bestFit="1" customWidth="1"/>
    <col min="18" max="18" width="13.453125" style="17" customWidth="1"/>
    <col min="19" max="21" width="14.26953125" style="17" bestFit="1" customWidth="1"/>
    <col min="22" max="22" width="13.453125" style="17" customWidth="1"/>
  </cols>
  <sheetData>
    <row r="1" spans="1:23" x14ac:dyDescent="0.35">
      <c r="A1" s="100" t="s">
        <v>382</v>
      </c>
    </row>
    <row r="4" spans="1:23" x14ac:dyDescent="0.35">
      <c r="C4" s="11">
        <v>44287</v>
      </c>
      <c r="D4" s="11">
        <v>44317</v>
      </c>
      <c r="E4" s="18">
        <v>44348</v>
      </c>
      <c r="F4" s="18">
        <v>44378</v>
      </c>
      <c r="G4" s="18">
        <v>44409</v>
      </c>
      <c r="H4" s="18">
        <v>44440</v>
      </c>
      <c r="I4" s="18">
        <v>44470</v>
      </c>
      <c r="J4" s="18">
        <v>44501</v>
      </c>
      <c r="K4" s="18">
        <v>44531</v>
      </c>
      <c r="L4" s="18">
        <v>44562</v>
      </c>
      <c r="M4" s="18">
        <v>44593</v>
      </c>
      <c r="N4" s="18">
        <v>44621</v>
      </c>
      <c r="O4" s="18">
        <v>44652</v>
      </c>
      <c r="P4" s="18">
        <v>44682</v>
      </c>
      <c r="Q4" s="18">
        <v>44713</v>
      </c>
      <c r="R4" s="18">
        <v>44743</v>
      </c>
      <c r="S4" s="18">
        <v>44774</v>
      </c>
      <c r="T4" s="18">
        <v>44805</v>
      </c>
      <c r="U4" s="18">
        <v>44835</v>
      </c>
      <c r="V4" s="18"/>
    </row>
    <row r="5" spans="1:23" x14ac:dyDescent="0.35">
      <c r="B5" s="8" t="s">
        <v>59</v>
      </c>
      <c r="C5" s="7">
        <v>0</v>
      </c>
      <c r="D5" s="7">
        <f t="shared" ref="D5:I5" si="0">C10</f>
        <v>21888.48</v>
      </c>
      <c r="E5" s="19">
        <f t="shared" si="0"/>
        <v>52914.49</v>
      </c>
      <c r="F5" s="19">
        <f t="shared" si="0"/>
        <v>54673.489087036651</v>
      </c>
      <c r="G5" s="19">
        <f t="shared" si="0"/>
        <v>68952.514240276621</v>
      </c>
      <c r="H5" s="19">
        <f t="shared" si="0"/>
        <v>118293.25199272294</v>
      </c>
      <c r="I5" s="19">
        <f t="shared" si="0"/>
        <v>184805.58830074637</v>
      </c>
      <c r="J5" s="19">
        <f t="shared" ref="J5:P5" si="1">I10</f>
        <v>265351.54824569618</v>
      </c>
      <c r="K5" s="19">
        <f t="shared" si="1"/>
        <v>316091.86399821442</v>
      </c>
      <c r="L5" s="19">
        <f t="shared" si="1"/>
        <v>331360.76100246538</v>
      </c>
      <c r="M5" s="19">
        <f t="shared" si="1"/>
        <v>369651.67606963508</v>
      </c>
      <c r="N5" s="19">
        <f t="shared" si="1"/>
        <v>183080.60828332443</v>
      </c>
      <c r="O5" s="19">
        <f t="shared" si="1"/>
        <v>215629.36730509758</v>
      </c>
      <c r="P5" s="19">
        <f t="shared" si="1"/>
        <v>320738.29754685785</v>
      </c>
      <c r="Q5" s="19">
        <f>P10</f>
        <v>381941.07483278483</v>
      </c>
      <c r="R5" s="19">
        <f>Q10</f>
        <v>412191.66100534156</v>
      </c>
      <c r="S5" s="19">
        <f>R10</f>
        <v>450145.55133221322</v>
      </c>
      <c r="T5" s="19">
        <f>S10</f>
        <v>480685.71891578968</v>
      </c>
      <c r="U5" s="19">
        <f>T10</f>
        <v>541508.8266178302</v>
      </c>
      <c r="V5" s="19"/>
    </row>
    <row r="6" spans="1:23" x14ac:dyDescent="0.35">
      <c r="B6" s="8" t="s">
        <v>60</v>
      </c>
      <c r="C6" s="6">
        <f>'PAYS costs Pivot'!B8+'PAYS costs Pivot'!C8</f>
        <v>21888.48</v>
      </c>
      <c r="D6" s="6">
        <f>'PAYS costs Pivot'!D8</f>
        <v>31026.01</v>
      </c>
      <c r="E6" s="20">
        <f>'PAYS costs Pivot'!E8</f>
        <v>1912.94</v>
      </c>
      <c r="F6" s="20">
        <f>'PAYS costs Pivot'!F8</f>
        <v>14641.79</v>
      </c>
      <c r="G6" s="20">
        <f>'PAYS costs Pivot'!G8</f>
        <v>49815.66</v>
      </c>
      <c r="H6" s="20">
        <f>'PAYS costs Pivot'!H8</f>
        <v>67154.759999999995</v>
      </c>
      <c r="I6" s="20">
        <f>'PAYS costs Pivot'!I8</f>
        <v>81496.11</v>
      </c>
      <c r="J6" s="20">
        <f>'PAYS costs Pivot'!J8</f>
        <v>52212.07</v>
      </c>
      <c r="K6" s="20">
        <f>'PAYS costs Pivot'!K8</f>
        <v>17269.25</v>
      </c>
      <c r="L6" s="20">
        <f>'PAYS costs Pivot'!L8</f>
        <v>40557.550000000003</v>
      </c>
      <c r="M6" s="20">
        <v>0</v>
      </c>
      <c r="N6" s="20">
        <f>'PAYS costs Pivot'!M8</f>
        <v>42895.090000000004</v>
      </c>
      <c r="O6" s="20">
        <f>'PAYS costs Pivot'!N8</f>
        <v>107235.82</v>
      </c>
      <c r="P6" s="20">
        <f>'PAYS costs Pivot'!O8</f>
        <v>63735.03</v>
      </c>
      <c r="Q6" s="20">
        <f>'PAYS costs Pivot'!P8</f>
        <v>33437.460000000006</v>
      </c>
      <c r="R6" s="20">
        <f>'PAYS costs Pivot'!Q8</f>
        <v>41575.129999999997</v>
      </c>
      <c r="S6" s="20">
        <f>'PAYS costs Pivot'!R8</f>
        <v>34435.99</v>
      </c>
      <c r="T6" s="20">
        <f>'PAYS costs Pivot'!S8</f>
        <v>64925.1</v>
      </c>
      <c r="U6" s="20">
        <f>'PAYS costs Pivot'!T8</f>
        <v>24755.54</v>
      </c>
      <c r="V6" s="20"/>
    </row>
    <row r="7" spans="1:23" x14ac:dyDescent="0.35">
      <c r="B7" s="8" t="s">
        <v>224</v>
      </c>
      <c r="C7" s="6"/>
      <c r="D7" s="6"/>
      <c r="E7" s="20"/>
      <c r="F7" s="20"/>
      <c r="G7" s="20"/>
      <c r="H7" s="20"/>
      <c r="I7" s="20"/>
      <c r="J7" s="20"/>
      <c r="K7" s="20"/>
      <c r="L7" s="20"/>
      <c r="M7" s="20">
        <f>-H10</f>
        <v>-184805.58830074637</v>
      </c>
      <c r="N7" s="20"/>
      <c r="O7" s="20"/>
      <c r="P7" s="20"/>
      <c r="Q7" s="20"/>
      <c r="R7" s="20"/>
      <c r="S7" s="20"/>
      <c r="T7" s="20"/>
      <c r="U7" s="20"/>
      <c r="V7" s="20"/>
      <c r="W7" s="17"/>
    </row>
    <row r="8" spans="1:23" x14ac:dyDescent="0.35">
      <c r="B8" s="8" t="s">
        <v>223</v>
      </c>
      <c r="C8" s="6"/>
      <c r="D8" s="6"/>
      <c r="E8" s="20"/>
      <c r="F8" s="20"/>
      <c r="G8" s="20"/>
      <c r="H8" s="20"/>
      <c r="I8" s="20"/>
      <c r="J8" s="20"/>
      <c r="K8" s="20"/>
      <c r="L8" s="20"/>
      <c r="M8" s="20"/>
      <c r="N8" s="20">
        <f>-'PAYS balance write off '!K4</f>
        <v>-8404.8578125000004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63"/>
      <c r="W8" s="17"/>
    </row>
    <row r="9" spans="1:23" x14ac:dyDescent="0.35">
      <c r="B9" s="8" t="s">
        <v>58</v>
      </c>
      <c r="C9" s="13">
        <v>0</v>
      </c>
      <c r="D9" s="13">
        <v>0</v>
      </c>
      <c r="E9" s="21">
        <f>'PAYS Amort schedule'!H11</f>
        <v>153.94091296334616</v>
      </c>
      <c r="F9" s="21">
        <f>'PAYS Amort schedule'!I17</f>
        <v>362.76484676002565</v>
      </c>
      <c r="G9" s="21">
        <f>'PAYS Amort schedule'!J23</f>
        <v>474.92224755367641</v>
      </c>
      <c r="H9" s="21">
        <f>'PAYS Amort schedule'!K32</f>
        <v>642.42369197655432</v>
      </c>
      <c r="I9" s="21">
        <f>'PAYS Amort schedule'!L44</f>
        <v>950.150055050226</v>
      </c>
      <c r="J9" s="21">
        <f>'PAYS Amort schedule'!M61</f>
        <v>1471.7542474817876</v>
      </c>
      <c r="K9" s="21">
        <f>'PAYS Amort schedule'!N70</f>
        <v>2000.3529957490173</v>
      </c>
      <c r="L9" s="21">
        <f>'PAYS Amort schedule'!O80</f>
        <v>2266.6349328303177</v>
      </c>
      <c r="M9" s="21">
        <f>'PAYS Amort schedule'!P87</f>
        <v>1765.4794855642854</v>
      </c>
      <c r="N9" s="21">
        <f>'PAYS Amort schedule'!Q92</f>
        <v>1941.4731657268321</v>
      </c>
      <c r="O9" s="21">
        <f>'PAYS Amort schedule'!R99</f>
        <v>2126.8897582397071</v>
      </c>
      <c r="P9" s="21">
        <f>'PAYS Amort schedule'!S114</f>
        <v>2532.2527140730399</v>
      </c>
      <c r="Q9" s="21">
        <f>'PAYS Amort schedule'!T132</f>
        <v>3186.8738274432799</v>
      </c>
      <c r="R9" s="21">
        <f>'PAYS Amort schedule'!U141</f>
        <v>3621.2396731283361</v>
      </c>
      <c r="S9" s="21">
        <f>'PAYS Amort schedule'!V151</f>
        <v>3895.822416423543</v>
      </c>
      <c r="T9" s="21">
        <f>'PAYS Amort schedule'!W154</f>
        <v>4101.9922979594894</v>
      </c>
      <c r="U9" s="21">
        <f>'PAYS Amort schedule'!X169</f>
        <v>4354.5292028367503</v>
      </c>
      <c r="V9" s="64"/>
      <c r="W9" s="17"/>
    </row>
    <row r="10" spans="1:23" x14ac:dyDescent="0.35">
      <c r="B10" s="8" t="s">
        <v>63</v>
      </c>
      <c r="C10" s="6">
        <f>C6-C9</f>
        <v>21888.48</v>
      </c>
      <c r="D10" s="6">
        <f t="shared" ref="D10:I10" si="2">D5+D6-D9</f>
        <v>52914.49</v>
      </c>
      <c r="E10" s="20">
        <f t="shared" si="2"/>
        <v>54673.489087036651</v>
      </c>
      <c r="F10" s="20">
        <f t="shared" si="2"/>
        <v>68952.514240276621</v>
      </c>
      <c r="G10" s="20">
        <f t="shared" si="2"/>
        <v>118293.25199272294</v>
      </c>
      <c r="H10" s="20">
        <f t="shared" si="2"/>
        <v>184805.58830074637</v>
      </c>
      <c r="I10" s="20">
        <f t="shared" si="2"/>
        <v>265351.54824569618</v>
      </c>
      <c r="J10" s="20">
        <f t="shared" ref="J10:K10" si="3">J5+J6-J9</f>
        <v>316091.86399821442</v>
      </c>
      <c r="K10" s="20">
        <f t="shared" si="3"/>
        <v>331360.76100246538</v>
      </c>
      <c r="L10" s="20">
        <f>L5+L6+L7-L9</f>
        <v>369651.67606963508</v>
      </c>
      <c r="M10" s="20">
        <f t="shared" ref="M10:R10" si="4">M5+M6+M7+M8-M9</f>
        <v>183080.60828332443</v>
      </c>
      <c r="N10" s="20">
        <f t="shared" si="4"/>
        <v>215629.36730509758</v>
      </c>
      <c r="O10" s="20">
        <f t="shared" si="4"/>
        <v>320738.29754685785</v>
      </c>
      <c r="P10" s="20">
        <f t="shared" si="4"/>
        <v>381941.07483278483</v>
      </c>
      <c r="Q10" s="20">
        <f t="shared" si="4"/>
        <v>412191.66100534156</v>
      </c>
      <c r="R10" s="20">
        <f t="shared" si="4"/>
        <v>450145.55133221322</v>
      </c>
      <c r="S10" s="20">
        <f t="shared" ref="S10:T10" si="5">S5+S6+S7+S8-S9</f>
        <v>480685.71891578968</v>
      </c>
      <c r="T10" s="20">
        <f t="shared" si="5"/>
        <v>541508.8266178302</v>
      </c>
      <c r="U10" s="20">
        <f>U5+U6+U7+U8-U9</f>
        <v>561909.83741499344</v>
      </c>
      <c r="V10" s="63"/>
      <c r="W10" s="17"/>
    </row>
    <row r="11" spans="1:23" x14ac:dyDescent="0.35">
      <c r="B11" s="8" t="s">
        <v>53</v>
      </c>
      <c r="C11" s="10">
        <f t="shared" ref="C11:H11" si="6">-1*(C10*0.23716834)</f>
        <v>-5191.2544667231996</v>
      </c>
      <c r="D11" s="10">
        <f t="shared" si="6"/>
        <v>-12549.641755246599</v>
      </c>
      <c r="E11" s="22">
        <f t="shared" si="6"/>
        <v>-12966.820648780598</v>
      </c>
      <c r="F11" s="22">
        <f t="shared" si="6"/>
        <v>-16353.353341192767</v>
      </c>
      <c r="G11" s="22">
        <f t="shared" si="6"/>
        <v>-28055.414208315793</v>
      </c>
      <c r="H11" s="22">
        <f t="shared" si="6"/>
        <v>-43830.034600011437</v>
      </c>
      <c r="I11" s="22">
        <f>-1*(I10*0.23716834)</f>
        <v>-62932.986213861674</v>
      </c>
      <c r="J11" s="22">
        <f t="shared" ref="J11:O11" si="7">-1*(J10*0.237077)</f>
        <v>-74938.110841104688</v>
      </c>
      <c r="K11" s="22">
        <f t="shared" si="7"/>
        <v>-78558.015136181493</v>
      </c>
      <c r="L11" s="22">
        <f t="shared" si="7"/>
        <v>-87635.910407560878</v>
      </c>
      <c r="M11" s="22">
        <f t="shared" si="7"/>
        <v>-43404.201369985705</v>
      </c>
      <c r="N11" s="22">
        <f t="shared" si="7"/>
        <v>-51120.763512590624</v>
      </c>
      <c r="O11" s="22">
        <f t="shared" si="7"/>
        <v>-76039.673367516429</v>
      </c>
      <c r="P11" s="22">
        <f t="shared" ref="P11:U11" si="8">-1*(P10*0.237077)</f>
        <v>-90549.444198132129</v>
      </c>
      <c r="Q11" s="22">
        <f t="shared" si="8"/>
        <v>-97721.162416163366</v>
      </c>
      <c r="R11" s="22">
        <f t="shared" si="8"/>
        <v>-106719.15687318712</v>
      </c>
      <c r="S11" s="22">
        <f t="shared" si="8"/>
        <v>-113959.52818339868</v>
      </c>
      <c r="T11" s="22">
        <f t="shared" si="8"/>
        <v>-128379.28808807534</v>
      </c>
      <c r="U11" s="22">
        <f t="shared" si="8"/>
        <v>-133215.8985248344</v>
      </c>
      <c r="V11" s="23"/>
      <c r="W11" s="17"/>
    </row>
    <row r="12" spans="1:23" x14ac:dyDescent="0.35">
      <c r="B12" s="8" t="s">
        <v>64</v>
      </c>
      <c r="C12" s="15">
        <f t="shared" ref="C12:I12" si="9">C10+C11</f>
        <v>16697.2255332768</v>
      </c>
      <c r="D12" s="15">
        <f t="shared" si="9"/>
        <v>40364.848244753397</v>
      </c>
      <c r="E12" s="23">
        <f t="shared" si="9"/>
        <v>41706.668438256049</v>
      </c>
      <c r="F12" s="23">
        <f t="shared" si="9"/>
        <v>52599.160899083858</v>
      </c>
      <c r="G12" s="23">
        <f t="shared" si="9"/>
        <v>90237.837784407151</v>
      </c>
      <c r="H12" s="23">
        <f t="shared" si="9"/>
        <v>140975.55370073492</v>
      </c>
      <c r="I12" s="23">
        <f t="shared" si="9"/>
        <v>202418.5620318345</v>
      </c>
      <c r="J12" s="23">
        <f t="shared" ref="J12:K12" si="10">J10+J11</f>
        <v>241153.75315710972</v>
      </c>
      <c r="K12" s="23">
        <f t="shared" si="10"/>
        <v>252802.74586628389</v>
      </c>
      <c r="L12" s="23">
        <f t="shared" ref="L12:M12" si="11">L10+L11</f>
        <v>282015.76566207421</v>
      </c>
      <c r="M12" s="23">
        <f t="shared" si="11"/>
        <v>139676.40691333872</v>
      </c>
      <c r="N12" s="23">
        <f t="shared" ref="N12:S12" si="12">N10+N11</f>
        <v>164508.60379250697</v>
      </c>
      <c r="O12" s="23">
        <f t="shared" si="12"/>
        <v>244698.62417934142</v>
      </c>
      <c r="P12" s="23">
        <f t="shared" si="12"/>
        <v>291391.63063465268</v>
      </c>
      <c r="Q12" s="23">
        <f t="shared" si="12"/>
        <v>314470.4985891782</v>
      </c>
      <c r="R12" s="23">
        <f t="shared" si="12"/>
        <v>343426.39445902611</v>
      </c>
      <c r="S12" s="23">
        <f t="shared" si="12"/>
        <v>366726.19073239097</v>
      </c>
      <c r="T12" s="23">
        <f t="shared" ref="T12:U12" si="13">T10+T11</f>
        <v>413129.53852975485</v>
      </c>
      <c r="U12" s="23">
        <f t="shared" si="13"/>
        <v>428693.93889015901</v>
      </c>
      <c r="V12" s="23"/>
    </row>
    <row r="13" spans="1:23" x14ac:dyDescent="0.35">
      <c r="B13" s="8" t="s">
        <v>61</v>
      </c>
      <c r="C13" s="14">
        <v>9.0399999999999994E-2</v>
      </c>
      <c r="D13" s="14">
        <v>9.0399999999999994E-2</v>
      </c>
      <c r="E13" s="24">
        <v>9.0399999999999994E-2</v>
      </c>
      <c r="F13" s="24">
        <v>9.0399999999999994E-2</v>
      </c>
      <c r="G13" s="24">
        <v>9.0399999999999994E-2</v>
      </c>
      <c r="H13" s="24">
        <v>9.0399999999999994E-2</v>
      </c>
      <c r="I13" s="24">
        <v>9.0399999999999994E-2</v>
      </c>
      <c r="J13" s="24">
        <v>9.0399999999999994E-2</v>
      </c>
      <c r="K13" s="24">
        <v>9.0399999999999994E-2</v>
      </c>
      <c r="L13" s="24">
        <v>9.0399999999999994E-2</v>
      </c>
      <c r="M13" s="24">
        <v>9.0399999999999994E-2</v>
      </c>
      <c r="N13" s="85">
        <v>8.2900000000000001E-2</v>
      </c>
      <c r="O13" s="86">
        <v>8.2900000000000001E-2</v>
      </c>
      <c r="P13" s="86">
        <v>8.2900000000000001E-2</v>
      </c>
      <c r="Q13" s="86">
        <v>8.2900000000000001E-2</v>
      </c>
      <c r="R13" s="86">
        <v>8.2900000000000001E-2</v>
      </c>
      <c r="S13" s="86">
        <v>8.2900000000000001E-2</v>
      </c>
      <c r="T13" s="86">
        <v>8.2900000000000001E-2</v>
      </c>
      <c r="U13" s="86">
        <v>8.2900000000000001E-2</v>
      </c>
      <c r="V13" s="24"/>
    </row>
    <row r="14" spans="1:23" x14ac:dyDescent="0.35">
      <c r="B14" s="8" t="s">
        <v>62</v>
      </c>
      <c r="C14" s="12">
        <v>0.04</v>
      </c>
      <c r="D14" s="12">
        <v>0.04</v>
      </c>
      <c r="E14" s="25">
        <v>0.04</v>
      </c>
      <c r="F14" s="25">
        <v>0.04</v>
      </c>
      <c r="G14" s="25">
        <v>0.04</v>
      </c>
      <c r="H14" s="25">
        <v>0.04</v>
      </c>
      <c r="I14" s="25">
        <v>0.04</v>
      </c>
      <c r="J14" s="25">
        <v>0.03</v>
      </c>
      <c r="K14" s="25">
        <v>0.03</v>
      </c>
      <c r="L14" s="25">
        <v>0.03</v>
      </c>
      <c r="M14" s="25">
        <v>0.03</v>
      </c>
      <c r="N14" s="25">
        <v>0.03</v>
      </c>
      <c r="O14" s="25">
        <v>0.03</v>
      </c>
      <c r="P14" s="25">
        <v>0.03</v>
      </c>
      <c r="Q14" s="25">
        <v>0.03</v>
      </c>
      <c r="R14" s="25">
        <v>0.03</v>
      </c>
      <c r="S14" s="25">
        <v>0.03</v>
      </c>
      <c r="T14" s="25">
        <v>0.03</v>
      </c>
      <c r="U14" s="25">
        <v>0.03</v>
      </c>
      <c r="V14" s="60"/>
    </row>
    <row r="15" spans="1:23" x14ac:dyDescent="0.35">
      <c r="B15" s="8" t="s">
        <v>50</v>
      </c>
      <c r="C15" s="12">
        <f t="shared" ref="C15:I15" si="14">C13-C14</f>
        <v>5.0399999999999993E-2</v>
      </c>
      <c r="D15" s="12">
        <f t="shared" si="14"/>
        <v>5.0399999999999993E-2</v>
      </c>
      <c r="E15" s="25">
        <f t="shared" si="14"/>
        <v>5.0399999999999993E-2</v>
      </c>
      <c r="F15" s="25">
        <f t="shared" si="14"/>
        <v>5.0399999999999993E-2</v>
      </c>
      <c r="G15" s="25">
        <f t="shared" si="14"/>
        <v>5.0399999999999993E-2</v>
      </c>
      <c r="H15" s="25">
        <f t="shared" si="14"/>
        <v>5.0399999999999993E-2</v>
      </c>
      <c r="I15" s="25">
        <f t="shared" si="14"/>
        <v>5.0399999999999993E-2</v>
      </c>
      <c r="J15" s="25">
        <f t="shared" ref="J15:K15" si="15">J13-J14</f>
        <v>6.0399999999999995E-2</v>
      </c>
      <c r="K15" s="25">
        <f t="shared" si="15"/>
        <v>6.0399999999999995E-2</v>
      </c>
      <c r="L15" s="25">
        <f t="shared" ref="L15:M15" si="16">L13-L14</f>
        <v>6.0399999999999995E-2</v>
      </c>
      <c r="M15" s="25">
        <f t="shared" si="16"/>
        <v>6.0399999999999995E-2</v>
      </c>
      <c r="N15" s="25">
        <f t="shared" ref="N15:O15" si="17">N13-N14</f>
        <v>5.2900000000000003E-2</v>
      </c>
      <c r="O15" s="25">
        <f t="shared" si="17"/>
        <v>5.2900000000000003E-2</v>
      </c>
      <c r="P15" s="25">
        <f t="shared" ref="P15:Q15" si="18">P13-P14</f>
        <v>5.2900000000000003E-2</v>
      </c>
      <c r="Q15" s="25">
        <f t="shared" si="18"/>
        <v>5.2900000000000003E-2</v>
      </c>
      <c r="R15" s="25">
        <f t="shared" ref="R15:S15" si="19">R13-R14</f>
        <v>5.2900000000000003E-2</v>
      </c>
      <c r="S15" s="25">
        <f t="shared" si="19"/>
        <v>5.2900000000000003E-2</v>
      </c>
      <c r="T15" s="25">
        <f t="shared" ref="T15:U15" si="20">T13-T14</f>
        <v>5.2900000000000003E-2</v>
      </c>
      <c r="U15" s="25">
        <f t="shared" si="20"/>
        <v>5.2900000000000003E-2</v>
      </c>
      <c r="V15" s="60"/>
    </row>
    <row r="16" spans="1:23" x14ac:dyDescent="0.35">
      <c r="B16" s="8" t="s">
        <v>51</v>
      </c>
      <c r="C16" s="7">
        <f t="shared" ref="C16:I16" si="21">C12*(C15/12)</f>
        <v>70.128347239762562</v>
      </c>
      <c r="D16" s="7">
        <f t="shared" si="21"/>
        <v>169.53236262796426</v>
      </c>
      <c r="E16" s="19">
        <f t="shared" si="21"/>
        <v>175.16800744067538</v>
      </c>
      <c r="F16" s="19">
        <f t="shared" si="21"/>
        <v>220.9164757761522</v>
      </c>
      <c r="G16" s="19">
        <f t="shared" si="21"/>
        <v>378.99891869451</v>
      </c>
      <c r="H16" s="19">
        <f t="shared" si="21"/>
        <v>592.09732554308664</v>
      </c>
      <c r="I16" s="19">
        <f t="shared" si="21"/>
        <v>850.15796053370491</v>
      </c>
      <c r="J16" s="19">
        <f t="shared" ref="J16" si="22">J12*(J15/12)</f>
        <v>1213.807224224119</v>
      </c>
      <c r="K16" s="19">
        <f t="shared" ref="K16:Q16" si="23">K12*(K15/12)</f>
        <v>1272.4404875269622</v>
      </c>
      <c r="L16" s="19">
        <f t="shared" si="23"/>
        <v>1419.4793538324402</v>
      </c>
      <c r="M16" s="19">
        <f t="shared" si="23"/>
        <v>703.03791479713823</v>
      </c>
      <c r="N16" s="19">
        <f t="shared" si="23"/>
        <v>725.20876171863495</v>
      </c>
      <c r="O16" s="19">
        <f t="shared" si="23"/>
        <v>1078.7131015905968</v>
      </c>
      <c r="P16" s="19">
        <f t="shared" si="23"/>
        <v>1284.5514383810939</v>
      </c>
      <c r="Q16" s="19">
        <f t="shared" si="23"/>
        <v>1386.2907812806272</v>
      </c>
      <c r="R16" s="19">
        <f>R12*(R15/12)</f>
        <v>1513.9380222402069</v>
      </c>
      <c r="S16" s="19">
        <f>S12*(S15/12)</f>
        <v>1616.6512908119569</v>
      </c>
      <c r="T16" s="19">
        <f>T12*(T15/12)</f>
        <v>1821.212715685336</v>
      </c>
      <c r="U16" s="19">
        <f>U12*(U15/12)</f>
        <v>1889.8257806074512</v>
      </c>
      <c r="V16" s="19"/>
    </row>
    <row r="18" spans="4:22" x14ac:dyDescent="0.35">
      <c r="D18" s="6"/>
    </row>
    <row r="19" spans="4:22" x14ac:dyDescent="0.35">
      <c r="D19" s="7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</sheetData>
  <pageMargins left="0.7" right="0.7" top="0.75" bottom="0.75" header="0.3" footer="0.3"/>
  <pageSetup orientation="portrait" r:id="rId1"/>
  <headerFooter>
    <oddFooter>&amp;RSchedule ALM - D3.A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U14"/>
  <sheetViews>
    <sheetView topLeftCell="B1" workbookViewId="0">
      <selection activeCell="F24" sqref="F24"/>
    </sheetView>
  </sheetViews>
  <sheetFormatPr defaultRowHeight="14.5" x14ac:dyDescent="0.35"/>
  <cols>
    <col min="1" max="1" width="22" customWidth="1"/>
    <col min="2" max="2" width="16.26953125" customWidth="1"/>
    <col min="3" max="3" width="14.54296875" bestFit="1" customWidth="1"/>
    <col min="4" max="4" width="11.54296875" bestFit="1" customWidth="1"/>
    <col min="5" max="5" width="10.54296875" customWidth="1"/>
    <col min="6" max="7" width="11.54296875" bestFit="1" customWidth="1"/>
    <col min="8" max="13" width="11.54296875" customWidth="1"/>
    <col min="14" max="14" width="12.54296875" bestFit="1" customWidth="1"/>
    <col min="15" max="20" width="11.54296875" customWidth="1"/>
    <col min="21" max="21" width="12.54296875" bestFit="1" customWidth="1"/>
  </cols>
  <sheetData>
    <row r="1" spans="1:21" x14ac:dyDescent="0.35">
      <c r="A1" t="s">
        <v>49</v>
      </c>
    </row>
    <row r="2" spans="1:21" x14ac:dyDescent="0.35">
      <c r="A2" s="3" t="s">
        <v>16</v>
      </c>
      <c r="B2" t="s">
        <v>41</v>
      </c>
      <c r="C2" t="s">
        <v>57</v>
      </c>
    </row>
    <row r="4" spans="1:21" x14ac:dyDescent="0.35">
      <c r="A4" s="3" t="s">
        <v>45</v>
      </c>
      <c r="B4" s="3" t="s">
        <v>48</v>
      </c>
    </row>
    <row r="5" spans="1:21" x14ac:dyDescent="0.35">
      <c r="A5" s="3" t="s">
        <v>46</v>
      </c>
      <c r="B5">
        <v>202103</v>
      </c>
      <c r="C5">
        <v>202104</v>
      </c>
      <c r="D5">
        <v>202105</v>
      </c>
      <c r="E5">
        <v>202106</v>
      </c>
      <c r="F5">
        <v>202107</v>
      </c>
      <c r="G5">
        <v>202108</v>
      </c>
      <c r="H5">
        <v>202109</v>
      </c>
      <c r="I5">
        <v>202110</v>
      </c>
      <c r="J5">
        <v>202111</v>
      </c>
      <c r="K5">
        <v>202112</v>
      </c>
      <c r="L5">
        <v>202201</v>
      </c>
      <c r="M5">
        <v>202203</v>
      </c>
      <c r="N5">
        <v>202204</v>
      </c>
      <c r="O5">
        <v>202205</v>
      </c>
      <c r="P5">
        <v>202206</v>
      </c>
      <c r="Q5">
        <v>202207</v>
      </c>
      <c r="R5">
        <v>202208</v>
      </c>
      <c r="S5">
        <v>202209</v>
      </c>
      <c r="T5">
        <v>202210</v>
      </c>
      <c r="U5" t="s">
        <v>47</v>
      </c>
    </row>
    <row r="6" spans="1:21" x14ac:dyDescent="0.35">
      <c r="A6" s="4" t="s">
        <v>33</v>
      </c>
      <c r="B6" s="6">
        <v>3156.78</v>
      </c>
      <c r="C6" s="6">
        <v>18731.7</v>
      </c>
      <c r="D6" s="6">
        <v>31026.01</v>
      </c>
      <c r="E6" s="6">
        <v>1912.94</v>
      </c>
      <c r="F6" s="6">
        <v>14641.79</v>
      </c>
      <c r="G6" s="6">
        <v>49815.66</v>
      </c>
      <c r="H6" s="6">
        <v>67154.759999999995</v>
      </c>
      <c r="I6" s="6">
        <v>81496.11</v>
      </c>
      <c r="J6" s="6">
        <v>52212.07</v>
      </c>
      <c r="K6" s="6">
        <v>17269.25</v>
      </c>
      <c r="L6" s="6">
        <v>40557.550000000003</v>
      </c>
      <c r="M6" s="6">
        <v>42895.090000000004</v>
      </c>
      <c r="N6" s="6">
        <v>107235.82</v>
      </c>
      <c r="O6" s="6">
        <v>63735.03</v>
      </c>
      <c r="P6" s="6">
        <v>33437.460000000006</v>
      </c>
      <c r="Q6" s="6">
        <v>41575.129999999997</v>
      </c>
      <c r="R6" s="6">
        <v>34435.99</v>
      </c>
      <c r="S6" s="6">
        <v>64925.1</v>
      </c>
      <c r="T6" s="6">
        <v>24755.54</v>
      </c>
      <c r="U6" s="6">
        <v>790969.78</v>
      </c>
    </row>
    <row r="7" spans="1:21" x14ac:dyDescent="0.35">
      <c r="A7" s="5" t="s">
        <v>34</v>
      </c>
      <c r="B7" s="6">
        <v>3156.78</v>
      </c>
      <c r="C7" s="6">
        <v>18731.7</v>
      </c>
      <c r="D7" s="6">
        <v>31026.01</v>
      </c>
      <c r="E7" s="6">
        <v>1912.94</v>
      </c>
      <c r="F7" s="6">
        <v>14641.79</v>
      </c>
      <c r="G7" s="6">
        <v>49815.66</v>
      </c>
      <c r="H7" s="6">
        <v>67154.759999999995</v>
      </c>
      <c r="I7" s="6">
        <v>81496.11</v>
      </c>
      <c r="J7" s="6">
        <v>52212.07</v>
      </c>
      <c r="K7" s="6">
        <v>17269.25</v>
      </c>
      <c r="L7" s="6">
        <v>40557.550000000003</v>
      </c>
      <c r="M7" s="6">
        <v>42895.090000000004</v>
      </c>
      <c r="N7" s="6">
        <v>107235.82</v>
      </c>
      <c r="O7" s="6">
        <v>63735.03</v>
      </c>
      <c r="P7" s="6">
        <v>33437.460000000006</v>
      </c>
      <c r="Q7" s="6">
        <v>41575.129999999997</v>
      </c>
      <c r="R7" s="6">
        <v>34435.99</v>
      </c>
      <c r="S7" s="6">
        <v>64925.1</v>
      </c>
      <c r="T7" s="6">
        <v>24755.54</v>
      </c>
      <c r="U7" s="6">
        <v>790969.78</v>
      </c>
    </row>
    <row r="8" spans="1:21" x14ac:dyDescent="0.35">
      <c r="A8" s="4" t="s">
        <v>47</v>
      </c>
      <c r="B8" s="6">
        <v>3156.78</v>
      </c>
      <c r="C8" s="6">
        <v>18731.7</v>
      </c>
      <c r="D8" s="6">
        <v>31026.01</v>
      </c>
      <c r="E8" s="6">
        <v>1912.94</v>
      </c>
      <c r="F8" s="6">
        <v>14641.79</v>
      </c>
      <c r="G8" s="6">
        <v>49815.66</v>
      </c>
      <c r="H8" s="6">
        <v>67154.759999999995</v>
      </c>
      <c r="I8" s="6">
        <v>81496.11</v>
      </c>
      <c r="J8" s="6">
        <v>52212.07</v>
      </c>
      <c r="K8" s="6">
        <v>17269.25</v>
      </c>
      <c r="L8" s="6">
        <v>40557.550000000003</v>
      </c>
      <c r="M8" s="6">
        <v>42895.090000000004</v>
      </c>
      <c r="N8" s="6">
        <v>107235.82</v>
      </c>
      <c r="O8" s="6">
        <v>63735.03</v>
      </c>
      <c r="P8" s="6">
        <v>33437.460000000006</v>
      </c>
      <c r="Q8" s="6">
        <v>41575.129999999997</v>
      </c>
      <c r="R8" s="6">
        <v>34435.99</v>
      </c>
      <c r="S8" s="6">
        <v>64925.1</v>
      </c>
      <c r="T8" s="6">
        <v>24755.54</v>
      </c>
      <c r="U8" s="6">
        <v>790969.78</v>
      </c>
    </row>
    <row r="11" spans="1:21" x14ac:dyDescent="0.35">
      <c r="B11" s="6"/>
    </row>
    <row r="14" spans="1:21" x14ac:dyDescent="0.35">
      <c r="B14" s="6"/>
      <c r="C14" s="6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Y16"/>
  <sheetViews>
    <sheetView zoomScaleNormal="100" workbookViewId="0">
      <selection activeCell="B3" sqref="B3"/>
    </sheetView>
  </sheetViews>
  <sheetFormatPr defaultRowHeight="14.5" x14ac:dyDescent="0.35"/>
  <cols>
    <col min="1" max="1" width="11.54296875" customWidth="1"/>
    <col min="2" max="2" width="12.7265625" style="4" bestFit="1" customWidth="1"/>
    <col min="3" max="3" width="10" hidden="1" customWidth="1"/>
    <col min="4" max="4" width="11.26953125" style="7" bestFit="1" customWidth="1"/>
    <col min="5" max="5" width="11.54296875" style="7" bestFit="1" customWidth="1"/>
    <col min="6" max="6" width="13.453125" style="7" bestFit="1" customWidth="1"/>
    <col min="7" max="7" width="7.81640625" bestFit="1" customWidth="1"/>
    <col min="8" max="8" width="12.1796875" style="41" customWidth="1"/>
    <col min="9" max="9" width="10.7265625" style="16" customWidth="1"/>
    <col min="10" max="10" width="36" style="16" bestFit="1" customWidth="1"/>
    <col min="11" max="11" width="10.7265625" style="16" customWidth="1"/>
    <col min="12" max="12" width="11.26953125" style="16" bestFit="1" customWidth="1"/>
    <col min="13" max="15" width="10.7265625" style="16" customWidth="1"/>
    <col min="16" max="16" width="11.1796875" customWidth="1"/>
    <col min="17" max="17" width="10.81640625" customWidth="1"/>
    <col min="18" max="18" width="11.54296875" bestFit="1" customWidth="1"/>
    <col min="20" max="21" width="10.54296875" bestFit="1" customWidth="1"/>
    <col min="23" max="23" width="9.7265625" bestFit="1" customWidth="1"/>
  </cols>
  <sheetData>
    <row r="1" spans="1:25" ht="44" thickBot="1" x14ac:dyDescent="0.4">
      <c r="A1" s="26" t="s">
        <v>66</v>
      </c>
      <c r="B1" s="47" t="s">
        <v>67</v>
      </c>
      <c r="C1" s="26" t="s">
        <v>68</v>
      </c>
      <c r="D1" s="27" t="s">
        <v>69</v>
      </c>
      <c r="E1" s="27" t="s">
        <v>70</v>
      </c>
      <c r="F1" s="28" t="s">
        <v>71</v>
      </c>
      <c r="G1" s="26" t="s">
        <v>72</v>
      </c>
      <c r="H1" s="39" t="s">
        <v>73</v>
      </c>
      <c r="I1" s="43" t="s">
        <v>74</v>
      </c>
      <c r="J1" s="44" t="s">
        <v>111</v>
      </c>
      <c r="K1" s="44" t="s">
        <v>121</v>
      </c>
      <c r="L1" s="44" t="s">
        <v>138</v>
      </c>
      <c r="M1" s="44" t="s">
        <v>161</v>
      </c>
      <c r="N1" s="44" t="s">
        <v>175</v>
      </c>
      <c r="O1" s="44" t="s">
        <v>204</v>
      </c>
      <c r="P1" s="26" t="s">
        <v>75</v>
      </c>
      <c r="Q1" s="26" t="s">
        <v>76</v>
      </c>
      <c r="R1" s="26" t="s">
        <v>77</v>
      </c>
      <c r="S1" s="26" t="s">
        <v>78</v>
      </c>
      <c r="T1" s="26" t="s">
        <v>79</v>
      </c>
      <c r="U1" s="26" t="s">
        <v>80</v>
      </c>
      <c r="V1" s="26" t="s">
        <v>81</v>
      </c>
      <c r="W1" s="26" t="s">
        <v>82</v>
      </c>
      <c r="Y1" s="36"/>
    </row>
    <row r="2" spans="1:25" ht="15" thickBot="1" x14ac:dyDescent="0.4">
      <c r="A2" s="65">
        <v>44529</v>
      </c>
      <c r="B2" s="48">
        <v>5177216181</v>
      </c>
      <c r="C2" s="52">
        <v>517721601</v>
      </c>
      <c r="D2" s="19">
        <v>10124.16</v>
      </c>
      <c r="E2" s="19">
        <v>8493.33</v>
      </c>
      <c r="F2" s="19">
        <v>70.31</v>
      </c>
      <c r="G2" s="17">
        <v>144</v>
      </c>
      <c r="I2" s="41"/>
      <c r="J2" s="41"/>
      <c r="K2" s="41"/>
      <c r="L2" s="41"/>
      <c r="M2" s="38">
        <f>($E$2/$G$2)*0.5</f>
        <v>29.490729166666668</v>
      </c>
      <c r="N2" s="38">
        <f>($E$2/$G$2)</f>
        <v>58.981458333333336</v>
      </c>
      <c r="O2" s="38"/>
      <c r="P2" s="62"/>
      <c r="R2" s="66"/>
      <c r="S2" s="9"/>
      <c r="T2" s="66"/>
      <c r="U2" s="9"/>
    </row>
    <row r="3" spans="1:25" x14ac:dyDescent="0.35">
      <c r="A3" s="51"/>
      <c r="B3" s="48"/>
      <c r="C3" s="68"/>
      <c r="D3" s="59"/>
      <c r="E3" s="70"/>
      <c r="F3" s="59"/>
      <c r="G3" s="30"/>
      <c r="I3" s="77"/>
      <c r="J3" s="71" t="s">
        <v>383</v>
      </c>
      <c r="K3" s="72"/>
      <c r="L3" s="78"/>
      <c r="M3" s="78"/>
      <c r="N3" s="78"/>
      <c r="O3" s="73"/>
      <c r="P3" s="38"/>
      <c r="Q3" s="41"/>
    </row>
    <row r="4" spans="1:25" x14ac:dyDescent="0.35">
      <c r="A4" s="51"/>
      <c r="B4" s="30"/>
      <c r="C4" s="68"/>
      <c r="D4" s="59"/>
      <c r="E4" s="70"/>
      <c r="F4" s="59"/>
      <c r="G4" s="30"/>
      <c r="H4" s="79"/>
      <c r="I4" s="79"/>
      <c r="J4" s="84" t="s">
        <v>240</v>
      </c>
      <c r="K4" s="67">
        <f>E2-M2-N2</f>
        <v>8404.8578125000004</v>
      </c>
      <c r="L4" s="80" t="s">
        <v>239</v>
      </c>
      <c r="M4" s="38"/>
      <c r="N4" s="38"/>
      <c r="O4" s="74"/>
      <c r="P4" s="38"/>
      <c r="Q4" s="41"/>
    </row>
    <row r="5" spans="1:25" ht="15" thickBot="1" x14ac:dyDescent="0.4">
      <c r="A5" s="51"/>
      <c r="B5" s="30"/>
      <c r="C5" s="68"/>
      <c r="D5" s="59"/>
      <c r="E5" s="70"/>
      <c r="F5" s="59"/>
      <c r="G5" s="30"/>
      <c r="I5" s="41"/>
      <c r="J5" s="76" t="s">
        <v>52</v>
      </c>
      <c r="K5" s="75"/>
      <c r="L5" s="81">
        <f>K4</f>
        <v>8404.8578125000004</v>
      </c>
      <c r="M5" s="82"/>
      <c r="N5" s="82"/>
      <c r="O5" s="83"/>
      <c r="P5" s="38"/>
      <c r="Q5" s="41"/>
    </row>
    <row r="6" spans="1:25" x14ac:dyDescent="0.35">
      <c r="A6" s="51"/>
      <c r="B6" s="30"/>
      <c r="C6" s="68"/>
      <c r="D6" s="59"/>
      <c r="E6" s="70"/>
      <c r="F6" s="59"/>
      <c r="G6" s="30"/>
      <c r="I6" s="41"/>
      <c r="J6" s="41"/>
      <c r="K6" s="41"/>
      <c r="L6" s="38"/>
      <c r="M6" s="38"/>
      <c r="N6" s="38"/>
      <c r="O6" s="38"/>
      <c r="P6" s="38"/>
      <c r="Q6" s="41"/>
    </row>
    <row r="7" spans="1:25" x14ac:dyDescent="0.35">
      <c r="A7" s="51"/>
      <c r="B7" s="30"/>
      <c r="C7" s="68"/>
      <c r="D7" s="59"/>
      <c r="E7" s="70"/>
      <c r="F7" s="59"/>
      <c r="G7" s="30"/>
      <c r="I7" s="41"/>
      <c r="J7" s="41"/>
      <c r="K7" s="41"/>
      <c r="L7" s="38"/>
      <c r="M7" s="38"/>
      <c r="N7" s="38"/>
      <c r="O7" s="38"/>
      <c r="P7" s="38"/>
      <c r="Q7" s="41"/>
    </row>
    <row r="8" spans="1:25" x14ac:dyDescent="0.35">
      <c r="A8" s="51"/>
      <c r="B8" s="30"/>
      <c r="C8" s="68"/>
      <c r="D8" s="59"/>
      <c r="E8" s="70"/>
      <c r="F8" s="59"/>
      <c r="G8" s="30"/>
      <c r="I8" s="41"/>
      <c r="J8" s="41"/>
      <c r="K8" s="41"/>
      <c r="L8" s="38"/>
      <c r="M8" s="38"/>
      <c r="N8" s="38"/>
      <c r="O8" s="38"/>
      <c r="P8" s="38"/>
      <c r="Q8" s="41"/>
    </row>
    <row r="9" spans="1:25" x14ac:dyDescent="0.35">
      <c r="A9" s="51"/>
      <c r="B9" s="30"/>
      <c r="C9" s="68"/>
      <c r="D9" s="59"/>
      <c r="E9" s="70"/>
      <c r="F9" s="59"/>
      <c r="G9" s="30"/>
      <c r="I9" s="41"/>
      <c r="J9" s="41"/>
      <c r="K9" s="41"/>
      <c r="L9" s="38"/>
      <c r="M9" s="38"/>
      <c r="N9" s="38"/>
      <c r="O9" s="38"/>
      <c r="P9" s="38"/>
      <c r="Q9" s="41"/>
    </row>
    <row r="10" spans="1:25" x14ac:dyDescent="0.35">
      <c r="A10" s="51"/>
      <c r="B10" s="30"/>
      <c r="C10" s="68"/>
      <c r="D10" s="59"/>
      <c r="E10" s="70"/>
      <c r="F10" s="59"/>
      <c r="G10" s="30"/>
      <c r="I10" s="41"/>
      <c r="J10" s="41"/>
      <c r="K10" s="41"/>
      <c r="L10" s="38"/>
      <c r="M10" s="38"/>
      <c r="N10" s="37"/>
      <c r="O10" s="37"/>
      <c r="P10" s="37"/>
      <c r="Q10" s="41"/>
    </row>
    <row r="11" spans="1:25" x14ac:dyDescent="0.35">
      <c r="A11" s="17"/>
      <c r="B11" s="50"/>
      <c r="C11" s="17"/>
      <c r="D11" s="19"/>
      <c r="E11" s="19"/>
      <c r="F11" s="19"/>
      <c r="G11" s="17"/>
      <c r="I11" s="41"/>
      <c r="J11" s="41"/>
      <c r="K11" s="41"/>
      <c r="L11" s="41"/>
      <c r="M11" s="41"/>
      <c r="N11" s="41"/>
      <c r="O11" s="41"/>
      <c r="P11" s="16"/>
      <c r="Q11" s="16"/>
    </row>
    <row r="12" spans="1:25" x14ac:dyDescent="0.35">
      <c r="A12" s="17"/>
      <c r="B12" s="50"/>
      <c r="C12" s="17"/>
      <c r="D12" s="19"/>
      <c r="E12" s="19"/>
      <c r="F12" s="19"/>
      <c r="G12" s="17"/>
      <c r="I12" s="41"/>
      <c r="J12" s="41"/>
      <c r="K12" s="41"/>
      <c r="L12" s="41"/>
      <c r="M12" s="41"/>
      <c r="N12" s="41"/>
      <c r="O12" s="41"/>
      <c r="P12" s="16"/>
      <c r="Q12" s="16"/>
    </row>
    <row r="13" spans="1:25" x14ac:dyDescent="0.35">
      <c r="A13" s="17"/>
      <c r="B13" s="50"/>
      <c r="C13" s="17"/>
      <c r="D13" s="19"/>
      <c r="E13" s="19"/>
      <c r="F13" s="19"/>
      <c r="G13" s="17"/>
      <c r="I13" s="41"/>
      <c r="J13" s="41"/>
      <c r="K13" s="41"/>
      <c r="L13" s="41"/>
      <c r="M13" s="67"/>
      <c r="N13" s="41"/>
      <c r="O13" s="41"/>
      <c r="P13" s="16"/>
      <c r="Q13" s="16"/>
    </row>
    <row r="14" spans="1:25" x14ac:dyDescent="0.35">
      <c r="P14" s="16"/>
      <c r="Q14" s="16"/>
    </row>
    <row r="15" spans="1:25" x14ac:dyDescent="0.35">
      <c r="P15" s="16"/>
      <c r="Q15" s="16"/>
    </row>
    <row r="16" spans="1:25" x14ac:dyDescent="0.35">
      <c r="P16" s="16"/>
      <c r="Q16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AI169"/>
  <sheetViews>
    <sheetView zoomScaleNormal="100" workbookViewId="0">
      <selection activeCell="H14" sqref="H14"/>
    </sheetView>
  </sheetViews>
  <sheetFormatPr defaultRowHeight="14.5" x14ac:dyDescent="0.35"/>
  <cols>
    <col min="1" max="1" width="11.54296875" customWidth="1"/>
    <col min="2" max="2" width="12.81640625" style="4" bestFit="1" customWidth="1"/>
    <col min="3" max="3" width="11.1796875" style="4" bestFit="1" customWidth="1"/>
    <col min="4" max="4" width="11.54296875" style="7" bestFit="1" customWidth="1"/>
    <col min="5" max="5" width="11.7265625" style="7" bestFit="1" customWidth="1"/>
    <col min="6" max="6" width="13.54296875" style="7" bestFit="1" customWidth="1"/>
    <col min="7" max="7" width="8" bestFit="1" customWidth="1"/>
    <col min="8" max="8" width="12.1796875" style="41" customWidth="1"/>
    <col min="9" max="20" width="10.7265625" style="16" customWidth="1"/>
    <col min="21" max="24" width="11.1796875" customWidth="1"/>
    <col min="25" max="25" width="10.81640625" customWidth="1"/>
    <col min="26" max="26" width="10.54296875" bestFit="1" customWidth="1"/>
    <col min="28" max="28" width="10.54296875" bestFit="1" customWidth="1"/>
    <col min="31" max="31" width="9.7265625" bestFit="1" customWidth="1"/>
    <col min="33" max="33" width="9.7265625" bestFit="1" customWidth="1"/>
  </cols>
  <sheetData>
    <row r="1" spans="1:35" ht="44" thickBot="1" x14ac:dyDescent="0.4">
      <c r="A1" s="26" t="s">
        <v>66</v>
      </c>
      <c r="B1" s="47" t="s">
        <v>67</v>
      </c>
      <c r="C1" s="47" t="s">
        <v>68</v>
      </c>
      <c r="D1" s="27" t="s">
        <v>69</v>
      </c>
      <c r="E1" s="27" t="s">
        <v>70</v>
      </c>
      <c r="F1" s="28" t="s">
        <v>71</v>
      </c>
      <c r="G1" s="26" t="s">
        <v>72</v>
      </c>
      <c r="H1" s="39" t="s">
        <v>73</v>
      </c>
      <c r="I1" s="43" t="s">
        <v>74</v>
      </c>
      <c r="J1" s="44" t="s">
        <v>111</v>
      </c>
      <c r="K1" s="44" t="s">
        <v>121</v>
      </c>
      <c r="L1" s="44" t="s">
        <v>138</v>
      </c>
      <c r="M1" s="44" t="s">
        <v>161</v>
      </c>
      <c r="N1" s="44" t="s">
        <v>175</v>
      </c>
      <c r="O1" s="44" t="s">
        <v>204</v>
      </c>
      <c r="P1" s="44" t="s">
        <v>221</v>
      </c>
      <c r="Q1" s="44" t="s">
        <v>238</v>
      </c>
      <c r="R1" s="44" t="s">
        <v>249</v>
      </c>
      <c r="S1" s="44" t="s">
        <v>260</v>
      </c>
      <c r="T1" s="44" t="s">
        <v>283</v>
      </c>
      <c r="U1" s="44" t="s">
        <v>316</v>
      </c>
      <c r="V1" s="44" t="s">
        <v>333</v>
      </c>
      <c r="W1" s="44" t="s">
        <v>345</v>
      </c>
      <c r="X1" s="44" t="s">
        <v>351</v>
      </c>
      <c r="Y1" s="26" t="s">
        <v>75</v>
      </c>
      <c r="Z1" s="26" t="s">
        <v>76</v>
      </c>
      <c r="AA1" s="26" t="s">
        <v>77</v>
      </c>
      <c r="AB1" s="26" t="s">
        <v>78</v>
      </c>
      <c r="AC1" s="26" t="s">
        <v>79</v>
      </c>
      <c r="AD1" s="26" t="s">
        <v>80</v>
      </c>
      <c r="AE1" s="26" t="s">
        <v>81</v>
      </c>
      <c r="AF1" s="26" t="s">
        <v>82</v>
      </c>
      <c r="AH1" s="35"/>
      <c r="AI1" s="36" t="s">
        <v>200</v>
      </c>
    </row>
    <row r="2" spans="1:35" x14ac:dyDescent="0.35">
      <c r="A2" s="29">
        <v>44348</v>
      </c>
      <c r="B2" s="48" t="s">
        <v>83</v>
      </c>
      <c r="C2" s="52">
        <v>902280001</v>
      </c>
      <c r="D2" s="32">
        <v>3538.95</v>
      </c>
      <c r="E2" s="32">
        <v>3156.78</v>
      </c>
      <c r="F2" s="53">
        <v>49.96</v>
      </c>
      <c r="G2" s="33">
        <v>69</v>
      </c>
      <c r="H2" s="38">
        <f>(E2/G2)*0.5</f>
        <v>22.87521739130435</v>
      </c>
      <c r="I2" s="38">
        <f t="shared" ref="I2:O2" si="0">$E$2/$G$2</f>
        <v>45.7504347826087</v>
      </c>
      <c r="J2" s="38">
        <f t="shared" si="0"/>
        <v>45.7504347826087</v>
      </c>
      <c r="K2" s="38">
        <f t="shared" si="0"/>
        <v>45.7504347826087</v>
      </c>
      <c r="L2" s="38">
        <f t="shared" si="0"/>
        <v>45.7504347826087</v>
      </c>
      <c r="M2" s="38">
        <f t="shared" si="0"/>
        <v>45.7504347826087</v>
      </c>
      <c r="N2" s="38">
        <f t="shared" si="0"/>
        <v>45.7504347826087</v>
      </c>
      <c r="O2" s="38">
        <f t="shared" si="0"/>
        <v>45.7504347826087</v>
      </c>
      <c r="P2" s="37" t="s">
        <v>222</v>
      </c>
      <c r="Q2" s="37" t="s">
        <v>222</v>
      </c>
      <c r="R2" s="37" t="s">
        <v>222</v>
      </c>
      <c r="S2" s="37" t="s">
        <v>222</v>
      </c>
      <c r="T2" s="37" t="s">
        <v>222</v>
      </c>
      <c r="U2" s="37" t="s">
        <v>222</v>
      </c>
      <c r="V2" s="37" t="s">
        <v>222</v>
      </c>
      <c r="W2" s="37" t="s">
        <v>222</v>
      </c>
      <c r="X2" s="37" t="s">
        <v>222</v>
      </c>
      <c r="Y2" s="31"/>
      <c r="Z2" s="31"/>
      <c r="AA2" s="31"/>
      <c r="AB2" s="31"/>
      <c r="AC2" s="31"/>
      <c r="AD2" s="31"/>
      <c r="AE2" s="31"/>
    </row>
    <row r="3" spans="1:35" x14ac:dyDescent="0.35">
      <c r="A3" s="29">
        <v>44348</v>
      </c>
      <c r="B3" s="48" t="s">
        <v>84</v>
      </c>
      <c r="C3" s="52" t="s">
        <v>85</v>
      </c>
      <c r="D3" s="32">
        <v>2064.7600000000002</v>
      </c>
      <c r="E3" s="32">
        <v>1660.5</v>
      </c>
      <c r="F3" s="53">
        <v>14.53</v>
      </c>
      <c r="G3" s="33">
        <v>135</v>
      </c>
      <c r="H3" s="38">
        <f t="shared" ref="H3:H10" si="1">(E3/G3)*0.5</f>
        <v>6.15</v>
      </c>
      <c r="I3" s="38">
        <f t="shared" ref="I3:O3" si="2">$E$3/$G$3</f>
        <v>12.3</v>
      </c>
      <c r="J3" s="38">
        <f t="shared" si="2"/>
        <v>12.3</v>
      </c>
      <c r="K3" s="38">
        <f t="shared" si="2"/>
        <v>12.3</v>
      </c>
      <c r="L3" s="38">
        <f t="shared" si="2"/>
        <v>12.3</v>
      </c>
      <c r="M3" s="38">
        <f t="shared" si="2"/>
        <v>12.3</v>
      </c>
      <c r="N3" s="38">
        <f t="shared" si="2"/>
        <v>12.3</v>
      </c>
      <c r="O3" s="38">
        <f t="shared" si="2"/>
        <v>12.3</v>
      </c>
      <c r="P3" s="37" t="s">
        <v>222</v>
      </c>
      <c r="Q3" s="37" t="s">
        <v>222</v>
      </c>
      <c r="R3" s="37" t="s">
        <v>222</v>
      </c>
      <c r="S3" s="37" t="s">
        <v>222</v>
      </c>
      <c r="T3" s="37" t="s">
        <v>222</v>
      </c>
      <c r="U3" s="37" t="s">
        <v>222</v>
      </c>
      <c r="V3" s="37" t="s">
        <v>222</v>
      </c>
      <c r="W3" s="37" t="s">
        <v>222</v>
      </c>
      <c r="X3" s="37" t="s">
        <v>222</v>
      </c>
      <c r="Y3" s="31"/>
      <c r="Z3" s="31"/>
      <c r="AA3" s="31"/>
      <c r="AB3" s="31"/>
      <c r="AC3" s="31"/>
      <c r="AD3" s="31"/>
      <c r="AE3" s="31"/>
    </row>
    <row r="4" spans="1:35" x14ac:dyDescent="0.35">
      <c r="A4" s="29">
        <v>44354</v>
      </c>
      <c r="B4" s="48" t="s">
        <v>86</v>
      </c>
      <c r="C4" s="52" t="s">
        <v>353</v>
      </c>
      <c r="D4" s="32">
        <v>8286.73</v>
      </c>
      <c r="E4" s="32">
        <v>6572.8</v>
      </c>
      <c r="F4" s="53">
        <v>54.53</v>
      </c>
      <c r="G4" s="33">
        <v>144</v>
      </c>
      <c r="H4" s="38">
        <f t="shared" si="1"/>
        <v>22.822222222222223</v>
      </c>
      <c r="I4" s="38">
        <f t="shared" ref="I4:O4" si="3">$E$4/$G$4</f>
        <v>45.644444444444446</v>
      </c>
      <c r="J4" s="38">
        <f t="shared" si="3"/>
        <v>45.644444444444446</v>
      </c>
      <c r="K4" s="38">
        <f t="shared" si="3"/>
        <v>45.644444444444446</v>
      </c>
      <c r="L4" s="38">
        <f t="shared" si="3"/>
        <v>45.644444444444446</v>
      </c>
      <c r="M4" s="38">
        <f t="shared" si="3"/>
        <v>45.644444444444446</v>
      </c>
      <c r="N4" s="38">
        <f t="shared" si="3"/>
        <v>45.644444444444446</v>
      </c>
      <c r="O4" s="38">
        <f t="shared" si="3"/>
        <v>45.644444444444446</v>
      </c>
      <c r="P4" s="37" t="s">
        <v>222</v>
      </c>
      <c r="Q4" s="37" t="s">
        <v>222</v>
      </c>
      <c r="R4" s="37" t="s">
        <v>222</v>
      </c>
      <c r="S4" s="37" t="s">
        <v>222</v>
      </c>
      <c r="T4" s="37" t="s">
        <v>222</v>
      </c>
      <c r="U4" s="37" t="s">
        <v>222</v>
      </c>
      <c r="V4" s="37" t="s">
        <v>222</v>
      </c>
      <c r="W4" s="37" t="s">
        <v>222</v>
      </c>
      <c r="X4" s="37" t="s">
        <v>222</v>
      </c>
      <c r="Y4" s="31"/>
      <c r="Z4" s="31"/>
      <c r="AA4" s="31"/>
      <c r="AB4" s="31"/>
      <c r="AC4" s="31"/>
      <c r="AD4" s="31"/>
      <c r="AE4" s="31"/>
    </row>
    <row r="5" spans="1:35" x14ac:dyDescent="0.35">
      <c r="A5" s="29">
        <v>44354</v>
      </c>
      <c r="B5" s="48" t="s">
        <v>176</v>
      </c>
      <c r="C5" s="52" t="s">
        <v>87</v>
      </c>
      <c r="D5" s="32">
        <v>6949.48</v>
      </c>
      <c r="E5" s="32">
        <v>5512.13</v>
      </c>
      <c r="F5" s="53">
        <v>45.71</v>
      </c>
      <c r="G5" s="33">
        <v>144</v>
      </c>
      <c r="H5" s="38">
        <f t="shared" si="1"/>
        <v>19.139340277777777</v>
      </c>
      <c r="I5" s="38">
        <f t="shared" ref="I5:O5" si="4">$E$5/$G$5</f>
        <v>38.278680555555553</v>
      </c>
      <c r="J5" s="38">
        <f t="shared" si="4"/>
        <v>38.278680555555553</v>
      </c>
      <c r="K5" s="38">
        <f t="shared" si="4"/>
        <v>38.278680555555553</v>
      </c>
      <c r="L5" s="38">
        <f t="shared" si="4"/>
        <v>38.278680555555553</v>
      </c>
      <c r="M5" s="38">
        <f t="shared" si="4"/>
        <v>38.278680555555553</v>
      </c>
      <c r="N5" s="38">
        <f t="shared" si="4"/>
        <v>38.278680555555553</v>
      </c>
      <c r="O5" s="38">
        <f t="shared" si="4"/>
        <v>38.278680555555553</v>
      </c>
      <c r="P5" s="37" t="s">
        <v>222</v>
      </c>
      <c r="Q5" s="37" t="s">
        <v>222</v>
      </c>
      <c r="R5" s="37" t="s">
        <v>222</v>
      </c>
      <c r="S5" s="37" t="s">
        <v>222</v>
      </c>
      <c r="T5" s="37" t="s">
        <v>222</v>
      </c>
      <c r="U5" s="37" t="s">
        <v>222</v>
      </c>
      <c r="V5" s="37" t="s">
        <v>222</v>
      </c>
      <c r="W5" s="37" t="s">
        <v>222</v>
      </c>
      <c r="X5" s="37" t="s">
        <v>222</v>
      </c>
      <c r="Y5" s="31"/>
      <c r="Z5" s="31"/>
      <c r="AA5" s="31"/>
      <c r="AB5" s="31"/>
      <c r="AC5" s="31"/>
      <c r="AD5" s="31"/>
      <c r="AE5" s="31"/>
    </row>
    <row r="6" spans="1:35" x14ac:dyDescent="0.35">
      <c r="A6" s="29">
        <v>44354</v>
      </c>
      <c r="B6" s="48">
        <v>9403806147</v>
      </c>
      <c r="C6" s="52" t="s">
        <v>88</v>
      </c>
      <c r="D6" s="53">
        <v>6257.65</v>
      </c>
      <c r="E6" s="53">
        <v>4986.2700000000004</v>
      </c>
      <c r="F6" s="101">
        <v>40.590000000000003</v>
      </c>
      <c r="G6" s="30">
        <v>141</v>
      </c>
      <c r="H6" s="38">
        <f t="shared" si="1"/>
        <v>17.681808510638298</v>
      </c>
      <c r="I6" s="38">
        <f t="shared" ref="I6:O6" si="5">$E$6/$G$6</f>
        <v>35.363617021276596</v>
      </c>
      <c r="J6" s="38">
        <f t="shared" si="5"/>
        <v>35.363617021276596</v>
      </c>
      <c r="K6" s="38">
        <f t="shared" si="5"/>
        <v>35.363617021276596</v>
      </c>
      <c r="L6" s="38">
        <f t="shared" si="5"/>
        <v>35.363617021276596</v>
      </c>
      <c r="M6" s="38">
        <f t="shared" si="5"/>
        <v>35.363617021276596</v>
      </c>
      <c r="N6" s="38">
        <f t="shared" si="5"/>
        <v>35.363617021276596</v>
      </c>
      <c r="O6" s="38">
        <f t="shared" si="5"/>
        <v>35.363617021276596</v>
      </c>
      <c r="P6" s="37" t="s">
        <v>222</v>
      </c>
      <c r="Q6" s="37" t="s">
        <v>222</v>
      </c>
      <c r="R6" s="37" t="s">
        <v>222</v>
      </c>
      <c r="S6" s="37" t="s">
        <v>222</v>
      </c>
      <c r="T6" s="37" t="s">
        <v>222</v>
      </c>
      <c r="U6" s="37" t="s">
        <v>222</v>
      </c>
      <c r="V6" s="37" t="s">
        <v>222</v>
      </c>
      <c r="W6" s="37" t="s">
        <v>222</v>
      </c>
      <c r="X6" s="37" t="s">
        <v>222</v>
      </c>
      <c r="Y6" s="31"/>
      <c r="Z6" s="31"/>
      <c r="AA6" s="31"/>
      <c r="AB6" s="31"/>
      <c r="AC6" s="31"/>
      <c r="AD6" s="31"/>
      <c r="AE6" s="31"/>
    </row>
    <row r="7" spans="1:35" x14ac:dyDescent="0.35">
      <c r="A7" s="29">
        <v>44368</v>
      </c>
      <c r="B7" s="48" t="s">
        <v>89</v>
      </c>
      <c r="C7" s="52">
        <v>514130101</v>
      </c>
      <c r="D7" s="32">
        <v>6990.28</v>
      </c>
      <c r="E7" s="32">
        <v>5544.49</v>
      </c>
      <c r="F7" s="53">
        <v>45.98</v>
      </c>
      <c r="G7" s="33">
        <v>144</v>
      </c>
      <c r="H7" s="38">
        <f t="shared" si="1"/>
        <v>19.25170138888889</v>
      </c>
      <c r="I7" s="38">
        <f t="shared" ref="I7:O7" si="6">$E$7/$G$7</f>
        <v>38.503402777777779</v>
      </c>
      <c r="J7" s="38">
        <f t="shared" si="6"/>
        <v>38.503402777777779</v>
      </c>
      <c r="K7" s="38">
        <f t="shared" si="6"/>
        <v>38.503402777777779</v>
      </c>
      <c r="L7" s="38">
        <f t="shared" si="6"/>
        <v>38.503402777777779</v>
      </c>
      <c r="M7" s="38">
        <f t="shared" si="6"/>
        <v>38.503402777777779</v>
      </c>
      <c r="N7" s="38">
        <f t="shared" si="6"/>
        <v>38.503402777777779</v>
      </c>
      <c r="O7" s="38">
        <f t="shared" si="6"/>
        <v>38.503402777777779</v>
      </c>
      <c r="P7" s="37" t="s">
        <v>222</v>
      </c>
      <c r="Q7" s="37" t="s">
        <v>222</v>
      </c>
      <c r="R7" s="37" t="s">
        <v>222</v>
      </c>
      <c r="S7" s="37" t="s">
        <v>222</v>
      </c>
      <c r="T7" s="37" t="s">
        <v>222</v>
      </c>
      <c r="U7" s="37" t="s">
        <v>222</v>
      </c>
      <c r="V7" s="37" t="s">
        <v>222</v>
      </c>
      <c r="W7" s="37" t="s">
        <v>222</v>
      </c>
      <c r="X7" s="37" t="s">
        <v>222</v>
      </c>
    </row>
    <row r="8" spans="1:35" x14ac:dyDescent="0.35">
      <c r="A8" s="29">
        <v>44368</v>
      </c>
      <c r="B8" s="48" t="s">
        <v>90</v>
      </c>
      <c r="C8" s="52" t="s">
        <v>91</v>
      </c>
      <c r="D8" s="32">
        <v>4030.84</v>
      </c>
      <c r="E8" s="32">
        <v>3197.15</v>
      </c>
      <c r="F8" s="53">
        <v>26.51</v>
      </c>
      <c r="G8" s="33">
        <v>144</v>
      </c>
      <c r="H8" s="38">
        <f t="shared" si="1"/>
        <v>11.101215277777778</v>
      </c>
      <c r="I8" s="38">
        <f t="shared" ref="I8:O8" si="7">$E$8/$G$8</f>
        <v>22.202430555555555</v>
      </c>
      <c r="J8" s="38">
        <f t="shared" si="7"/>
        <v>22.202430555555555</v>
      </c>
      <c r="K8" s="38">
        <f t="shared" si="7"/>
        <v>22.202430555555555</v>
      </c>
      <c r="L8" s="38">
        <f t="shared" si="7"/>
        <v>22.202430555555555</v>
      </c>
      <c r="M8" s="38">
        <f t="shared" si="7"/>
        <v>22.202430555555555</v>
      </c>
      <c r="N8" s="38">
        <f t="shared" si="7"/>
        <v>22.202430555555555</v>
      </c>
      <c r="O8" s="38">
        <f t="shared" si="7"/>
        <v>22.202430555555555</v>
      </c>
      <c r="P8" s="37" t="s">
        <v>222</v>
      </c>
      <c r="Q8" s="37" t="s">
        <v>222</v>
      </c>
      <c r="R8" s="37" t="s">
        <v>222</v>
      </c>
      <c r="S8" s="37" t="s">
        <v>222</v>
      </c>
      <c r="T8" s="37" t="s">
        <v>222</v>
      </c>
      <c r="U8" s="37" t="s">
        <v>222</v>
      </c>
      <c r="V8" s="37" t="s">
        <v>222</v>
      </c>
      <c r="W8" s="37" t="s">
        <v>222</v>
      </c>
      <c r="X8" s="37" t="s">
        <v>222</v>
      </c>
    </row>
    <row r="9" spans="1:35" x14ac:dyDescent="0.35">
      <c r="A9" s="29">
        <v>44368</v>
      </c>
      <c r="B9" s="48" t="s">
        <v>92</v>
      </c>
      <c r="C9" s="52" t="s">
        <v>93</v>
      </c>
      <c r="D9" s="32">
        <v>2598.4299999999998</v>
      </c>
      <c r="E9" s="32">
        <v>2061</v>
      </c>
      <c r="F9" s="53">
        <v>17.09</v>
      </c>
      <c r="G9" s="33">
        <v>144</v>
      </c>
      <c r="H9" s="38">
        <f t="shared" si="1"/>
        <v>7.15625</v>
      </c>
      <c r="I9" s="38">
        <f t="shared" ref="I9:O9" si="8">$E$9/$G$9</f>
        <v>14.3125</v>
      </c>
      <c r="J9" s="38">
        <f t="shared" si="8"/>
        <v>14.3125</v>
      </c>
      <c r="K9" s="38">
        <f t="shared" si="8"/>
        <v>14.3125</v>
      </c>
      <c r="L9" s="38">
        <f t="shared" si="8"/>
        <v>14.3125</v>
      </c>
      <c r="M9" s="38">
        <f t="shared" si="8"/>
        <v>14.3125</v>
      </c>
      <c r="N9" s="38">
        <f t="shared" si="8"/>
        <v>14.3125</v>
      </c>
      <c r="O9" s="38">
        <f t="shared" si="8"/>
        <v>14.3125</v>
      </c>
      <c r="P9" s="37" t="s">
        <v>222</v>
      </c>
      <c r="Q9" s="37" t="s">
        <v>222</v>
      </c>
      <c r="R9" s="37" t="s">
        <v>222</v>
      </c>
      <c r="S9" s="37" t="s">
        <v>222</v>
      </c>
      <c r="T9" s="37" t="s">
        <v>222</v>
      </c>
      <c r="U9" s="37" t="s">
        <v>222</v>
      </c>
      <c r="V9" s="37" t="s">
        <v>222</v>
      </c>
      <c r="W9" s="37" t="s">
        <v>222</v>
      </c>
      <c r="X9" s="37" t="s">
        <v>222</v>
      </c>
    </row>
    <row r="10" spans="1:35" x14ac:dyDescent="0.35">
      <c r="A10" s="29">
        <v>44375</v>
      </c>
      <c r="B10" s="48">
        <v>5473412140</v>
      </c>
      <c r="C10" s="52" t="s">
        <v>94</v>
      </c>
      <c r="D10" s="32">
        <v>7619.11</v>
      </c>
      <c r="E10" s="32">
        <v>6330</v>
      </c>
      <c r="F10" s="53">
        <v>63.98</v>
      </c>
      <c r="G10" s="33">
        <v>114</v>
      </c>
      <c r="H10" s="45">
        <f t="shared" si="1"/>
        <v>27.763157894736842</v>
      </c>
      <c r="I10" s="38">
        <f t="shared" ref="I10:O10" si="9">$E$10/$G$10</f>
        <v>55.526315789473685</v>
      </c>
      <c r="J10" s="38">
        <f t="shared" si="9"/>
        <v>55.526315789473685</v>
      </c>
      <c r="K10" s="38">
        <f t="shared" si="9"/>
        <v>55.526315789473685</v>
      </c>
      <c r="L10" s="38">
        <f t="shared" si="9"/>
        <v>55.526315789473685</v>
      </c>
      <c r="M10" s="38">
        <f t="shared" si="9"/>
        <v>55.526315789473685</v>
      </c>
      <c r="N10" s="38">
        <f t="shared" si="9"/>
        <v>55.526315789473685</v>
      </c>
      <c r="O10" s="38">
        <f t="shared" si="9"/>
        <v>55.526315789473685</v>
      </c>
      <c r="P10" s="37" t="s">
        <v>222</v>
      </c>
      <c r="Q10" s="37" t="s">
        <v>222</v>
      </c>
      <c r="R10" s="37" t="s">
        <v>222</v>
      </c>
      <c r="S10" s="37" t="s">
        <v>222</v>
      </c>
      <c r="T10" s="37" t="s">
        <v>222</v>
      </c>
      <c r="U10" s="37" t="s">
        <v>222</v>
      </c>
      <c r="V10" s="37" t="s">
        <v>222</v>
      </c>
      <c r="W10" s="37" t="s">
        <v>222</v>
      </c>
      <c r="X10" s="37" t="s">
        <v>222</v>
      </c>
      <c r="AB10" s="6"/>
    </row>
    <row r="11" spans="1:35" x14ac:dyDescent="0.35">
      <c r="B11" s="50"/>
      <c r="C11" s="52"/>
      <c r="F11" s="19"/>
      <c r="H11" s="40">
        <f>SUM(H2:H10)</f>
        <v>153.94091296334616</v>
      </c>
      <c r="I11" s="41"/>
      <c r="J11" s="41"/>
      <c r="K11" s="41"/>
      <c r="L11" s="41"/>
      <c r="M11" s="41"/>
      <c r="N11" s="41"/>
      <c r="O11" s="41"/>
      <c r="P11" s="57"/>
      <c r="Q11" s="57"/>
      <c r="R11" s="57"/>
      <c r="S11" s="57"/>
      <c r="T11" s="57"/>
      <c r="U11" s="57"/>
      <c r="V11" s="57"/>
      <c r="W11" s="57"/>
      <c r="X11" s="57"/>
    </row>
    <row r="12" spans="1:35" x14ac:dyDescent="0.35">
      <c r="B12" s="50"/>
      <c r="C12" s="52"/>
      <c r="F12" s="19"/>
      <c r="I12" s="41"/>
      <c r="J12" s="41"/>
      <c r="K12" s="41"/>
      <c r="L12" s="41"/>
      <c r="M12" s="41"/>
      <c r="N12" s="41"/>
      <c r="O12" s="41"/>
      <c r="P12" s="57"/>
      <c r="Q12" s="57"/>
      <c r="R12" s="57"/>
      <c r="S12" s="57"/>
      <c r="T12" s="57"/>
      <c r="U12" s="57"/>
      <c r="V12" s="57"/>
      <c r="W12" s="57"/>
      <c r="X12" s="57"/>
    </row>
    <row r="13" spans="1:35" x14ac:dyDescent="0.35">
      <c r="A13" s="34">
        <v>44383</v>
      </c>
      <c r="B13" s="48" t="s">
        <v>177</v>
      </c>
      <c r="C13" s="52" t="s">
        <v>98</v>
      </c>
      <c r="D13" s="32">
        <v>6458.66</v>
      </c>
      <c r="E13" s="7">
        <v>5122.83</v>
      </c>
      <c r="F13" s="19">
        <v>42.47</v>
      </c>
      <c r="G13" s="33">
        <v>144</v>
      </c>
      <c r="I13" s="38">
        <f>($E$13/$G$13)*0.5</f>
        <v>17.787604166666668</v>
      </c>
      <c r="J13" s="38">
        <f t="shared" ref="J13:O13" si="10">($E$13/$G$13)</f>
        <v>35.575208333333336</v>
      </c>
      <c r="K13" s="38">
        <f t="shared" si="10"/>
        <v>35.575208333333336</v>
      </c>
      <c r="L13" s="38">
        <f t="shared" si="10"/>
        <v>35.575208333333336</v>
      </c>
      <c r="M13" s="38">
        <f t="shared" si="10"/>
        <v>35.575208333333336</v>
      </c>
      <c r="N13" s="38">
        <f t="shared" si="10"/>
        <v>35.575208333333336</v>
      </c>
      <c r="O13" s="38">
        <f t="shared" si="10"/>
        <v>35.575208333333336</v>
      </c>
      <c r="P13" s="37" t="s">
        <v>222</v>
      </c>
      <c r="Q13" s="37" t="s">
        <v>222</v>
      </c>
      <c r="R13" s="37" t="s">
        <v>222</v>
      </c>
      <c r="S13" s="37" t="s">
        <v>222</v>
      </c>
      <c r="T13" s="37" t="s">
        <v>222</v>
      </c>
      <c r="U13" s="37" t="s">
        <v>222</v>
      </c>
      <c r="V13" s="37" t="s">
        <v>222</v>
      </c>
      <c r="W13" s="37" t="s">
        <v>222</v>
      </c>
      <c r="X13" s="37" t="s">
        <v>222</v>
      </c>
    </row>
    <row r="14" spans="1:35" x14ac:dyDescent="0.35">
      <c r="A14" s="34">
        <v>44383</v>
      </c>
      <c r="B14" s="48" t="s">
        <v>99</v>
      </c>
      <c r="C14" s="52" t="s">
        <v>100</v>
      </c>
      <c r="D14" s="32">
        <v>7759.93</v>
      </c>
      <c r="E14" s="7">
        <v>6154.96</v>
      </c>
      <c r="F14" s="19">
        <v>51.04</v>
      </c>
      <c r="G14" s="33">
        <v>144</v>
      </c>
      <c r="I14" s="38">
        <f>($E$14/$G$14)*0.5</f>
        <v>21.371388888888887</v>
      </c>
      <c r="J14" s="38">
        <f t="shared" ref="J14:O14" si="11">($E$14/$G$14)</f>
        <v>42.742777777777775</v>
      </c>
      <c r="K14" s="38">
        <f t="shared" si="11"/>
        <v>42.742777777777775</v>
      </c>
      <c r="L14" s="38">
        <f t="shared" si="11"/>
        <v>42.742777777777775</v>
      </c>
      <c r="M14" s="38">
        <f t="shared" si="11"/>
        <v>42.742777777777775</v>
      </c>
      <c r="N14" s="38">
        <f t="shared" si="11"/>
        <v>42.742777777777775</v>
      </c>
      <c r="O14" s="38">
        <f t="shared" si="11"/>
        <v>42.742777777777775</v>
      </c>
      <c r="P14" s="37" t="s">
        <v>222</v>
      </c>
      <c r="Q14" s="37" t="s">
        <v>222</v>
      </c>
      <c r="R14" s="37" t="s">
        <v>222</v>
      </c>
      <c r="S14" s="37" t="s">
        <v>222</v>
      </c>
      <c r="T14" s="37" t="s">
        <v>222</v>
      </c>
      <c r="U14" s="37" t="s">
        <v>222</v>
      </c>
      <c r="V14" s="37" t="s">
        <v>222</v>
      </c>
      <c r="W14" s="37" t="s">
        <v>222</v>
      </c>
      <c r="X14" s="37" t="s">
        <v>222</v>
      </c>
    </row>
    <row r="15" spans="1:35" x14ac:dyDescent="0.35">
      <c r="A15" s="34">
        <v>44389</v>
      </c>
      <c r="B15" s="48" t="s">
        <v>103</v>
      </c>
      <c r="C15" s="52" t="s">
        <v>104</v>
      </c>
      <c r="D15" s="32">
        <v>3297.62</v>
      </c>
      <c r="E15" s="7">
        <v>2615.58</v>
      </c>
      <c r="F15" s="19">
        <v>21.67</v>
      </c>
      <c r="G15" s="33">
        <v>144</v>
      </c>
      <c r="I15" s="38">
        <f>($E$15/$G$15)*0.5</f>
        <v>9.0818750000000001</v>
      </c>
      <c r="J15" s="38">
        <f t="shared" ref="J15:O15" si="12">($E$15/$G$15)</f>
        <v>18.16375</v>
      </c>
      <c r="K15" s="38">
        <f t="shared" si="12"/>
        <v>18.16375</v>
      </c>
      <c r="L15" s="38">
        <f t="shared" si="12"/>
        <v>18.16375</v>
      </c>
      <c r="M15" s="38">
        <f t="shared" si="12"/>
        <v>18.16375</v>
      </c>
      <c r="N15" s="38">
        <f t="shared" si="12"/>
        <v>18.16375</v>
      </c>
      <c r="O15" s="38">
        <f t="shared" si="12"/>
        <v>18.16375</v>
      </c>
      <c r="P15" s="37" t="s">
        <v>222</v>
      </c>
      <c r="Q15" s="37" t="s">
        <v>222</v>
      </c>
      <c r="R15" s="37" t="s">
        <v>222</v>
      </c>
      <c r="S15" s="37" t="s">
        <v>222</v>
      </c>
      <c r="T15" s="37" t="s">
        <v>222</v>
      </c>
      <c r="U15" s="37" t="s">
        <v>222</v>
      </c>
      <c r="V15" s="37" t="s">
        <v>222</v>
      </c>
      <c r="W15" s="37" t="s">
        <v>222</v>
      </c>
      <c r="X15" s="37" t="s">
        <v>222</v>
      </c>
    </row>
    <row r="16" spans="1:35" x14ac:dyDescent="0.35">
      <c r="A16" s="34">
        <v>44403</v>
      </c>
      <c r="B16" s="48" t="s">
        <v>101</v>
      </c>
      <c r="C16" s="52" t="s">
        <v>102</v>
      </c>
      <c r="D16" s="32">
        <v>2411.7600000000002</v>
      </c>
      <c r="E16" s="7">
        <v>1912.94</v>
      </c>
      <c r="F16" s="19">
        <v>15.85</v>
      </c>
      <c r="G16" s="33">
        <v>144</v>
      </c>
      <c r="I16" s="45">
        <f>($E$16/$G$16)*0.5</f>
        <v>6.6421527777777776</v>
      </c>
      <c r="J16" s="38">
        <f t="shared" ref="J16:O16" si="13">($E$16/$G$16)</f>
        <v>13.284305555555555</v>
      </c>
      <c r="K16" s="38">
        <f t="shared" si="13"/>
        <v>13.284305555555555</v>
      </c>
      <c r="L16" s="38">
        <f t="shared" si="13"/>
        <v>13.284305555555555</v>
      </c>
      <c r="M16" s="38">
        <f t="shared" si="13"/>
        <v>13.284305555555555</v>
      </c>
      <c r="N16" s="38">
        <f t="shared" si="13"/>
        <v>13.284305555555555</v>
      </c>
      <c r="O16" s="38">
        <f t="shared" si="13"/>
        <v>13.284305555555555</v>
      </c>
      <c r="P16" s="37" t="s">
        <v>222</v>
      </c>
      <c r="Q16" s="37" t="s">
        <v>222</v>
      </c>
      <c r="R16" s="37" t="s">
        <v>222</v>
      </c>
      <c r="S16" s="37" t="s">
        <v>222</v>
      </c>
      <c r="T16" s="37" t="s">
        <v>222</v>
      </c>
      <c r="U16" s="37" t="s">
        <v>222</v>
      </c>
      <c r="V16" s="37" t="s">
        <v>222</v>
      </c>
      <c r="W16" s="37" t="s">
        <v>222</v>
      </c>
      <c r="X16" s="37" t="s">
        <v>222</v>
      </c>
    </row>
    <row r="17" spans="1:24" x14ac:dyDescent="0.35">
      <c r="A17" s="34"/>
      <c r="B17" s="50"/>
      <c r="C17" s="52"/>
      <c r="D17" s="32"/>
      <c r="F17" s="19"/>
      <c r="I17" s="37">
        <f>SUM(I2:I16)</f>
        <v>362.76484676002565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x14ac:dyDescent="0.35">
      <c r="A18" s="34"/>
      <c r="B18" s="50"/>
      <c r="C18" s="52"/>
      <c r="D18" s="32"/>
      <c r="F18" s="19"/>
      <c r="I18" s="38"/>
      <c r="J18" s="38"/>
      <c r="K18" s="38"/>
      <c r="L18" s="38"/>
      <c r="M18" s="38"/>
      <c r="N18" s="38"/>
      <c r="O18" s="38"/>
      <c r="P18" s="37"/>
      <c r="Q18" s="37"/>
      <c r="R18" s="37"/>
      <c r="S18" s="37"/>
      <c r="T18" s="37"/>
      <c r="U18" s="37"/>
      <c r="V18" s="37"/>
      <c r="W18" s="37"/>
      <c r="X18" s="37"/>
    </row>
    <row r="19" spans="1:24" x14ac:dyDescent="0.35">
      <c r="A19" s="34">
        <v>44420</v>
      </c>
      <c r="B19" s="48" t="s">
        <v>112</v>
      </c>
      <c r="C19" s="52" t="s">
        <v>113</v>
      </c>
      <c r="D19" s="32">
        <v>1459.46</v>
      </c>
      <c r="E19" s="7">
        <v>1157.5999999999999</v>
      </c>
      <c r="F19" s="19">
        <v>9.59</v>
      </c>
      <c r="G19" s="33">
        <v>144</v>
      </c>
      <c r="I19" s="38"/>
      <c r="J19" s="38">
        <f>($E$19/$G$19)*0.5</f>
        <v>4.0194444444444439</v>
      </c>
      <c r="K19" s="38">
        <f>($E$19/$G$19)</f>
        <v>8.0388888888888879</v>
      </c>
      <c r="L19" s="38">
        <f>($E$19/$G$19)</f>
        <v>8.0388888888888879</v>
      </c>
      <c r="M19" s="38">
        <f>($E$19/$G$19)</f>
        <v>8.0388888888888879</v>
      </c>
      <c r="N19" s="38">
        <f>($E$19/$G$19)</f>
        <v>8.0388888888888879</v>
      </c>
      <c r="O19" s="38">
        <f>($E$19/$G$19)</f>
        <v>8.0388888888888879</v>
      </c>
      <c r="P19" s="37" t="s">
        <v>222</v>
      </c>
      <c r="Q19" s="37" t="s">
        <v>222</v>
      </c>
      <c r="R19" s="37" t="s">
        <v>222</v>
      </c>
      <c r="S19" s="37" t="s">
        <v>222</v>
      </c>
      <c r="T19" s="37" t="s">
        <v>222</v>
      </c>
      <c r="U19" s="37" t="s">
        <v>222</v>
      </c>
      <c r="V19" s="37" t="s">
        <v>222</v>
      </c>
      <c r="W19" s="37" t="s">
        <v>222</v>
      </c>
      <c r="X19" s="37" t="s">
        <v>222</v>
      </c>
    </row>
    <row r="20" spans="1:24" x14ac:dyDescent="0.35">
      <c r="A20" s="34">
        <v>44428</v>
      </c>
      <c r="B20" s="48" t="s">
        <v>178</v>
      </c>
      <c r="C20" s="52" t="s">
        <v>114</v>
      </c>
      <c r="D20" s="32">
        <v>6686.68</v>
      </c>
      <c r="E20" s="7">
        <v>5303.69</v>
      </c>
      <c r="F20" s="19">
        <v>43.92</v>
      </c>
      <c r="G20" s="33">
        <v>144</v>
      </c>
      <c r="I20" s="38"/>
      <c r="J20" s="38">
        <f>($E$20/$G$20)*0.5</f>
        <v>18.415590277777778</v>
      </c>
      <c r="K20" s="38">
        <f>($E$20/$G$20)</f>
        <v>36.831180555555555</v>
      </c>
      <c r="L20" s="38">
        <f>($E$20/$G$20)</f>
        <v>36.831180555555555</v>
      </c>
      <c r="M20" s="38">
        <f>($E$20/$G$20)</f>
        <v>36.831180555555555</v>
      </c>
      <c r="N20" s="38">
        <f>($E$20/$G$20)</f>
        <v>36.831180555555555</v>
      </c>
      <c r="O20" s="38">
        <f>($E$20/$G$20)</f>
        <v>36.831180555555555</v>
      </c>
      <c r="P20" s="37" t="s">
        <v>222</v>
      </c>
      <c r="Q20" s="37" t="s">
        <v>222</v>
      </c>
      <c r="R20" s="37" t="s">
        <v>222</v>
      </c>
      <c r="S20" s="37" t="s">
        <v>222</v>
      </c>
      <c r="T20" s="37" t="s">
        <v>222</v>
      </c>
      <c r="U20" s="37" t="s">
        <v>222</v>
      </c>
      <c r="V20" s="37" t="s">
        <v>222</v>
      </c>
      <c r="W20" s="37" t="s">
        <v>222</v>
      </c>
      <c r="X20" s="37" t="s">
        <v>222</v>
      </c>
    </row>
    <row r="21" spans="1:24" x14ac:dyDescent="0.35">
      <c r="A21" s="34">
        <v>44438</v>
      </c>
      <c r="B21" s="48" t="s">
        <v>115</v>
      </c>
      <c r="C21" s="52" t="s">
        <v>116</v>
      </c>
      <c r="D21" s="32">
        <v>7974.11</v>
      </c>
      <c r="E21" s="7">
        <v>6363.75</v>
      </c>
      <c r="F21" s="19">
        <v>53.97</v>
      </c>
      <c r="G21" s="33">
        <v>140</v>
      </c>
      <c r="I21" s="38"/>
      <c r="J21" s="38">
        <f>($E$21/$G$21)*0.5</f>
        <v>22.727678571428573</v>
      </c>
      <c r="K21" s="38">
        <f>($E$21/$G$21)</f>
        <v>45.455357142857146</v>
      </c>
      <c r="L21" s="38">
        <f>($E$21/$G$21)</f>
        <v>45.455357142857146</v>
      </c>
      <c r="M21" s="38">
        <f>($E$21/$G$21)</f>
        <v>45.455357142857146</v>
      </c>
      <c r="N21" s="38">
        <f>($E$21/$G$21)</f>
        <v>45.455357142857146</v>
      </c>
      <c r="O21" s="38">
        <f>($E$21/$G$21)</f>
        <v>45.455357142857146</v>
      </c>
      <c r="P21" s="37" t="s">
        <v>222</v>
      </c>
      <c r="Q21" s="37" t="s">
        <v>222</v>
      </c>
      <c r="R21" s="37" t="s">
        <v>222</v>
      </c>
      <c r="S21" s="37" t="s">
        <v>222</v>
      </c>
      <c r="T21" s="37" t="s">
        <v>222</v>
      </c>
      <c r="U21" s="37" t="s">
        <v>222</v>
      </c>
      <c r="V21" s="37" t="s">
        <v>222</v>
      </c>
      <c r="W21" s="37" t="s">
        <v>222</v>
      </c>
      <c r="X21" s="37" t="s">
        <v>222</v>
      </c>
    </row>
    <row r="22" spans="1:24" x14ac:dyDescent="0.35">
      <c r="A22" s="34">
        <v>44438</v>
      </c>
      <c r="B22" s="48">
        <v>4714218340</v>
      </c>
      <c r="C22" s="52">
        <v>471421801</v>
      </c>
      <c r="D22" s="32">
        <v>2056.31</v>
      </c>
      <c r="E22" s="7">
        <v>1816.75</v>
      </c>
      <c r="F22" s="19">
        <v>26.62</v>
      </c>
      <c r="G22" s="33">
        <v>75</v>
      </c>
      <c r="I22" s="38"/>
      <c r="J22" s="45">
        <f>($E$22/$G$22)*0.5</f>
        <v>12.111666666666666</v>
      </c>
      <c r="K22" s="38">
        <f>($E$22/$G$22)</f>
        <v>24.223333333333333</v>
      </c>
      <c r="L22" s="38">
        <f>($E$22/$G$22)</f>
        <v>24.223333333333333</v>
      </c>
      <c r="M22" s="38">
        <f>($E$22/$G$22)</f>
        <v>24.223333333333333</v>
      </c>
      <c r="N22" s="38">
        <f>($E$22/$G$22)</f>
        <v>24.223333333333333</v>
      </c>
      <c r="O22" s="38">
        <f>($E$22/$G$22)</f>
        <v>24.223333333333333</v>
      </c>
      <c r="P22" s="37" t="s">
        <v>222</v>
      </c>
      <c r="Q22" s="37" t="s">
        <v>222</v>
      </c>
      <c r="R22" s="37" t="s">
        <v>222</v>
      </c>
      <c r="S22" s="37" t="s">
        <v>222</v>
      </c>
      <c r="T22" s="37" t="s">
        <v>222</v>
      </c>
      <c r="U22" s="37" t="s">
        <v>222</v>
      </c>
      <c r="V22" s="37" t="s">
        <v>222</v>
      </c>
      <c r="W22" s="37" t="s">
        <v>222</v>
      </c>
      <c r="X22" s="37" t="s">
        <v>222</v>
      </c>
    </row>
    <row r="23" spans="1:24" x14ac:dyDescent="0.35">
      <c r="B23" s="50"/>
      <c r="C23" s="52"/>
      <c r="F23" s="19"/>
      <c r="J23" s="42">
        <f>SUM(J2:J22)</f>
        <v>474.92224755367641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</row>
    <row r="24" spans="1:24" x14ac:dyDescent="0.35">
      <c r="B24" s="50"/>
      <c r="C24" s="52"/>
      <c r="F24" s="19"/>
      <c r="P24" s="58"/>
      <c r="Q24" s="58"/>
      <c r="R24" s="58"/>
      <c r="S24" s="58"/>
      <c r="T24" s="58"/>
      <c r="U24" s="58"/>
      <c r="V24" s="58"/>
      <c r="W24" s="58"/>
      <c r="X24" s="58"/>
    </row>
    <row r="25" spans="1:24" x14ac:dyDescent="0.35">
      <c r="A25" s="34">
        <v>44452</v>
      </c>
      <c r="B25" s="48" t="s">
        <v>122</v>
      </c>
      <c r="C25" s="52" t="s">
        <v>123</v>
      </c>
      <c r="D25" s="32">
        <v>10051.09</v>
      </c>
      <c r="E25" s="7">
        <v>7972.24</v>
      </c>
      <c r="F25" s="19">
        <v>66.02</v>
      </c>
      <c r="G25" s="33">
        <v>144</v>
      </c>
      <c r="I25" s="38"/>
      <c r="J25" s="38"/>
      <c r="K25" s="38">
        <f>($E$25/$G$25)*0.5</f>
        <v>27.68138888888889</v>
      </c>
      <c r="L25" s="38">
        <f>($E$25/$G$25)</f>
        <v>55.362777777777779</v>
      </c>
      <c r="M25" s="38">
        <f>($E$25/$G$25)</f>
        <v>55.362777777777779</v>
      </c>
      <c r="N25" s="38">
        <f>($E$25/$G$25)</f>
        <v>55.362777777777779</v>
      </c>
      <c r="O25" s="38">
        <f>($E$25/$G$25)</f>
        <v>55.362777777777779</v>
      </c>
      <c r="P25" s="37" t="s">
        <v>222</v>
      </c>
      <c r="Q25" s="37" t="s">
        <v>222</v>
      </c>
      <c r="R25" s="37" t="s">
        <v>222</v>
      </c>
      <c r="S25" s="37" t="s">
        <v>222</v>
      </c>
      <c r="T25" s="37" t="s">
        <v>222</v>
      </c>
      <c r="U25" s="37" t="s">
        <v>222</v>
      </c>
      <c r="V25" s="37" t="s">
        <v>222</v>
      </c>
      <c r="W25" s="37" t="s">
        <v>222</v>
      </c>
      <c r="X25" s="37" t="s">
        <v>222</v>
      </c>
    </row>
    <row r="26" spans="1:24" x14ac:dyDescent="0.35">
      <c r="A26" s="34">
        <v>44452</v>
      </c>
      <c r="B26" s="48" t="s">
        <v>124</v>
      </c>
      <c r="C26" s="52" t="s">
        <v>125</v>
      </c>
      <c r="D26" s="32">
        <v>7066.36</v>
      </c>
      <c r="E26" s="7">
        <v>5604.84</v>
      </c>
      <c r="F26" s="19">
        <v>46.43</v>
      </c>
      <c r="G26" s="33">
        <v>144</v>
      </c>
      <c r="I26" s="38"/>
      <c r="J26" s="38"/>
      <c r="K26" s="38">
        <f>($E$26/$G$26)*0.5</f>
        <v>19.46125</v>
      </c>
      <c r="L26" s="38">
        <f>($E$26/$G$26)</f>
        <v>38.922499999999999</v>
      </c>
      <c r="M26" s="38">
        <f>($E$26/$G$26)</f>
        <v>38.922499999999999</v>
      </c>
      <c r="N26" s="38">
        <f>($E$26/$G$26)</f>
        <v>38.922499999999999</v>
      </c>
      <c r="O26" s="38">
        <f>($E$26/$G$26)</f>
        <v>38.922499999999999</v>
      </c>
      <c r="P26" s="37" t="s">
        <v>222</v>
      </c>
      <c r="Q26" s="37" t="s">
        <v>222</v>
      </c>
      <c r="R26" s="37" t="s">
        <v>222</v>
      </c>
      <c r="S26" s="37" t="s">
        <v>222</v>
      </c>
      <c r="T26" s="37" t="s">
        <v>222</v>
      </c>
      <c r="U26" s="37" t="s">
        <v>222</v>
      </c>
      <c r="V26" s="37" t="s">
        <v>222</v>
      </c>
      <c r="W26" s="37" t="s">
        <v>222</v>
      </c>
      <c r="X26" s="37" t="s">
        <v>222</v>
      </c>
    </row>
    <row r="27" spans="1:24" x14ac:dyDescent="0.35">
      <c r="A27" s="34">
        <v>44452</v>
      </c>
      <c r="B27" s="48" t="s">
        <v>126</v>
      </c>
      <c r="C27" s="52" t="s">
        <v>127</v>
      </c>
      <c r="D27" s="32">
        <v>8572.69</v>
      </c>
      <c r="E27" s="7">
        <v>6862.5</v>
      </c>
      <c r="F27" s="19">
        <v>58.9</v>
      </c>
      <c r="G27" s="33">
        <v>138</v>
      </c>
      <c r="I27" s="38"/>
      <c r="J27" s="38"/>
      <c r="K27" s="38">
        <f>($E$27/$G$27)*0.5</f>
        <v>24.864130434782609</v>
      </c>
      <c r="L27" s="38">
        <f>($E$27/$G$27)</f>
        <v>49.728260869565219</v>
      </c>
      <c r="M27" s="38">
        <f>($E$27/$G$27)</f>
        <v>49.728260869565219</v>
      </c>
      <c r="N27" s="38">
        <f>($E$27/$G$27)</f>
        <v>49.728260869565219</v>
      </c>
      <c r="O27" s="38">
        <f>($E$27/$G$27)</f>
        <v>49.728260869565219</v>
      </c>
      <c r="P27" s="37" t="s">
        <v>222</v>
      </c>
      <c r="Q27" s="37" t="s">
        <v>222</v>
      </c>
      <c r="R27" s="37" t="s">
        <v>222</v>
      </c>
      <c r="S27" s="37" t="s">
        <v>222</v>
      </c>
      <c r="T27" s="37" t="s">
        <v>222</v>
      </c>
      <c r="U27" s="37" t="s">
        <v>222</v>
      </c>
      <c r="V27" s="37" t="s">
        <v>222</v>
      </c>
      <c r="W27" s="37" t="s">
        <v>222</v>
      </c>
      <c r="X27" s="37" t="s">
        <v>222</v>
      </c>
    </row>
    <row r="28" spans="1:24" x14ac:dyDescent="0.35">
      <c r="A28" s="51">
        <v>44459</v>
      </c>
      <c r="B28" s="48">
        <v>6483416340</v>
      </c>
      <c r="C28" s="52" t="s">
        <v>128</v>
      </c>
      <c r="D28" s="32">
        <v>1641.07</v>
      </c>
      <c r="E28" s="7">
        <v>1301.6500000000001</v>
      </c>
      <c r="F28" s="102">
        <v>10.78</v>
      </c>
      <c r="G28" s="33">
        <v>144</v>
      </c>
      <c r="I28" s="38"/>
      <c r="J28" s="38"/>
      <c r="K28" s="38">
        <f>($E$28/$G$28)*0.5</f>
        <v>4.5196180555555561</v>
      </c>
      <c r="L28" s="38">
        <f>($E$28/$G$28)</f>
        <v>9.0392361111111121</v>
      </c>
      <c r="M28" s="38">
        <f>($E$28/$G$28)</f>
        <v>9.0392361111111121</v>
      </c>
      <c r="N28" s="38">
        <f>($E$28/$G$28)</f>
        <v>9.0392361111111121</v>
      </c>
      <c r="O28" s="38">
        <f>($E$28/$G$28)</f>
        <v>9.0392361111111121</v>
      </c>
      <c r="P28" s="37" t="s">
        <v>222</v>
      </c>
      <c r="Q28" s="37" t="s">
        <v>222</v>
      </c>
      <c r="R28" s="37" t="s">
        <v>222</v>
      </c>
      <c r="S28" s="37" t="s">
        <v>222</v>
      </c>
      <c r="T28" s="37" t="s">
        <v>222</v>
      </c>
      <c r="U28" s="37" t="s">
        <v>222</v>
      </c>
      <c r="V28" s="37" t="s">
        <v>222</v>
      </c>
      <c r="W28" s="37" t="s">
        <v>222</v>
      </c>
      <c r="X28" s="37" t="s">
        <v>222</v>
      </c>
    </row>
    <row r="29" spans="1:24" x14ac:dyDescent="0.35">
      <c r="A29" s="34">
        <v>44459</v>
      </c>
      <c r="B29" s="48" t="s">
        <v>179</v>
      </c>
      <c r="C29" s="52" t="s">
        <v>129</v>
      </c>
      <c r="D29" s="32">
        <v>6329.44</v>
      </c>
      <c r="E29" s="7">
        <v>5020.33</v>
      </c>
      <c r="F29" s="19">
        <v>41.59</v>
      </c>
      <c r="G29" s="33">
        <v>144</v>
      </c>
      <c r="I29" s="38"/>
      <c r="J29" s="38"/>
      <c r="K29" s="38">
        <f>($E$29/$G$29)*0.5</f>
        <v>17.431701388888889</v>
      </c>
      <c r="L29" s="38">
        <f>($E$29/$G$29)</f>
        <v>34.863402777777779</v>
      </c>
      <c r="M29" s="38">
        <f>($E$29/$G$29)</f>
        <v>34.863402777777779</v>
      </c>
      <c r="N29" s="38">
        <f>($E$29/$G$29)</f>
        <v>34.863402777777779</v>
      </c>
      <c r="O29" s="38">
        <f>($E$29/$G$29)</f>
        <v>34.863402777777779</v>
      </c>
      <c r="P29" s="37" t="s">
        <v>222</v>
      </c>
      <c r="Q29" s="37" t="s">
        <v>222</v>
      </c>
      <c r="R29" s="37" t="s">
        <v>222</v>
      </c>
      <c r="S29" s="37" t="s">
        <v>222</v>
      </c>
      <c r="T29" s="37" t="s">
        <v>222</v>
      </c>
      <c r="U29" s="37" t="s">
        <v>222</v>
      </c>
      <c r="V29" s="37" t="s">
        <v>222</v>
      </c>
      <c r="W29" s="37" t="s">
        <v>222</v>
      </c>
      <c r="X29" s="37" t="s">
        <v>222</v>
      </c>
    </row>
    <row r="30" spans="1:24" x14ac:dyDescent="0.35">
      <c r="A30" s="34">
        <v>44466</v>
      </c>
      <c r="B30" s="48" t="s">
        <v>130</v>
      </c>
      <c r="C30" s="52" t="s">
        <v>131</v>
      </c>
      <c r="D30" s="32">
        <v>674.6</v>
      </c>
      <c r="E30" s="7">
        <v>535.07000000000005</v>
      </c>
      <c r="F30" s="19">
        <v>4.43</v>
      </c>
      <c r="G30" s="33">
        <v>144</v>
      </c>
      <c r="I30" s="38"/>
      <c r="J30" s="38"/>
      <c r="K30" s="38">
        <f>($E$30/$G$30)*0.5</f>
        <v>1.8578819444444445</v>
      </c>
      <c r="L30" s="38">
        <f>($E$30/$G$30)</f>
        <v>3.7157638888888891</v>
      </c>
      <c r="M30" s="38">
        <f>($E$30/$G$30)</f>
        <v>3.7157638888888891</v>
      </c>
      <c r="N30" s="38">
        <f>($E$30/$G$30)</f>
        <v>3.7157638888888891</v>
      </c>
      <c r="O30" s="38">
        <f>($E$30/$G$30)</f>
        <v>3.7157638888888891</v>
      </c>
      <c r="P30" s="37" t="s">
        <v>222</v>
      </c>
      <c r="Q30" s="37" t="s">
        <v>222</v>
      </c>
      <c r="R30" s="37" t="s">
        <v>222</v>
      </c>
      <c r="S30" s="37" t="s">
        <v>222</v>
      </c>
      <c r="T30" s="37" t="s">
        <v>222</v>
      </c>
      <c r="U30" s="37" t="s">
        <v>222</v>
      </c>
      <c r="V30" s="37" t="s">
        <v>222</v>
      </c>
      <c r="W30" s="37" t="s">
        <v>222</v>
      </c>
      <c r="X30" s="37" t="s">
        <v>222</v>
      </c>
    </row>
    <row r="31" spans="1:24" x14ac:dyDescent="0.35">
      <c r="A31" s="34">
        <v>44466</v>
      </c>
      <c r="B31" s="48" t="s">
        <v>132</v>
      </c>
      <c r="C31" s="52" t="s">
        <v>133</v>
      </c>
      <c r="D31" s="32">
        <v>4538.13</v>
      </c>
      <c r="E31" s="7">
        <v>3689.24</v>
      </c>
      <c r="F31" s="19">
        <v>33.729999999999997</v>
      </c>
      <c r="G31" s="33">
        <v>128</v>
      </c>
      <c r="I31" s="38"/>
      <c r="J31" s="38"/>
      <c r="K31" s="38">
        <f>($E$31/$G$31)*0.5</f>
        <v>14.411093749999999</v>
      </c>
      <c r="L31" s="38">
        <f>($E$31/$G$31)</f>
        <v>28.822187499999998</v>
      </c>
      <c r="M31" s="38">
        <f>($E$31/$G$31)</f>
        <v>28.822187499999998</v>
      </c>
      <c r="N31" s="38">
        <f>($E$31/$G$31)</f>
        <v>28.822187499999998</v>
      </c>
      <c r="O31" s="38">
        <f>($E$31/$G$31)</f>
        <v>28.822187499999998</v>
      </c>
      <c r="P31" s="37" t="s">
        <v>222</v>
      </c>
      <c r="Q31" s="37" t="s">
        <v>222</v>
      </c>
      <c r="R31" s="37" t="s">
        <v>222</v>
      </c>
      <c r="S31" s="37" t="s">
        <v>222</v>
      </c>
      <c r="T31" s="37" t="s">
        <v>222</v>
      </c>
      <c r="U31" s="37" t="s">
        <v>222</v>
      </c>
      <c r="V31" s="37" t="s">
        <v>222</v>
      </c>
      <c r="W31" s="37" t="s">
        <v>222</v>
      </c>
      <c r="X31" s="37" t="s">
        <v>222</v>
      </c>
    </row>
    <row r="32" spans="1:24" x14ac:dyDescent="0.35">
      <c r="B32" s="50"/>
      <c r="C32" s="52"/>
      <c r="F32" s="19"/>
      <c r="J32" s="42"/>
      <c r="K32" s="46">
        <f>SUM(K2:K31)</f>
        <v>642.42369197655432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1:33" x14ac:dyDescent="0.35">
      <c r="A33" s="34"/>
      <c r="B33" s="49"/>
      <c r="C33" s="52"/>
      <c r="D33" s="32"/>
      <c r="F33" s="19"/>
      <c r="G33" s="33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spans="1:33" x14ac:dyDescent="0.35">
      <c r="A34" s="34">
        <v>44473</v>
      </c>
      <c r="B34" s="48" t="s">
        <v>155</v>
      </c>
      <c r="C34" s="52" t="s">
        <v>139</v>
      </c>
      <c r="D34" s="32">
        <v>7913.04</v>
      </c>
      <c r="E34" s="7">
        <v>6363.75</v>
      </c>
      <c r="F34" s="19">
        <v>55.62</v>
      </c>
      <c r="G34" s="33">
        <v>135</v>
      </c>
      <c r="I34" s="38"/>
      <c r="J34" s="38"/>
      <c r="K34" s="38"/>
      <c r="L34" s="38">
        <f>($E$34/$G$34)*0.5</f>
        <v>23.569444444444443</v>
      </c>
      <c r="M34" s="38">
        <f t="shared" ref="M34:R34" si="14">($E$34/$G$34)</f>
        <v>47.138888888888886</v>
      </c>
      <c r="N34" s="38">
        <f t="shared" si="14"/>
        <v>47.138888888888886</v>
      </c>
      <c r="O34" s="38">
        <f t="shared" si="14"/>
        <v>47.138888888888886</v>
      </c>
      <c r="P34" s="38">
        <f t="shared" si="14"/>
        <v>47.138888888888886</v>
      </c>
      <c r="Q34" s="38">
        <f t="shared" si="14"/>
        <v>47.138888888888886</v>
      </c>
      <c r="R34" s="38">
        <f t="shared" si="14"/>
        <v>47.138888888888886</v>
      </c>
      <c r="S34" s="38">
        <f t="shared" ref="S34:X34" si="15">($E$34/$G$34)</f>
        <v>47.138888888888886</v>
      </c>
      <c r="T34" s="38">
        <f t="shared" si="15"/>
        <v>47.138888888888886</v>
      </c>
      <c r="U34" s="38">
        <f t="shared" si="15"/>
        <v>47.138888888888886</v>
      </c>
      <c r="V34" s="38">
        <f t="shared" si="15"/>
        <v>47.138888888888886</v>
      </c>
      <c r="W34" s="38">
        <f t="shared" si="15"/>
        <v>47.138888888888886</v>
      </c>
      <c r="X34" s="38">
        <f t="shared" si="15"/>
        <v>47.138888888888886</v>
      </c>
    </row>
    <row r="35" spans="1:33" x14ac:dyDescent="0.35">
      <c r="A35" s="34">
        <v>44473</v>
      </c>
      <c r="B35" s="48" t="s">
        <v>140</v>
      </c>
      <c r="C35" s="52" t="s">
        <v>141</v>
      </c>
      <c r="D35" s="32">
        <v>2384.89</v>
      </c>
      <c r="E35" s="7">
        <v>1891.63</v>
      </c>
      <c r="F35" s="19">
        <v>15.66</v>
      </c>
      <c r="G35" s="33">
        <v>144</v>
      </c>
      <c r="L35" s="38">
        <f>($E$35/$G$35)*0.5</f>
        <v>6.568159722222223</v>
      </c>
      <c r="M35" s="38">
        <f t="shared" ref="M35:X35" si="16">($E$35/$G$35)</f>
        <v>13.136319444444446</v>
      </c>
      <c r="N35" s="38">
        <f t="shared" si="16"/>
        <v>13.136319444444446</v>
      </c>
      <c r="O35" s="38">
        <f t="shared" si="16"/>
        <v>13.136319444444446</v>
      </c>
      <c r="P35" s="38">
        <f t="shared" si="16"/>
        <v>13.136319444444446</v>
      </c>
      <c r="Q35" s="38">
        <f t="shared" si="16"/>
        <v>13.136319444444446</v>
      </c>
      <c r="R35" s="38">
        <f t="shared" si="16"/>
        <v>13.136319444444446</v>
      </c>
      <c r="S35" s="38">
        <f t="shared" si="16"/>
        <v>13.136319444444446</v>
      </c>
      <c r="T35" s="38">
        <f t="shared" si="16"/>
        <v>13.136319444444446</v>
      </c>
      <c r="U35" s="38">
        <f t="shared" si="16"/>
        <v>13.136319444444446</v>
      </c>
      <c r="V35" s="38">
        <f t="shared" si="16"/>
        <v>13.136319444444446</v>
      </c>
      <c r="W35" s="38">
        <f t="shared" si="16"/>
        <v>13.136319444444446</v>
      </c>
      <c r="X35" s="38">
        <f t="shared" si="16"/>
        <v>13.136319444444446</v>
      </c>
    </row>
    <row r="36" spans="1:33" x14ac:dyDescent="0.35">
      <c r="A36" s="34">
        <v>44473</v>
      </c>
      <c r="B36" s="48" t="s">
        <v>142</v>
      </c>
      <c r="C36" s="52" t="s">
        <v>143</v>
      </c>
      <c r="D36" s="32">
        <v>8651.9699999999993</v>
      </c>
      <c r="E36" s="7">
        <v>6862.5</v>
      </c>
      <c r="F36" s="19">
        <v>56.85</v>
      </c>
      <c r="G36" s="33">
        <v>144</v>
      </c>
      <c r="L36" s="38">
        <f>($E$36/$G$36)*0.5</f>
        <v>23.828125</v>
      </c>
      <c r="M36" s="38">
        <f t="shared" ref="M36:X36" si="17">($E$36/$G$36)</f>
        <v>47.65625</v>
      </c>
      <c r="N36" s="38">
        <f t="shared" si="17"/>
        <v>47.65625</v>
      </c>
      <c r="O36" s="38">
        <f t="shared" si="17"/>
        <v>47.65625</v>
      </c>
      <c r="P36" s="38">
        <f t="shared" si="17"/>
        <v>47.65625</v>
      </c>
      <c r="Q36" s="38">
        <f t="shared" si="17"/>
        <v>47.65625</v>
      </c>
      <c r="R36" s="38">
        <f t="shared" si="17"/>
        <v>47.65625</v>
      </c>
      <c r="S36" s="38">
        <f t="shared" si="17"/>
        <v>47.65625</v>
      </c>
      <c r="T36" s="38">
        <f t="shared" si="17"/>
        <v>47.65625</v>
      </c>
      <c r="U36" s="38">
        <f t="shared" si="17"/>
        <v>47.65625</v>
      </c>
      <c r="V36" s="38">
        <f t="shared" si="17"/>
        <v>47.65625</v>
      </c>
      <c r="W36" s="38">
        <f t="shared" si="17"/>
        <v>47.65625</v>
      </c>
      <c r="X36" s="38">
        <f t="shared" si="17"/>
        <v>47.65625</v>
      </c>
    </row>
    <row r="37" spans="1:33" x14ac:dyDescent="0.35">
      <c r="A37" s="34">
        <v>44480</v>
      </c>
      <c r="B37" s="48" t="s">
        <v>144</v>
      </c>
      <c r="C37" s="52" t="s">
        <v>145</v>
      </c>
      <c r="D37" s="32">
        <v>2245.3000000000002</v>
      </c>
      <c r="E37" s="7">
        <v>1780.91</v>
      </c>
      <c r="F37" s="19">
        <v>14.75</v>
      </c>
      <c r="G37" s="33">
        <v>144</v>
      </c>
      <c r="L37" s="38">
        <f>($E$37/$G$37)*0.5</f>
        <v>6.183715277777778</v>
      </c>
      <c r="M37" s="38">
        <f t="shared" ref="M37:X37" si="18">($E$37/$G$37)</f>
        <v>12.367430555555556</v>
      </c>
      <c r="N37" s="38">
        <f t="shared" si="18"/>
        <v>12.367430555555556</v>
      </c>
      <c r="O37" s="38">
        <f t="shared" si="18"/>
        <v>12.367430555555556</v>
      </c>
      <c r="P37" s="38">
        <f t="shared" si="18"/>
        <v>12.367430555555556</v>
      </c>
      <c r="Q37" s="38">
        <f t="shared" si="18"/>
        <v>12.367430555555556</v>
      </c>
      <c r="R37" s="38">
        <f t="shared" si="18"/>
        <v>12.367430555555556</v>
      </c>
      <c r="S37" s="38">
        <f t="shared" si="18"/>
        <v>12.367430555555556</v>
      </c>
      <c r="T37" s="38">
        <f t="shared" si="18"/>
        <v>12.367430555555556</v>
      </c>
      <c r="U37" s="38">
        <f t="shared" si="18"/>
        <v>12.367430555555556</v>
      </c>
      <c r="V37" s="38">
        <f t="shared" si="18"/>
        <v>12.367430555555556</v>
      </c>
      <c r="W37" s="38">
        <f t="shared" si="18"/>
        <v>12.367430555555556</v>
      </c>
      <c r="X37" s="38">
        <f t="shared" si="18"/>
        <v>12.367430555555556</v>
      </c>
    </row>
    <row r="38" spans="1:33" x14ac:dyDescent="0.35">
      <c r="A38" s="34">
        <v>44487</v>
      </c>
      <c r="B38" s="48" t="s">
        <v>180</v>
      </c>
      <c r="C38" s="52" t="s">
        <v>146</v>
      </c>
      <c r="D38" s="32">
        <v>2434.5300000000002</v>
      </c>
      <c r="E38" s="7">
        <v>1931</v>
      </c>
      <c r="F38" s="19">
        <v>15.98</v>
      </c>
      <c r="G38" s="33">
        <v>144</v>
      </c>
      <c r="L38" s="38">
        <f>($E$38/$G$38)*0.5</f>
        <v>6.7048611111111107</v>
      </c>
      <c r="M38" s="38">
        <f t="shared" ref="M38:X38" si="19">($E$38/$G$38)</f>
        <v>13.409722222222221</v>
      </c>
      <c r="N38" s="38">
        <f t="shared" si="19"/>
        <v>13.409722222222221</v>
      </c>
      <c r="O38" s="38">
        <f t="shared" si="19"/>
        <v>13.409722222222221</v>
      </c>
      <c r="P38" s="38">
        <f t="shared" si="19"/>
        <v>13.409722222222221</v>
      </c>
      <c r="Q38" s="38">
        <f t="shared" si="19"/>
        <v>13.409722222222221</v>
      </c>
      <c r="R38" s="38">
        <f t="shared" si="19"/>
        <v>13.409722222222221</v>
      </c>
      <c r="S38" s="38">
        <f t="shared" si="19"/>
        <v>13.409722222222221</v>
      </c>
      <c r="T38" s="38">
        <f t="shared" si="19"/>
        <v>13.409722222222221</v>
      </c>
      <c r="U38" s="38">
        <f t="shared" si="19"/>
        <v>13.409722222222221</v>
      </c>
      <c r="V38" s="38">
        <f t="shared" si="19"/>
        <v>13.409722222222221</v>
      </c>
      <c r="W38" s="38">
        <f t="shared" si="19"/>
        <v>13.409722222222221</v>
      </c>
      <c r="X38" s="38">
        <f t="shared" si="19"/>
        <v>13.409722222222221</v>
      </c>
    </row>
    <row r="39" spans="1:33" x14ac:dyDescent="0.35">
      <c r="A39" s="34">
        <v>44487</v>
      </c>
      <c r="B39" s="48" t="s">
        <v>147</v>
      </c>
      <c r="C39" s="52" t="s">
        <v>148</v>
      </c>
      <c r="D39" s="32">
        <v>8568.16</v>
      </c>
      <c r="E39" s="7">
        <v>6796.02</v>
      </c>
      <c r="F39" s="19">
        <v>56.26</v>
      </c>
      <c r="G39" s="33">
        <v>144</v>
      </c>
      <c r="L39" s="38">
        <f>($E$39/$G$39)*0.5</f>
        <v>23.597291666666667</v>
      </c>
      <c r="M39" s="38">
        <f t="shared" ref="M39:X39" si="20">($E$39/$G$39)</f>
        <v>47.194583333333334</v>
      </c>
      <c r="N39" s="38">
        <f t="shared" si="20"/>
        <v>47.194583333333334</v>
      </c>
      <c r="O39" s="38">
        <f t="shared" si="20"/>
        <v>47.194583333333334</v>
      </c>
      <c r="P39" s="38">
        <f t="shared" si="20"/>
        <v>47.194583333333334</v>
      </c>
      <c r="Q39" s="38">
        <f t="shared" si="20"/>
        <v>47.194583333333334</v>
      </c>
      <c r="R39" s="38">
        <f t="shared" si="20"/>
        <v>47.194583333333334</v>
      </c>
      <c r="S39" s="38">
        <f t="shared" si="20"/>
        <v>47.194583333333334</v>
      </c>
      <c r="T39" s="38">
        <f t="shared" si="20"/>
        <v>47.194583333333334</v>
      </c>
      <c r="U39" s="38">
        <f t="shared" si="20"/>
        <v>47.194583333333334</v>
      </c>
      <c r="V39" s="38">
        <f t="shared" si="20"/>
        <v>47.194583333333334</v>
      </c>
      <c r="W39" s="38">
        <f t="shared" si="20"/>
        <v>47.194583333333334</v>
      </c>
      <c r="X39" s="38">
        <f t="shared" si="20"/>
        <v>47.194583333333334</v>
      </c>
      <c r="AB39" s="6"/>
      <c r="AG39" s="6"/>
    </row>
    <row r="40" spans="1:33" x14ac:dyDescent="0.35">
      <c r="A40" s="34">
        <v>44487</v>
      </c>
      <c r="B40" s="48" t="s">
        <v>181</v>
      </c>
      <c r="C40" s="52" t="s">
        <v>149</v>
      </c>
      <c r="D40" s="32">
        <v>9399.84</v>
      </c>
      <c r="E40" s="7">
        <v>8238.91</v>
      </c>
      <c r="F40" s="19">
        <v>113.8</v>
      </c>
      <c r="G40" s="33">
        <v>80</v>
      </c>
      <c r="L40" s="38">
        <f>($E$40/$G$40)*0.5</f>
        <v>51.493187499999998</v>
      </c>
      <c r="M40" s="38">
        <f t="shared" ref="M40:X40" si="21">($E$40/$G$40)</f>
        <v>102.986375</v>
      </c>
      <c r="N40" s="38">
        <f t="shared" si="21"/>
        <v>102.986375</v>
      </c>
      <c r="O40" s="38">
        <f t="shared" si="21"/>
        <v>102.986375</v>
      </c>
      <c r="P40" s="38">
        <f t="shared" si="21"/>
        <v>102.986375</v>
      </c>
      <c r="Q40" s="38">
        <f t="shared" si="21"/>
        <v>102.986375</v>
      </c>
      <c r="R40" s="38">
        <f t="shared" si="21"/>
        <v>102.986375</v>
      </c>
      <c r="S40" s="38">
        <f t="shared" si="21"/>
        <v>102.986375</v>
      </c>
      <c r="T40" s="38">
        <f t="shared" si="21"/>
        <v>102.986375</v>
      </c>
      <c r="U40" s="38">
        <f t="shared" si="21"/>
        <v>102.986375</v>
      </c>
      <c r="V40" s="38">
        <f t="shared" si="21"/>
        <v>102.986375</v>
      </c>
      <c r="W40" s="38">
        <f t="shared" si="21"/>
        <v>102.986375</v>
      </c>
      <c r="X40" s="38">
        <f t="shared" si="21"/>
        <v>102.986375</v>
      </c>
    </row>
    <row r="41" spans="1:33" x14ac:dyDescent="0.35">
      <c r="A41" s="34">
        <v>44487</v>
      </c>
      <c r="B41" s="48" t="s">
        <v>150</v>
      </c>
      <c r="C41" s="52" t="s">
        <v>151</v>
      </c>
      <c r="D41" s="32">
        <v>5800.84</v>
      </c>
      <c r="E41" s="7">
        <v>4601.0600000000004</v>
      </c>
      <c r="F41" s="19">
        <v>38.1</v>
      </c>
      <c r="G41" s="33">
        <v>144</v>
      </c>
      <c r="L41" s="38">
        <f>($E$41/$G$41)*0.5</f>
        <v>15.97590277777778</v>
      </c>
      <c r="M41" s="38">
        <f t="shared" ref="M41:X41" si="22">($E$41/$G$41)</f>
        <v>31.951805555555559</v>
      </c>
      <c r="N41" s="38">
        <f t="shared" si="22"/>
        <v>31.951805555555559</v>
      </c>
      <c r="O41" s="38">
        <f t="shared" si="22"/>
        <v>31.951805555555559</v>
      </c>
      <c r="P41" s="38">
        <f t="shared" si="22"/>
        <v>31.951805555555559</v>
      </c>
      <c r="Q41" s="38">
        <f t="shared" si="22"/>
        <v>31.951805555555559</v>
      </c>
      <c r="R41" s="38">
        <f t="shared" si="22"/>
        <v>31.951805555555559</v>
      </c>
      <c r="S41" s="38">
        <f t="shared" si="22"/>
        <v>31.951805555555559</v>
      </c>
      <c r="T41" s="38">
        <f t="shared" si="22"/>
        <v>31.951805555555559</v>
      </c>
      <c r="U41" s="38">
        <f t="shared" si="22"/>
        <v>31.951805555555559</v>
      </c>
      <c r="V41" s="38">
        <f t="shared" si="22"/>
        <v>31.951805555555559</v>
      </c>
      <c r="W41" s="38">
        <f t="shared" si="22"/>
        <v>31.951805555555559</v>
      </c>
      <c r="X41" s="38">
        <f t="shared" si="22"/>
        <v>31.951805555555559</v>
      </c>
      <c r="AB41" s="6"/>
      <c r="AE41" s="6"/>
    </row>
    <row r="42" spans="1:33" x14ac:dyDescent="0.35">
      <c r="A42" s="34">
        <v>44487</v>
      </c>
      <c r="B42" s="48" t="s">
        <v>152</v>
      </c>
      <c r="C42" s="52" t="s">
        <v>153</v>
      </c>
      <c r="D42" s="32">
        <v>5095.38</v>
      </c>
      <c r="E42" s="7">
        <v>4041.51</v>
      </c>
      <c r="F42" s="19">
        <v>33.46</v>
      </c>
      <c r="G42" s="33">
        <v>144</v>
      </c>
      <c r="L42" s="38">
        <f>($E$42/$G$42)*0.5</f>
        <v>14.033020833333333</v>
      </c>
      <c r="M42" s="38">
        <f t="shared" ref="M42:X42" si="23">($E$42/$G$42)</f>
        <v>28.066041666666667</v>
      </c>
      <c r="N42" s="38">
        <f t="shared" si="23"/>
        <v>28.066041666666667</v>
      </c>
      <c r="O42" s="38">
        <f t="shared" si="23"/>
        <v>28.066041666666667</v>
      </c>
      <c r="P42" s="38">
        <f t="shared" si="23"/>
        <v>28.066041666666667</v>
      </c>
      <c r="Q42" s="38">
        <f t="shared" si="23"/>
        <v>28.066041666666667</v>
      </c>
      <c r="R42" s="38">
        <f t="shared" si="23"/>
        <v>28.066041666666667</v>
      </c>
      <c r="S42" s="38">
        <f t="shared" si="23"/>
        <v>28.066041666666667</v>
      </c>
      <c r="T42" s="38">
        <f t="shared" si="23"/>
        <v>28.066041666666667</v>
      </c>
      <c r="U42" s="38">
        <f t="shared" si="23"/>
        <v>28.066041666666667</v>
      </c>
      <c r="V42" s="38">
        <f t="shared" si="23"/>
        <v>28.066041666666667</v>
      </c>
      <c r="W42" s="38">
        <f t="shared" si="23"/>
        <v>28.066041666666667</v>
      </c>
      <c r="X42" s="38">
        <f t="shared" si="23"/>
        <v>28.066041666666667</v>
      </c>
      <c r="AB42" s="6"/>
      <c r="AE42" s="6"/>
    </row>
    <row r="43" spans="1:33" x14ac:dyDescent="0.35">
      <c r="A43" s="34">
        <v>44494</v>
      </c>
      <c r="B43" s="48" t="s">
        <v>154</v>
      </c>
      <c r="C43" s="52">
        <v>913480901</v>
      </c>
      <c r="D43" s="32">
        <v>9275.58</v>
      </c>
      <c r="E43" s="7">
        <v>7357.13</v>
      </c>
      <c r="F43" s="19">
        <v>60.9</v>
      </c>
      <c r="G43" s="33">
        <v>144</v>
      </c>
      <c r="L43" s="45">
        <f>($E$43/$G$43)*0.5</f>
        <v>25.545590277777777</v>
      </c>
      <c r="M43" s="38">
        <f t="shared" ref="M43:T43" si="24">($E$43/$G$43)</f>
        <v>51.091180555555553</v>
      </c>
      <c r="N43" s="38">
        <f t="shared" si="24"/>
        <v>51.091180555555553</v>
      </c>
      <c r="O43" s="38">
        <f t="shared" si="24"/>
        <v>51.091180555555553</v>
      </c>
      <c r="P43" s="38">
        <f t="shared" si="24"/>
        <v>51.091180555555553</v>
      </c>
      <c r="Q43" s="38">
        <f t="shared" si="24"/>
        <v>51.091180555555553</v>
      </c>
      <c r="R43" s="38">
        <f t="shared" si="24"/>
        <v>51.091180555555553</v>
      </c>
      <c r="S43" s="38">
        <f t="shared" si="24"/>
        <v>51.091180555555553</v>
      </c>
      <c r="T43" s="38">
        <f t="shared" si="24"/>
        <v>51.091180555555553</v>
      </c>
      <c r="U43" s="38">
        <f>($E$43/$G$43)</f>
        <v>51.091180555555553</v>
      </c>
      <c r="V43" s="38">
        <f>($E$43/$G$43)</f>
        <v>51.091180555555553</v>
      </c>
      <c r="W43" s="38">
        <f>($E$43/$G$43)</f>
        <v>51.091180555555553</v>
      </c>
      <c r="X43" s="38">
        <f>($E$43/$G$43)</f>
        <v>51.091180555555553</v>
      </c>
    </row>
    <row r="44" spans="1:33" x14ac:dyDescent="0.35">
      <c r="B44" s="50"/>
      <c r="C44" s="52"/>
      <c r="F44" s="19"/>
      <c r="L44" s="42">
        <f>SUM(L2:L43)</f>
        <v>950.150055050226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33" x14ac:dyDescent="0.35">
      <c r="B45" s="50"/>
      <c r="C45" s="52"/>
      <c r="F45" s="19"/>
      <c r="U45" s="16"/>
      <c r="V45" s="16"/>
      <c r="W45" s="16"/>
      <c r="X45" s="16"/>
    </row>
    <row r="46" spans="1:33" x14ac:dyDescent="0.35">
      <c r="A46" s="34">
        <v>44501</v>
      </c>
      <c r="B46" s="48" t="s">
        <v>162</v>
      </c>
      <c r="C46" s="52" t="s">
        <v>163</v>
      </c>
      <c r="D46" s="32">
        <v>11096.97</v>
      </c>
      <c r="E46" s="7">
        <v>8883.2000000000007</v>
      </c>
      <c r="F46" s="19">
        <v>76.19</v>
      </c>
      <c r="G46" s="33">
        <v>138</v>
      </c>
      <c r="I46" s="38"/>
      <c r="J46" s="38"/>
      <c r="K46" s="38"/>
      <c r="L46" s="38"/>
      <c r="M46" s="38">
        <f>($E$46/$G$46)*0.5</f>
        <v>32.185507246376815</v>
      </c>
      <c r="N46" s="38">
        <f t="shared" ref="N46:X46" si="25">($E$46/$G$46)</f>
        <v>64.371014492753631</v>
      </c>
      <c r="O46" s="38">
        <f t="shared" si="25"/>
        <v>64.371014492753631</v>
      </c>
      <c r="P46" s="38">
        <f t="shared" si="25"/>
        <v>64.371014492753631</v>
      </c>
      <c r="Q46" s="38">
        <f t="shared" si="25"/>
        <v>64.371014492753631</v>
      </c>
      <c r="R46" s="38">
        <f t="shared" si="25"/>
        <v>64.371014492753631</v>
      </c>
      <c r="S46" s="38">
        <f t="shared" si="25"/>
        <v>64.371014492753631</v>
      </c>
      <c r="T46" s="38">
        <f t="shared" si="25"/>
        <v>64.371014492753631</v>
      </c>
      <c r="U46" s="38">
        <f t="shared" si="25"/>
        <v>64.371014492753631</v>
      </c>
      <c r="V46" s="38">
        <f t="shared" si="25"/>
        <v>64.371014492753631</v>
      </c>
      <c r="W46" s="38">
        <f t="shared" si="25"/>
        <v>64.371014492753631</v>
      </c>
      <c r="X46" s="38">
        <f t="shared" si="25"/>
        <v>64.371014492753631</v>
      </c>
      <c r="Y46" s="6"/>
      <c r="Z46" s="6"/>
    </row>
    <row r="47" spans="1:33" x14ac:dyDescent="0.35">
      <c r="A47" s="34">
        <v>44522</v>
      </c>
      <c r="B47" s="48" t="s">
        <v>164</v>
      </c>
      <c r="C47" s="52" t="s">
        <v>165</v>
      </c>
      <c r="D47" s="32">
        <v>8221.09</v>
      </c>
      <c r="E47" s="7">
        <v>6896.81</v>
      </c>
      <c r="F47" s="19">
        <v>57.09</v>
      </c>
      <c r="G47" s="33">
        <v>144</v>
      </c>
      <c r="L47" s="38"/>
      <c r="M47" s="38">
        <f>($E$47/$G$47)*0.5</f>
        <v>23.947256944444447</v>
      </c>
      <c r="N47" s="38">
        <f t="shared" ref="N47:X47" si="26">($E$47/$G$47)</f>
        <v>47.894513888888895</v>
      </c>
      <c r="O47" s="38">
        <f t="shared" si="26"/>
        <v>47.894513888888895</v>
      </c>
      <c r="P47" s="38">
        <f t="shared" si="26"/>
        <v>47.894513888888895</v>
      </c>
      <c r="Q47" s="38">
        <f t="shared" si="26"/>
        <v>47.894513888888895</v>
      </c>
      <c r="R47" s="38">
        <f t="shared" si="26"/>
        <v>47.894513888888895</v>
      </c>
      <c r="S47" s="38">
        <f t="shared" si="26"/>
        <v>47.894513888888895</v>
      </c>
      <c r="T47" s="38">
        <f t="shared" si="26"/>
        <v>47.894513888888895</v>
      </c>
      <c r="U47" s="38">
        <f t="shared" si="26"/>
        <v>47.894513888888895</v>
      </c>
      <c r="V47" s="38">
        <f t="shared" si="26"/>
        <v>47.894513888888895</v>
      </c>
      <c r="W47" s="38">
        <f t="shared" si="26"/>
        <v>47.894513888888895</v>
      </c>
      <c r="X47" s="38">
        <f t="shared" si="26"/>
        <v>47.894513888888895</v>
      </c>
    </row>
    <row r="48" spans="1:33" s="17" customFormat="1" x14ac:dyDescent="0.35">
      <c r="A48" s="51">
        <v>44522</v>
      </c>
      <c r="B48" s="48" t="s">
        <v>166</v>
      </c>
      <c r="C48" s="52">
        <v>81514310</v>
      </c>
      <c r="D48" s="53">
        <v>8180.19</v>
      </c>
      <c r="E48" s="19">
        <v>6862.5</v>
      </c>
      <c r="F48" s="19">
        <v>56.81</v>
      </c>
      <c r="G48" s="30">
        <v>144</v>
      </c>
      <c r="H48" s="41"/>
      <c r="I48" s="41"/>
      <c r="J48" s="41"/>
      <c r="K48" s="41"/>
      <c r="L48" s="38"/>
      <c r="M48" s="38">
        <f>($E$48/$G$48)*0.5</f>
        <v>23.828125</v>
      </c>
      <c r="N48" s="38">
        <f t="shared" ref="N48:X48" si="27">($E$48/$G$48)</f>
        <v>47.65625</v>
      </c>
      <c r="O48" s="38">
        <f t="shared" si="27"/>
        <v>47.65625</v>
      </c>
      <c r="P48" s="38">
        <f t="shared" si="27"/>
        <v>47.65625</v>
      </c>
      <c r="Q48" s="38">
        <f t="shared" si="27"/>
        <v>47.65625</v>
      </c>
      <c r="R48" s="38">
        <f t="shared" si="27"/>
        <v>47.65625</v>
      </c>
      <c r="S48" s="38">
        <f t="shared" si="27"/>
        <v>47.65625</v>
      </c>
      <c r="T48" s="38">
        <f t="shared" si="27"/>
        <v>47.65625</v>
      </c>
      <c r="U48" s="38">
        <f t="shared" si="27"/>
        <v>47.65625</v>
      </c>
      <c r="V48" s="38">
        <f t="shared" si="27"/>
        <v>47.65625</v>
      </c>
      <c r="W48" s="38">
        <f t="shared" si="27"/>
        <v>47.65625</v>
      </c>
      <c r="X48" s="38">
        <f t="shared" si="27"/>
        <v>47.65625</v>
      </c>
    </row>
    <row r="49" spans="1:28" x14ac:dyDescent="0.35">
      <c r="A49" s="34">
        <v>44522</v>
      </c>
      <c r="B49" s="48" t="s">
        <v>167</v>
      </c>
      <c r="C49" s="52" t="s">
        <v>168</v>
      </c>
      <c r="D49" s="32">
        <v>726.48</v>
      </c>
      <c r="E49" s="7">
        <v>609.46</v>
      </c>
      <c r="F49" s="19">
        <v>5.04</v>
      </c>
      <c r="G49" s="33">
        <v>144</v>
      </c>
      <c r="L49" s="38"/>
      <c r="M49" s="38">
        <f>($E$49/$G$49)*0.5</f>
        <v>2.1161805555555557</v>
      </c>
      <c r="N49" s="38">
        <f t="shared" ref="N49:X49" si="28">($E$49/$G$49)</f>
        <v>4.2323611111111115</v>
      </c>
      <c r="O49" s="38">
        <f t="shared" si="28"/>
        <v>4.2323611111111115</v>
      </c>
      <c r="P49" s="38">
        <f t="shared" si="28"/>
        <v>4.2323611111111115</v>
      </c>
      <c r="Q49" s="38">
        <f t="shared" si="28"/>
        <v>4.2323611111111115</v>
      </c>
      <c r="R49" s="38">
        <f t="shared" si="28"/>
        <v>4.2323611111111115</v>
      </c>
      <c r="S49" s="38">
        <f t="shared" si="28"/>
        <v>4.2323611111111115</v>
      </c>
      <c r="T49" s="38">
        <f t="shared" si="28"/>
        <v>4.2323611111111115</v>
      </c>
      <c r="U49" s="38">
        <f t="shared" si="28"/>
        <v>4.2323611111111115</v>
      </c>
      <c r="V49" s="38">
        <f t="shared" si="28"/>
        <v>4.2323611111111115</v>
      </c>
      <c r="W49" s="38">
        <f t="shared" si="28"/>
        <v>4.2323611111111115</v>
      </c>
      <c r="X49" s="38">
        <f t="shared" si="28"/>
        <v>4.2323611111111115</v>
      </c>
    </row>
    <row r="50" spans="1:28" x14ac:dyDescent="0.35">
      <c r="A50" s="34">
        <v>44522</v>
      </c>
      <c r="B50" s="48" t="s">
        <v>169</v>
      </c>
      <c r="C50" s="52" t="s">
        <v>170</v>
      </c>
      <c r="D50" s="32">
        <v>4806.7299999999996</v>
      </c>
      <c r="E50" s="7">
        <v>4032.45</v>
      </c>
      <c r="F50" s="19">
        <v>33.380000000000003</v>
      </c>
      <c r="G50" s="33">
        <v>144</v>
      </c>
      <c r="L50" s="38"/>
      <c r="M50" s="38">
        <f>($E$50/$G$50)*0.5</f>
        <v>14.001562499999999</v>
      </c>
      <c r="N50" s="38">
        <f t="shared" ref="N50:X50" si="29">($E$50/$G$50)</f>
        <v>28.003124999999997</v>
      </c>
      <c r="O50" s="38">
        <f t="shared" si="29"/>
        <v>28.003124999999997</v>
      </c>
      <c r="P50" s="38">
        <f t="shared" si="29"/>
        <v>28.003124999999997</v>
      </c>
      <c r="Q50" s="38">
        <f t="shared" si="29"/>
        <v>28.003124999999997</v>
      </c>
      <c r="R50" s="38">
        <f t="shared" si="29"/>
        <v>28.003124999999997</v>
      </c>
      <c r="S50" s="38">
        <f t="shared" si="29"/>
        <v>28.003124999999997</v>
      </c>
      <c r="T50" s="38">
        <f t="shared" si="29"/>
        <v>28.003124999999997</v>
      </c>
      <c r="U50" s="38">
        <f t="shared" si="29"/>
        <v>28.003124999999997</v>
      </c>
      <c r="V50" s="38">
        <f t="shared" si="29"/>
        <v>28.003124999999997</v>
      </c>
      <c r="W50" s="38">
        <f t="shared" si="29"/>
        <v>28.003124999999997</v>
      </c>
      <c r="X50" s="38">
        <f t="shared" si="29"/>
        <v>28.003124999999997</v>
      </c>
    </row>
    <row r="51" spans="1:28" x14ac:dyDescent="0.35">
      <c r="A51" s="34">
        <v>44522</v>
      </c>
      <c r="B51" s="48" t="s">
        <v>171</v>
      </c>
      <c r="C51" s="52">
        <v>831350601</v>
      </c>
      <c r="D51" s="32">
        <v>118.46</v>
      </c>
      <c r="E51" s="7">
        <v>99.38</v>
      </c>
      <c r="F51" s="19">
        <v>0.82</v>
      </c>
      <c r="G51" s="33">
        <v>144</v>
      </c>
      <c r="L51" s="38"/>
      <c r="M51" s="38">
        <f>($E$51/$G$51)*0.5</f>
        <v>0.34506944444444443</v>
      </c>
      <c r="N51" s="38">
        <f t="shared" ref="N51:X51" si="30">($E$51/$G$51)</f>
        <v>0.69013888888888886</v>
      </c>
      <c r="O51" s="38">
        <f t="shared" si="30"/>
        <v>0.69013888888888886</v>
      </c>
      <c r="P51" s="38">
        <f t="shared" si="30"/>
        <v>0.69013888888888886</v>
      </c>
      <c r="Q51" s="38">
        <f t="shared" si="30"/>
        <v>0.69013888888888886</v>
      </c>
      <c r="R51" s="38">
        <f t="shared" si="30"/>
        <v>0.69013888888888886</v>
      </c>
      <c r="S51" s="38">
        <f t="shared" si="30"/>
        <v>0.69013888888888886</v>
      </c>
      <c r="T51" s="38">
        <f t="shared" si="30"/>
        <v>0.69013888888888886</v>
      </c>
      <c r="U51" s="38">
        <f t="shared" si="30"/>
        <v>0.69013888888888886</v>
      </c>
      <c r="V51" s="38">
        <f t="shared" si="30"/>
        <v>0.69013888888888886</v>
      </c>
      <c r="W51" s="38">
        <f t="shared" si="30"/>
        <v>0.69013888888888886</v>
      </c>
      <c r="X51" s="38">
        <f t="shared" si="30"/>
        <v>0.69013888888888886</v>
      </c>
    </row>
    <row r="52" spans="1:28" x14ac:dyDescent="0.35">
      <c r="A52" s="34">
        <v>44522</v>
      </c>
      <c r="B52" s="48">
        <v>9431217169</v>
      </c>
      <c r="C52" s="52" t="s">
        <v>172</v>
      </c>
      <c r="D52" s="32">
        <v>8878.2900000000009</v>
      </c>
      <c r="E52" s="7">
        <v>7448.15</v>
      </c>
      <c r="F52" s="19">
        <v>61.65</v>
      </c>
      <c r="G52" s="33">
        <v>144</v>
      </c>
      <c r="L52" s="38"/>
      <c r="M52" s="38">
        <f>($E$52/$G$52)*0.5</f>
        <v>25.861631944444444</v>
      </c>
      <c r="N52" s="38">
        <f t="shared" ref="N52:X52" si="31">($E$52/$G$52)</f>
        <v>51.723263888888887</v>
      </c>
      <c r="O52" s="38">
        <f t="shared" si="31"/>
        <v>51.723263888888887</v>
      </c>
      <c r="P52" s="38">
        <f t="shared" si="31"/>
        <v>51.723263888888887</v>
      </c>
      <c r="Q52" s="38">
        <f t="shared" si="31"/>
        <v>51.723263888888887</v>
      </c>
      <c r="R52" s="38">
        <f t="shared" si="31"/>
        <v>51.723263888888887</v>
      </c>
      <c r="S52" s="38">
        <f t="shared" si="31"/>
        <v>51.723263888888887</v>
      </c>
      <c r="T52" s="38">
        <f t="shared" si="31"/>
        <v>51.723263888888887</v>
      </c>
      <c r="U52" s="38">
        <f t="shared" si="31"/>
        <v>51.723263888888887</v>
      </c>
      <c r="V52" s="38">
        <f t="shared" si="31"/>
        <v>51.723263888888887</v>
      </c>
      <c r="W52" s="38">
        <f t="shared" si="31"/>
        <v>51.723263888888887</v>
      </c>
      <c r="X52" s="38">
        <f t="shared" si="31"/>
        <v>51.723263888888887</v>
      </c>
    </row>
    <row r="53" spans="1:28" x14ac:dyDescent="0.35">
      <c r="A53" s="34">
        <v>44522</v>
      </c>
      <c r="B53" s="48">
        <v>5055500120</v>
      </c>
      <c r="C53" s="52">
        <v>505550001</v>
      </c>
      <c r="D53" s="32">
        <v>8659.7099999999991</v>
      </c>
      <c r="E53" s="7">
        <v>7746</v>
      </c>
      <c r="F53" s="19">
        <v>96.22</v>
      </c>
      <c r="G53" s="33">
        <v>90</v>
      </c>
      <c r="L53" s="38"/>
      <c r="M53" s="38">
        <f>($E$53/$G$53)*0.5</f>
        <v>43.033333333333331</v>
      </c>
      <c r="N53" s="38">
        <f t="shared" ref="N53:X53" si="32">($E$53/$G$53)</f>
        <v>86.066666666666663</v>
      </c>
      <c r="O53" s="38">
        <f t="shared" si="32"/>
        <v>86.066666666666663</v>
      </c>
      <c r="P53" s="38">
        <f t="shared" si="32"/>
        <v>86.066666666666663</v>
      </c>
      <c r="Q53" s="38">
        <f t="shared" si="32"/>
        <v>86.066666666666663</v>
      </c>
      <c r="R53" s="38">
        <f t="shared" si="32"/>
        <v>86.066666666666663</v>
      </c>
      <c r="S53" s="38">
        <f t="shared" si="32"/>
        <v>86.066666666666663</v>
      </c>
      <c r="T53" s="38">
        <f t="shared" si="32"/>
        <v>86.066666666666663</v>
      </c>
      <c r="U53" s="38">
        <f t="shared" si="32"/>
        <v>86.066666666666663</v>
      </c>
      <c r="V53" s="38">
        <f t="shared" si="32"/>
        <v>86.066666666666663</v>
      </c>
      <c r="W53" s="38">
        <f t="shared" si="32"/>
        <v>86.066666666666663</v>
      </c>
      <c r="X53" s="38">
        <f t="shared" si="32"/>
        <v>86.066666666666663</v>
      </c>
    </row>
    <row r="54" spans="1:28" x14ac:dyDescent="0.35">
      <c r="A54" s="34">
        <v>44522</v>
      </c>
      <c r="B54" s="48">
        <v>9211507119</v>
      </c>
      <c r="C54" s="52">
        <v>921150701</v>
      </c>
      <c r="D54" s="32">
        <v>5598.19</v>
      </c>
      <c r="E54" s="19">
        <v>4696.42</v>
      </c>
      <c r="F54" s="19">
        <v>38.880000000000003</v>
      </c>
      <c r="G54" s="30">
        <v>144</v>
      </c>
      <c r="L54" s="38"/>
      <c r="M54" s="38">
        <f>($E$54/$G$54)*0.5</f>
        <v>16.307013888888889</v>
      </c>
      <c r="N54" s="38">
        <f t="shared" ref="N54:X54" si="33">($E$54/$G$54)</f>
        <v>32.614027777777778</v>
      </c>
      <c r="O54" s="38">
        <f t="shared" si="33"/>
        <v>32.614027777777778</v>
      </c>
      <c r="P54" s="38">
        <f t="shared" si="33"/>
        <v>32.614027777777778</v>
      </c>
      <c r="Q54" s="38">
        <f t="shared" si="33"/>
        <v>32.614027777777778</v>
      </c>
      <c r="R54" s="38">
        <f t="shared" si="33"/>
        <v>32.614027777777778</v>
      </c>
      <c r="S54" s="38">
        <f t="shared" si="33"/>
        <v>32.614027777777778</v>
      </c>
      <c r="T54" s="38">
        <f t="shared" si="33"/>
        <v>32.614027777777778</v>
      </c>
      <c r="U54" s="38">
        <f t="shared" si="33"/>
        <v>32.614027777777778</v>
      </c>
      <c r="V54" s="38">
        <f t="shared" si="33"/>
        <v>32.614027777777778</v>
      </c>
      <c r="W54" s="38">
        <f t="shared" si="33"/>
        <v>32.614027777777778</v>
      </c>
      <c r="X54" s="38">
        <f t="shared" si="33"/>
        <v>32.614027777777778</v>
      </c>
    </row>
    <row r="55" spans="1:28" x14ac:dyDescent="0.35">
      <c r="A55" s="34">
        <v>44522</v>
      </c>
      <c r="B55" s="48">
        <v>4072112126</v>
      </c>
      <c r="C55" s="52">
        <v>407211201</v>
      </c>
      <c r="D55" s="32">
        <v>9677.99</v>
      </c>
      <c r="E55" s="7">
        <v>8119.03</v>
      </c>
      <c r="F55" s="19">
        <v>67.209999999999994</v>
      </c>
      <c r="G55" s="33">
        <v>144</v>
      </c>
      <c r="L55" s="38"/>
      <c r="M55" s="38">
        <f>($E$55/$G$55)*0.5</f>
        <v>28.191076388888888</v>
      </c>
      <c r="N55" s="38">
        <f t="shared" ref="N55:X55" si="34">($E$55/$G$55)</f>
        <v>56.382152777777776</v>
      </c>
      <c r="O55" s="38">
        <f t="shared" si="34"/>
        <v>56.382152777777776</v>
      </c>
      <c r="P55" s="38">
        <f t="shared" si="34"/>
        <v>56.382152777777776</v>
      </c>
      <c r="Q55" s="38">
        <f t="shared" si="34"/>
        <v>56.382152777777776</v>
      </c>
      <c r="R55" s="38">
        <f t="shared" si="34"/>
        <v>56.382152777777776</v>
      </c>
      <c r="S55" s="38">
        <f t="shared" si="34"/>
        <v>56.382152777777776</v>
      </c>
      <c r="T55" s="38">
        <f t="shared" si="34"/>
        <v>56.382152777777776</v>
      </c>
      <c r="U55" s="38">
        <f t="shared" si="34"/>
        <v>56.382152777777776</v>
      </c>
      <c r="V55" s="38">
        <f t="shared" si="34"/>
        <v>56.382152777777776</v>
      </c>
      <c r="W55" s="38">
        <f t="shared" si="34"/>
        <v>56.382152777777776</v>
      </c>
      <c r="X55" s="38">
        <f t="shared" si="34"/>
        <v>56.382152777777776</v>
      </c>
    </row>
    <row r="56" spans="1:28" x14ac:dyDescent="0.35">
      <c r="A56" s="34">
        <v>44522</v>
      </c>
      <c r="B56" s="48">
        <v>5126109115</v>
      </c>
      <c r="C56" s="52">
        <v>512610901</v>
      </c>
      <c r="D56" s="7">
        <v>2952.04</v>
      </c>
      <c r="E56" s="19">
        <v>2476.52</v>
      </c>
      <c r="F56" s="19">
        <v>20.5</v>
      </c>
      <c r="G56" s="17">
        <v>144</v>
      </c>
      <c r="L56" s="42"/>
      <c r="M56" s="38">
        <f>($E$56/$G$56)*0.5</f>
        <v>8.5990277777777777</v>
      </c>
      <c r="N56" s="38">
        <f t="shared" ref="N56:W56" si="35">($E$56/$G$56)</f>
        <v>17.198055555555555</v>
      </c>
      <c r="O56" s="38">
        <f t="shared" si="35"/>
        <v>17.198055555555555</v>
      </c>
      <c r="P56" s="38">
        <f t="shared" si="35"/>
        <v>17.198055555555555</v>
      </c>
      <c r="Q56" s="38">
        <f t="shared" si="35"/>
        <v>17.198055555555555</v>
      </c>
      <c r="R56" s="38">
        <f t="shared" si="35"/>
        <v>17.198055555555555</v>
      </c>
      <c r="S56" s="38">
        <f t="shared" si="35"/>
        <v>17.198055555555555</v>
      </c>
      <c r="T56" s="38">
        <f t="shared" si="35"/>
        <v>17.198055555555555</v>
      </c>
      <c r="U56" s="38">
        <f t="shared" si="35"/>
        <v>17.198055555555555</v>
      </c>
      <c r="V56" s="38">
        <f t="shared" si="35"/>
        <v>17.198055555555555</v>
      </c>
      <c r="W56" s="38">
        <f t="shared" si="35"/>
        <v>17.198055555555555</v>
      </c>
      <c r="X56" s="38">
        <f>($E$56/$G$56)</f>
        <v>17.198055555555555</v>
      </c>
    </row>
    <row r="57" spans="1:28" x14ac:dyDescent="0.35">
      <c r="A57" s="34">
        <v>44522</v>
      </c>
      <c r="B57" s="48" t="s">
        <v>173</v>
      </c>
      <c r="C57" s="52">
        <v>867741301</v>
      </c>
      <c r="D57" s="7">
        <v>12532.14</v>
      </c>
      <c r="E57" s="7">
        <v>10625.3</v>
      </c>
      <c r="F57" s="19">
        <v>92.83</v>
      </c>
      <c r="G57">
        <v>135</v>
      </c>
      <c r="M57" s="38">
        <f>($E$57/$G$57)*0.5</f>
        <v>39.352962962962962</v>
      </c>
      <c r="N57" s="38">
        <f t="shared" ref="N57:X57" si="36">($E$57/$G$57)</f>
        <v>78.705925925925925</v>
      </c>
      <c r="O57" s="38">
        <f t="shared" si="36"/>
        <v>78.705925925925925</v>
      </c>
      <c r="P57" s="38">
        <f t="shared" si="36"/>
        <v>78.705925925925925</v>
      </c>
      <c r="Q57" s="38">
        <f t="shared" si="36"/>
        <v>78.705925925925925</v>
      </c>
      <c r="R57" s="38">
        <f t="shared" si="36"/>
        <v>78.705925925925925</v>
      </c>
      <c r="S57" s="38">
        <f t="shared" si="36"/>
        <v>78.705925925925925</v>
      </c>
      <c r="T57" s="38">
        <f t="shared" si="36"/>
        <v>78.705925925925925</v>
      </c>
      <c r="U57" s="38">
        <f t="shared" si="36"/>
        <v>78.705925925925925</v>
      </c>
      <c r="V57" s="38">
        <f t="shared" si="36"/>
        <v>78.705925925925925</v>
      </c>
      <c r="W57" s="38">
        <f t="shared" si="36"/>
        <v>78.705925925925925</v>
      </c>
      <c r="X57" s="38">
        <f t="shared" si="36"/>
        <v>78.705925925925925</v>
      </c>
    </row>
    <row r="58" spans="1:28" x14ac:dyDescent="0.35">
      <c r="A58" s="34">
        <v>44522</v>
      </c>
      <c r="B58" s="48" t="s">
        <v>174</v>
      </c>
      <c r="C58" s="52">
        <v>773721201</v>
      </c>
      <c r="D58" s="7">
        <v>9768.75</v>
      </c>
      <c r="E58" s="7">
        <v>8195.17</v>
      </c>
      <c r="F58" s="19">
        <v>67.84</v>
      </c>
      <c r="G58">
        <v>144</v>
      </c>
      <c r="M58" s="38">
        <f>($E$58/$G$58)*0.5</f>
        <v>28.455451388888889</v>
      </c>
      <c r="N58" s="38">
        <f t="shared" ref="N58:X58" si="37">($E$58/$G$58)</f>
        <v>56.910902777777778</v>
      </c>
      <c r="O58" s="38">
        <f t="shared" si="37"/>
        <v>56.910902777777778</v>
      </c>
      <c r="P58" s="38">
        <f t="shared" si="37"/>
        <v>56.910902777777778</v>
      </c>
      <c r="Q58" s="38">
        <f t="shared" si="37"/>
        <v>56.910902777777778</v>
      </c>
      <c r="R58" s="38">
        <f t="shared" si="37"/>
        <v>56.910902777777778</v>
      </c>
      <c r="S58" s="38">
        <f t="shared" si="37"/>
        <v>56.910902777777778</v>
      </c>
      <c r="T58" s="38">
        <f t="shared" si="37"/>
        <v>56.910902777777778</v>
      </c>
      <c r="U58" s="38">
        <f t="shared" si="37"/>
        <v>56.910902777777778</v>
      </c>
      <c r="V58" s="38">
        <f t="shared" si="37"/>
        <v>56.910902777777778</v>
      </c>
      <c r="W58" s="38">
        <f t="shared" si="37"/>
        <v>56.910902777777778</v>
      </c>
      <c r="X58" s="38">
        <f t="shared" si="37"/>
        <v>56.910902777777778</v>
      </c>
    </row>
    <row r="59" spans="1:28" s="17" customFormat="1" x14ac:dyDescent="0.35">
      <c r="A59" s="51">
        <v>44529</v>
      </c>
      <c r="B59" s="48">
        <v>5177216181</v>
      </c>
      <c r="C59" s="52">
        <v>517721601</v>
      </c>
      <c r="D59" s="19">
        <v>10124.16</v>
      </c>
      <c r="E59" s="19">
        <v>8493.33</v>
      </c>
      <c r="F59" s="19">
        <v>70.31</v>
      </c>
      <c r="G59" s="105">
        <v>144</v>
      </c>
      <c r="H59" s="41"/>
      <c r="I59" s="41"/>
      <c r="J59" s="41"/>
      <c r="K59" s="41"/>
      <c r="L59" s="41"/>
      <c r="M59" s="38">
        <f>($E$59/$G$59)*0.5</f>
        <v>29.490729166666668</v>
      </c>
      <c r="N59" s="38">
        <f>($E$59/$G$59)</f>
        <v>58.981458333333336</v>
      </c>
      <c r="O59" s="97"/>
      <c r="P59" s="97"/>
      <c r="Q59" s="97"/>
      <c r="R59" s="97"/>
      <c r="S59" s="97"/>
      <c r="T59" s="97"/>
      <c r="U59" s="97"/>
      <c r="V59" s="97"/>
      <c r="W59" s="97"/>
      <c r="X59" s="97"/>
      <c r="AB59" s="20"/>
    </row>
    <row r="60" spans="1:28" x14ac:dyDescent="0.35">
      <c r="A60" s="34">
        <v>44529</v>
      </c>
      <c r="B60" s="48">
        <v>6509205114</v>
      </c>
      <c r="C60" s="52">
        <v>650920501</v>
      </c>
      <c r="D60" s="7">
        <v>2880.27</v>
      </c>
      <c r="E60" s="7">
        <v>2416.31</v>
      </c>
      <c r="F60" s="19">
        <v>20</v>
      </c>
      <c r="G60" s="17">
        <v>144</v>
      </c>
      <c r="M60" s="45">
        <f>($E$60/$G$60)*0.5</f>
        <v>8.3899652777777778</v>
      </c>
      <c r="N60" s="38">
        <f t="shared" ref="N60:X60" si="38">($E$60/$G$60)</f>
        <v>16.779930555555556</v>
      </c>
      <c r="O60" s="38">
        <f t="shared" si="38"/>
        <v>16.779930555555556</v>
      </c>
      <c r="P60" s="38">
        <f t="shared" si="38"/>
        <v>16.779930555555556</v>
      </c>
      <c r="Q60" s="38">
        <f t="shared" si="38"/>
        <v>16.779930555555556</v>
      </c>
      <c r="R60" s="38">
        <f t="shared" si="38"/>
        <v>16.779930555555556</v>
      </c>
      <c r="S60" s="38">
        <f t="shared" si="38"/>
        <v>16.779930555555556</v>
      </c>
      <c r="T60" s="38">
        <f t="shared" si="38"/>
        <v>16.779930555555556</v>
      </c>
      <c r="U60" s="38">
        <f t="shared" si="38"/>
        <v>16.779930555555556</v>
      </c>
      <c r="V60" s="38">
        <f t="shared" si="38"/>
        <v>16.779930555555556</v>
      </c>
      <c r="W60" s="38">
        <f t="shared" si="38"/>
        <v>16.779930555555556</v>
      </c>
      <c r="X60" s="38">
        <f t="shared" si="38"/>
        <v>16.779930555555556</v>
      </c>
      <c r="Z60" s="6"/>
    </row>
    <row r="61" spans="1:28" x14ac:dyDescent="0.35">
      <c r="B61" s="50"/>
      <c r="C61" s="52"/>
      <c r="F61" s="19"/>
      <c r="M61" s="42">
        <f>SUM(M2:M60)</f>
        <v>1471.7542474817876</v>
      </c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</row>
    <row r="62" spans="1:28" x14ac:dyDescent="0.35">
      <c r="B62" s="50"/>
      <c r="C62" s="52"/>
      <c r="F62" s="19"/>
      <c r="U62" s="16"/>
      <c r="V62" s="16"/>
      <c r="W62" s="16"/>
      <c r="X62" s="16"/>
    </row>
    <row r="63" spans="1:28" x14ac:dyDescent="0.35">
      <c r="A63" s="51">
        <v>44536</v>
      </c>
      <c r="B63" s="48" t="s">
        <v>182</v>
      </c>
      <c r="C63" s="52" t="s">
        <v>183</v>
      </c>
      <c r="D63" s="54">
        <v>7561.6</v>
      </c>
      <c r="E63" s="55">
        <v>6343.56</v>
      </c>
      <c r="F63" s="59">
        <v>52.51</v>
      </c>
      <c r="G63" s="33">
        <v>144</v>
      </c>
      <c r="I63" s="38"/>
      <c r="J63" s="38"/>
      <c r="K63" s="38"/>
      <c r="L63" s="38"/>
      <c r="M63" s="38"/>
      <c r="N63" s="38">
        <f>($E$63/$G$63)*0.5</f>
        <v>22.026250000000001</v>
      </c>
      <c r="O63" s="38">
        <f t="shared" ref="O63:X63" si="39">($E$63/$G$63)</f>
        <v>44.052500000000002</v>
      </c>
      <c r="P63" s="38">
        <f t="shared" si="39"/>
        <v>44.052500000000002</v>
      </c>
      <c r="Q63" s="38">
        <f t="shared" si="39"/>
        <v>44.052500000000002</v>
      </c>
      <c r="R63" s="38">
        <f t="shared" si="39"/>
        <v>44.052500000000002</v>
      </c>
      <c r="S63" s="38">
        <f t="shared" si="39"/>
        <v>44.052500000000002</v>
      </c>
      <c r="T63" s="38">
        <f t="shared" si="39"/>
        <v>44.052500000000002</v>
      </c>
      <c r="U63" s="38">
        <f t="shared" si="39"/>
        <v>44.052500000000002</v>
      </c>
      <c r="V63" s="38">
        <f t="shared" si="39"/>
        <v>44.052500000000002</v>
      </c>
      <c r="W63" s="38">
        <f t="shared" si="39"/>
        <v>44.052500000000002</v>
      </c>
      <c r="X63" s="38">
        <f t="shared" si="39"/>
        <v>44.052500000000002</v>
      </c>
      <c r="Y63" s="17"/>
    </row>
    <row r="64" spans="1:28" x14ac:dyDescent="0.35">
      <c r="A64" s="51">
        <v>44536</v>
      </c>
      <c r="B64" s="48" t="s">
        <v>184</v>
      </c>
      <c r="C64" s="52" t="s">
        <v>185</v>
      </c>
      <c r="D64" s="56">
        <v>10488.22</v>
      </c>
      <c r="E64" s="55">
        <v>8798.75</v>
      </c>
      <c r="F64" s="70">
        <v>72.83</v>
      </c>
      <c r="G64" s="33">
        <v>144</v>
      </c>
      <c r="I64" s="41"/>
      <c r="J64" s="41"/>
      <c r="K64" s="41"/>
      <c r="L64" s="38"/>
      <c r="M64" s="38"/>
      <c r="N64" s="38">
        <f>($E$64/$G$64)*0.5</f>
        <v>30.551215277777779</v>
      </c>
      <c r="O64" s="38">
        <f t="shared" ref="O64:X64" si="40">($E$64/$G$64)</f>
        <v>61.102430555555557</v>
      </c>
      <c r="P64" s="38">
        <f t="shared" si="40"/>
        <v>61.102430555555557</v>
      </c>
      <c r="Q64" s="38">
        <f t="shared" si="40"/>
        <v>61.102430555555557</v>
      </c>
      <c r="R64" s="38">
        <f t="shared" si="40"/>
        <v>61.102430555555557</v>
      </c>
      <c r="S64" s="38">
        <f t="shared" si="40"/>
        <v>61.102430555555557</v>
      </c>
      <c r="T64" s="38">
        <f t="shared" si="40"/>
        <v>61.102430555555557</v>
      </c>
      <c r="U64" s="38">
        <f t="shared" si="40"/>
        <v>61.102430555555557</v>
      </c>
      <c r="V64" s="38">
        <f t="shared" si="40"/>
        <v>61.102430555555557</v>
      </c>
      <c r="W64" s="38">
        <f t="shared" si="40"/>
        <v>61.102430555555557</v>
      </c>
      <c r="X64" s="38">
        <f t="shared" si="40"/>
        <v>61.102430555555557</v>
      </c>
      <c r="Y64" s="17"/>
    </row>
    <row r="65" spans="1:25" x14ac:dyDescent="0.35">
      <c r="A65" s="51">
        <v>44543</v>
      </c>
      <c r="B65" s="48" t="s">
        <v>186</v>
      </c>
      <c r="C65" s="52" t="s">
        <v>187</v>
      </c>
      <c r="D65" s="54">
        <v>9333.3700000000008</v>
      </c>
      <c r="E65" s="55">
        <v>8064.4</v>
      </c>
      <c r="F65" s="59">
        <v>78.430000000000007</v>
      </c>
      <c r="G65" s="33">
        <v>119</v>
      </c>
      <c r="I65" s="41"/>
      <c r="J65" s="41"/>
      <c r="K65" s="41"/>
      <c r="L65" s="38"/>
      <c r="M65" s="38"/>
      <c r="N65" s="38">
        <f>($E$65/$G$65)*0.5</f>
        <v>33.884033613445375</v>
      </c>
      <c r="O65" s="38">
        <f t="shared" ref="O65:X65" si="41">($E$65/$G$65)</f>
        <v>67.76806722689075</v>
      </c>
      <c r="P65" s="38">
        <f t="shared" si="41"/>
        <v>67.76806722689075</v>
      </c>
      <c r="Q65" s="38">
        <f t="shared" si="41"/>
        <v>67.76806722689075</v>
      </c>
      <c r="R65" s="38">
        <f t="shared" si="41"/>
        <v>67.76806722689075</v>
      </c>
      <c r="S65" s="38">
        <f t="shared" si="41"/>
        <v>67.76806722689075</v>
      </c>
      <c r="T65" s="38">
        <f t="shared" si="41"/>
        <v>67.76806722689075</v>
      </c>
      <c r="U65" s="38">
        <f t="shared" si="41"/>
        <v>67.76806722689075</v>
      </c>
      <c r="V65" s="38">
        <f t="shared" si="41"/>
        <v>67.76806722689075</v>
      </c>
      <c r="W65" s="38">
        <f t="shared" si="41"/>
        <v>67.76806722689075</v>
      </c>
      <c r="X65" s="38">
        <f t="shared" si="41"/>
        <v>67.76806722689075</v>
      </c>
      <c r="Y65" s="17"/>
    </row>
    <row r="66" spans="1:25" x14ac:dyDescent="0.35">
      <c r="A66" s="51">
        <v>44543</v>
      </c>
      <c r="B66" s="48" t="s">
        <v>188</v>
      </c>
      <c r="C66" s="52" t="s">
        <v>189</v>
      </c>
      <c r="D66" s="54">
        <v>7709.13</v>
      </c>
      <c r="E66" s="55">
        <v>6467.32</v>
      </c>
      <c r="F66" s="59">
        <v>53.54</v>
      </c>
      <c r="G66" s="33">
        <v>144</v>
      </c>
      <c r="I66" s="41"/>
      <c r="J66" s="41"/>
      <c r="K66" s="41"/>
      <c r="L66" s="38"/>
      <c r="M66" s="38"/>
      <c r="N66" s="38">
        <f>($E$66/$G$66)*0.5</f>
        <v>22.455972222222222</v>
      </c>
      <c r="O66" s="38">
        <f t="shared" ref="O66:X66" si="42">($E$66/$G$66)</f>
        <v>44.911944444444444</v>
      </c>
      <c r="P66" s="38">
        <f t="shared" si="42"/>
        <v>44.911944444444444</v>
      </c>
      <c r="Q66" s="38">
        <f t="shared" si="42"/>
        <v>44.911944444444444</v>
      </c>
      <c r="R66" s="38">
        <f t="shared" si="42"/>
        <v>44.911944444444444</v>
      </c>
      <c r="S66" s="38">
        <f t="shared" si="42"/>
        <v>44.911944444444444</v>
      </c>
      <c r="T66" s="38">
        <f t="shared" si="42"/>
        <v>44.911944444444444</v>
      </c>
      <c r="U66" s="38">
        <f t="shared" si="42"/>
        <v>44.911944444444444</v>
      </c>
      <c r="V66" s="38">
        <f t="shared" si="42"/>
        <v>44.911944444444444</v>
      </c>
      <c r="W66" s="38">
        <f t="shared" si="42"/>
        <v>44.911944444444444</v>
      </c>
      <c r="X66" s="38">
        <f t="shared" si="42"/>
        <v>44.911944444444444</v>
      </c>
      <c r="Y66" s="17"/>
    </row>
    <row r="67" spans="1:25" x14ac:dyDescent="0.35">
      <c r="A67" s="51">
        <v>44543</v>
      </c>
      <c r="B67" s="48" t="s">
        <v>190</v>
      </c>
      <c r="C67" s="52" t="s">
        <v>191</v>
      </c>
      <c r="D67" s="54">
        <v>8570.57</v>
      </c>
      <c r="E67" s="55">
        <v>7190</v>
      </c>
      <c r="F67" s="59">
        <v>59.52</v>
      </c>
      <c r="G67" s="33">
        <v>144</v>
      </c>
      <c r="I67" s="41"/>
      <c r="J67" s="41"/>
      <c r="K67" s="41"/>
      <c r="L67" s="38"/>
      <c r="M67" s="38"/>
      <c r="N67" s="38">
        <f>($E$67/$G$67)*0.5</f>
        <v>24.965277777777779</v>
      </c>
      <c r="O67" s="38">
        <f t="shared" ref="O67:X67" si="43">($E$67/$G$67)</f>
        <v>49.930555555555557</v>
      </c>
      <c r="P67" s="38">
        <f t="shared" si="43"/>
        <v>49.930555555555557</v>
      </c>
      <c r="Q67" s="38">
        <f t="shared" si="43"/>
        <v>49.930555555555557</v>
      </c>
      <c r="R67" s="38">
        <f t="shared" si="43"/>
        <v>49.930555555555557</v>
      </c>
      <c r="S67" s="38">
        <f t="shared" si="43"/>
        <v>49.930555555555557</v>
      </c>
      <c r="T67" s="38">
        <f t="shared" si="43"/>
        <v>49.930555555555557</v>
      </c>
      <c r="U67" s="38">
        <f t="shared" si="43"/>
        <v>49.930555555555557</v>
      </c>
      <c r="V67" s="38">
        <f t="shared" si="43"/>
        <v>49.930555555555557</v>
      </c>
      <c r="W67" s="38">
        <f t="shared" si="43"/>
        <v>49.930555555555557</v>
      </c>
      <c r="X67" s="38">
        <f t="shared" si="43"/>
        <v>49.930555555555557</v>
      </c>
      <c r="Y67" s="17"/>
    </row>
    <row r="68" spans="1:25" x14ac:dyDescent="0.35">
      <c r="A68" s="51">
        <v>44550</v>
      </c>
      <c r="B68" s="48" t="s">
        <v>192</v>
      </c>
      <c r="C68" s="52" t="s">
        <v>193</v>
      </c>
      <c r="D68" s="54">
        <v>10911.79</v>
      </c>
      <c r="E68" s="55">
        <v>9644.11</v>
      </c>
      <c r="F68" s="59">
        <v>109.12</v>
      </c>
      <c r="G68" s="33">
        <v>100</v>
      </c>
      <c r="I68" s="41"/>
      <c r="J68" s="41"/>
      <c r="K68" s="41"/>
      <c r="L68" s="38"/>
      <c r="M68" s="38"/>
      <c r="N68" s="38">
        <f>($E$68/$G$68)*0.5</f>
        <v>48.220550000000003</v>
      </c>
      <c r="O68" s="38">
        <f t="shared" ref="O68:X68" si="44">($E$68/$G$68)</f>
        <v>96.441100000000006</v>
      </c>
      <c r="P68" s="38">
        <f t="shared" si="44"/>
        <v>96.441100000000006</v>
      </c>
      <c r="Q68" s="38">
        <f t="shared" si="44"/>
        <v>96.441100000000006</v>
      </c>
      <c r="R68" s="38">
        <f t="shared" si="44"/>
        <v>96.441100000000006</v>
      </c>
      <c r="S68" s="38">
        <f t="shared" si="44"/>
        <v>96.441100000000006</v>
      </c>
      <c r="T68" s="38">
        <f t="shared" si="44"/>
        <v>96.441100000000006</v>
      </c>
      <c r="U68" s="38">
        <f t="shared" si="44"/>
        <v>96.441100000000006</v>
      </c>
      <c r="V68" s="38">
        <f t="shared" si="44"/>
        <v>96.441100000000006</v>
      </c>
      <c r="W68" s="38">
        <f t="shared" si="44"/>
        <v>96.441100000000006</v>
      </c>
      <c r="X68" s="38">
        <f t="shared" si="44"/>
        <v>96.441100000000006</v>
      </c>
      <c r="Y68" s="17"/>
    </row>
    <row r="69" spans="1:25" x14ac:dyDescent="0.35">
      <c r="A69" s="51">
        <v>44557</v>
      </c>
      <c r="B69" s="48" t="s">
        <v>194</v>
      </c>
      <c r="C69" s="52" t="s">
        <v>195</v>
      </c>
      <c r="D69" s="54">
        <v>7686.67</v>
      </c>
      <c r="E69" s="69">
        <v>6448.48</v>
      </c>
      <c r="F69" s="59">
        <v>53.38</v>
      </c>
      <c r="G69" s="30">
        <v>144</v>
      </c>
      <c r="I69" s="41"/>
      <c r="J69" s="41"/>
      <c r="K69" s="41"/>
      <c r="L69" s="38"/>
      <c r="M69" s="38"/>
      <c r="N69" s="45">
        <f>($E$69/$G$69)*0.5</f>
        <v>22.390555555555554</v>
      </c>
      <c r="O69" s="38">
        <f t="shared" ref="O69:W69" si="45">($E$69/$G$69)</f>
        <v>44.781111111111109</v>
      </c>
      <c r="P69" s="38">
        <f t="shared" si="45"/>
        <v>44.781111111111109</v>
      </c>
      <c r="Q69" s="38">
        <f t="shared" si="45"/>
        <v>44.781111111111109</v>
      </c>
      <c r="R69" s="38">
        <f t="shared" si="45"/>
        <v>44.781111111111109</v>
      </c>
      <c r="S69" s="38">
        <f t="shared" si="45"/>
        <v>44.781111111111109</v>
      </c>
      <c r="T69" s="38">
        <f t="shared" si="45"/>
        <v>44.781111111111109</v>
      </c>
      <c r="U69" s="38">
        <f t="shared" si="45"/>
        <v>44.781111111111109</v>
      </c>
      <c r="V69" s="38">
        <f t="shared" si="45"/>
        <v>44.781111111111109</v>
      </c>
      <c r="W69" s="38">
        <f t="shared" si="45"/>
        <v>44.781111111111109</v>
      </c>
      <c r="X69" s="38">
        <f>($E$69/$G$69)</f>
        <v>44.781111111111109</v>
      </c>
      <c r="Y69" s="17"/>
    </row>
    <row r="70" spans="1:25" x14ac:dyDescent="0.35">
      <c r="A70" s="51"/>
      <c r="B70" s="48"/>
      <c r="C70" s="52"/>
      <c r="D70" s="53"/>
      <c r="E70" s="19"/>
      <c r="F70" s="19"/>
      <c r="G70" s="30"/>
      <c r="I70" s="41"/>
      <c r="J70" s="41"/>
      <c r="K70" s="41"/>
      <c r="L70" s="38"/>
      <c r="M70" s="38"/>
      <c r="N70" s="37">
        <f>SUM(N2:N69)</f>
        <v>2000.3529957490173</v>
      </c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17"/>
    </row>
    <row r="71" spans="1:25" x14ac:dyDescent="0.35">
      <c r="A71" s="51"/>
      <c r="B71" s="48"/>
      <c r="C71" s="52"/>
      <c r="D71" s="53"/>
      <c r="E71" s="19"/>
      <c r="F71" s="19"/>
      <c r="G71" s="30"/>
      <c r="I71" s="41"/>
      <c r="J71" s="41"/>
      <c r="K71" s="41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17"/>
    </row>
    <row r="72" spans="1:25" x14ac:dyDescent="0.35">
      <c r="A72" s="51">
        <v>44564</v>
      </c>
      <c r="B72" s="48" t="s">
        <v>205</v>
      </c>
      <c r="C72" s="52" t="s">
        <v>206</v>
      </c>
      <c r="D72" s="54">
        <v>1908.97</v>
      </c>
      <c r="E72" s="56">
        <v>1601.47</v>
      </c>
      <c r="F72" s="59">
        <v>13.26</v>
      </c>
      <c r="G72" s="33">
        <v>144</v>
      </c>
      <c r="I72" s="38"/>
      <c r="J72" s="38"/>
      <c r="K72" s="38"/>
      <c r="L72" s="38"/>
      <c r="M72" s="38"/>
      <c r="N72" s="38"/>
      <c r="O72" s="38">
        <f>($E$72/$G$72)*0.5</f>
        <v>5.5606597222222227</v>
      </c>
      <c r="P72" s="38">
        <f t="shared" ref="P72:X72" si="46">($E$72/$G$72)</f>
        <v>11.121319444444445</v>
      </c>
      <c r="Q72" s="38">
        <f t="shared" si="46"/>
        <v>11.121319444444445</v>
      </c>
      <c r="R72" s="38">
        <f t="shared" si="46"/>
        <v>11.121319444444445</v>
      </c>
      <c r="S72" s="38">
        <f t="shared" si="46"/>
        <v>11.121319444444445</v>
      </c>
      <c r="T72" s="38">
        <f t="shared" si="46"/>
        <v>11.121319444444445</v>
      </c>
      <c r="U72" s="38">
        <f t="shared" si="46"/>
        <v>11.121319444444445</v>
      </c>
      <c r="V72" s="38">
        <f t="shared" si="46"/>
        <v>11.121319444444445</v>
      </c>
      <c r="W72" s="38">
        <f t="shared" si="46"/>
        <v>11.121319444444445</v>
      </c>
      <c r="X72" s="38">
        <f t="shared" si="46"/>
        <v>11.121319444444445</v>
      </c>
      <c r="Y72" s="17"/>
    </row>
    <row r="73" spans="1:25" x14ac:dyDescent="0.35">
      <c r="A73" s="51">
        <v>44564</v>
      </c>
      <c r="B73" s="48" t="s">
        <v>207</v>
      </c>
      <c r="C73" s="52" t="s">
        <v>208</v>
      </c>
      <c r="D73" s="54">
        <v>8283.9599999999991</v>
      </c>
      <c r="E73" s="56">
        <v>7269.26</v>
      </c>
      <c r="F73" s="59">
        <v>78.150000000000006</v>
      </c>
      <c r="G73" s="33">
        <v>106</v>
      </c>
      <c r="I73" s="41"/>
      <c r="J73" s="41"/>
      <c r="K73" s="41"/>
      <c r="L73" s="38"/>
      <c r="M73" s="38"/>
      <c r="N73" s="38"/>
      <c r="O73" s="38">
        <f>($E$73/$G$73)*0.5</f>
        <v>34.288962264150946</v>
      </c>
      <c r="P73" s="38">
        <f t="shared" ref="P73:X73" si="47">($E$73/$G$73)</f>
        <v>68.577924528301892</v>
      </c>
      <c r="Q73" s="38">
        <f t="shared" si="47"/>
        <v>68.577924528301892</v>
      </c>
      <c r="R73" s="38">
        <f t="shared" si="47"/>
        <v>68.577924528301892</v>
      </c>
      <c r="S73" s="38">
        <f t="shared" si="47"/>
        <v>68.577924528301892</v>
      </c>
      <c r="T73" s="38">
        <f t="shared" si="47"/>
        <v>68.577924528301892</v>
      </c>
      <c r="U73" s="38">
        <f t="shared" si="47"/>
        <v>68.577924528301892</v>
      </c>
      <c r="V73" s="38">
        <f t="shared" si="47"/>
        <v>68.577924528301892</v>
      </c>
      <c r="W73" s="38">
        <f t="shared" si="47"/>
        <v>68.577924528301892</v>
      </c>
      <c r="X73" s="38">
        <f t="shared" si="47"/>
        <v>68.577924528301892</v>
      </c>
      <c r="Y73" s="17"/>
    </row>
    <row r="74" spans="1:25" x14ac:dyDescent="0.35">
      <c r="A74" s="51">
        <v>44571</v>
      </c>
      <c r="B74" s="48" t="s">
        <v>209</v>
      </c>
      <c r="C74" s="52" t="s">
        <v>210</v>
      </c>
      <c r="D74" s="54">
        <v>692.51</v>
      </c>
      <c r="E74" s="56">
        <v>580.96</v>
      </c>
      <c r="F74" s="59">
        <v>4.8099999999999996</v>
      </c>
      <c r="G74" s="33">
        <v>144</v>
      </c>
      <c r="I74" s="41"/>
      <c r="J74" s="41"/>
      <c r="K74" s="41"/>
      <c r="L74" s="38"/>
      <c r="M74" s="38"/>
      <c r="N74" s="38"/>
      <c r="O74" s="38">
        <f>($E$74/$G$74)*0.5</f>
        <v>2.0172222222222222</v>
      </c>
      <c r="P74" s="38">
        <f t="shared" ref="P74:X74" si="48">($E$74/$G$74)</f>
        <v>4.0344444444444445</v>
      </c>
      <c r="Q74" s="38">
        <f t="shared" si="48"/>
        <v>4.0344444444444445</v>
      </c>
      <c r="R74" s="38">
        <f t="shared" si="48"/>
        <v>4.0344444444444445</v>
      </c>
      <c r="S74" s="38">
        <f t="shared" si="48"/>
        <v>4.0344444444444445</v>
      </c>
      <c r="T74" s="38">
        <f t="shared" si="48"/>
        <v>4.0344444444444445</v>
      </c>
      <c r="U74" s="38">
        <f t="shared" si="48"/>
        <v>4.0344444444444445</v>
      </c>
      <c r="V74" s="38">
        <f t="shared" si="48"/>
        <v>4.0344444444444445</v>
      </c>
      <c r="W74" s="38">
        <f t="shared" si="48"/>
        <v>4.0344444444444445</v>
      </c>
      <c r="X74" s="38">
        <f t="shared" si="48"/>
        <v>4.0344444444444445</v>
      </c>
      <c r="Y74" s="17"/>
    </row>
    <row r="75" spans="1:25" x14ac:dyDescent="0.35">
      <c r="A75" s="51">
        <v>44571</v>
      </c>
      <c r="B75" s="48" t="s">
        <v>211</v>
      </c>
      <c r="C75" s="52" t="s">
        <v>212</v>
      </c>
      <c r="D75" s="54">
        <v>7269.91</v>
      </c>
      <c r="E75" s="56">
        <v>6163.75</v>
      </c>
      <c r="F75" s="59">
        <v>53.85</v>
      </c>
      <c r="G75" s="33">
        <v>135</v>
      </c>
      <c r="I75" s="41"/>
      <c r="J75" s="41"/>
      <c r="K75" s="41"/>
      <c r="L75" s="38"/>
      <c r="M75" s="38"/>
      <c r="N75" s="38"/>
      <c r="O75" s="38">
        <f>($E$75/$G$75)*0.5</f>
        <v>22.828703703703702</v>
      </c>
      <c r="P75" s="38">
        <f t="shared" ref="P75:X75" si="49">($E$75/$G$75)</f>
        <v>45.657407407407405</v>
      </c>
      <c r="Q75" s="38">
        <f t="shared" si="49"/>
        <v>45.657407407407405</v>
      </c>
      <c r="R75" s="38">
        <f t="shared" si="49"/>
        <v>45.657407407407405</v>
      </c>
      <c r="S75" s="38">
        <f t="shared" si="49"/>
        <v>45.657407407407405</v>
      </c>
      <c r="T75" s="38">
        <f t="shared" si="49"/>
        <v>45.657407407407405</v>
      </c>
      <c r="U75" s="38">
        <f t="shared" si="49"/>
        <v>45.657407407407405</v>
      </c>
      <c r="V75" s="38">
        <f t="shared" si="49"/>
        <v>45.657407407407405</v>
      </c>
      <c r="W75" s="38">
        <f t="shared" si="49"/>
        <v>45.657407407407405</v>
      </c>
      <c r="X75" s="38">
        <f t="shared" si="49"/>
        <v>45.657407407407405</v>
      </c>
      <c r="Y75" s="17"/>
    </row>
    <row r="76" spans="1:25" x14ac:dyDescent="0.35">
      <c r="A76" s="51">
        <v>44571</v>
      </c>
      <c r="B76" s="48" t="s">
        <v>213</v>
      </c>
      <c r="C76" s="52" t="s">
        <v>214</v>
      </c>
      <c r="D76" s="54">
        <v>8879.35</v>
      </c>
      <c r="E76" s="56">
        <v>7449.04</v>
      </c>
      <c r="F76" s="59">
        <v>61.66</v>
      </c>
      <c r="G76" s="33">
        <v>144</v>
      </c>
      <c r="I76" s="41"/>
      <c r="J76" s="41"/>
      <c r="K76" s="41"/>
      <c r="L76" s="38"/>
      <c r="M76" s="38"/>
      <c r="N76" s="38"/>
      <c r="O76" s="38">
        <f>($E$76/$G$76)*0.5</f>
        <v>25.864722222222223</v>
      </c>
      <c r="P76" s="38">
        <f t="shared" ref="P76:X76" si="50">($E$76/$G$76)</f>
        <v>51.729444444444447</v>
      </c>
      <c r="Q76" s="38">
        <f t="shared" si="50"/>
        <v>51.729444444444447</v>
      </c>
      <c r="R76" s="38">
        <f t="shared" si="50"/>
        <v>51.729444444444447</v>
      </c>
      <c r="S76" s="38">
        <f t="shared" si="50"/>
        <v>51.729444444444447</v>
      </c>
      <c r="T76" s="38">
        <f t="shared" si="50"/>
        <v>51.729444444444447</v>
      </c>
      <c r="U76" s="38">
        <f t="shared" si="50"/>
        <v>51.729444444444447</v>
      </c>
      <c r="V76" s="38">
        <f t="shared" si="50"/>
        <v>51.729444444444447</v>
      </c>
      <c r="W76" s="38">
        <f t="shared" si="50"/>
        <v>51.729444444444447</v>
      </c>
      <c r="X76" s="38">
        <f t="shared" si="50"/>
        <v>51.729444444444447</v>
      </c>
      <c r="Y76" s="17"/>
    </row>
    <row r="77" spans="1:25" x14ac:dyDescent="0.35">
      <c r="A77" s="51">
        <v>44571</v>
      </c>
      <c r="B77" s="48" t="s">
        <v>215</v>
      </c>
      <c r="C77" s="52" t="s">
        <v>216</v>
      </c>
      <c r="D77" s="54">
        <v>6925.7</v>
      </c>
      <c r="E77" s="56">
        <v>5865</v>
      </c>
      <c r="F77" s="59">
        <v>50.92</v>
      </c>
      <c r="G77" s="33">
        <v>136</v>
      </c>
      <c r="I77" s="41"/>
      <c r="J77" s="41"/>
      <c r="K77" s="41"/>
      <c r="L77" s="38"/>
      <c r="M77" s="38"/>
      <c r="N77" s="38"/>
      <c r="O77" s="38">
        <f>($E$77/$G$77)*0.5</f>
        <v>21.5625</v>
      </c>
      <c r="P77" s="38">
        <f t="shared" ref="P77:X77" si="51">($E$77/$G$77)</f>
        <v>43.125</v>
      </c>
      <c r="Q77" s="38">
        <f t="shared" si="51"/>
        <v>43.125</v>
      </c>
      <c r="R77" s="38">
        <f t="shared" si="51"/>
        <v>43.125</v>
      </c>
      <c r="S77" s="38">
        <f t="shared" si="51"/>
        <v>43.125</v>
      </c>
      <c r="T77" s="38">
        <f t="shared" si="51"/>
        <v>43.125</v>
      </c>
      <c r="U77" s="38">
        <f t="shared" si="51"/>
        <v>43.125</v>
      </c>
      <c r="V77" s="38">
        <f t="shared" si="51"/>
        <v>43.125</v>
      </c>
      <c r="W77" s="38">
        <f t="shared" si="51"/>
        <v>43.125</v>
      </c>
      <c r="X77" s="38">
        <f t="shared" si="51"/>
        <v>43.125</v>
      </c>
      <c r="Y77" s="17"/>
    </row>
    <row r="78" spans="1:25" x14ac:dyDescent="0.35">
      <c r="A78" s="51">
        <v>44571</v>
      </c>
      <c r="B78" s="48" t="s">
        <v>217</v>
      </c>
      <c r="C78" s="52" t="s">
        <v>218</v>
      </c>
      <c r="D78" s="54">
        <v>2968.43</v>
      </c>
      <c r="E78" s="56">
        <v>2490.27</v>
      </c>
      <c r="F78" s="59">
        <v>20.61</v>
      </c>
      <c r="G78" s="33">
        <v>144</v>
      </c>
      <c r="I78" s="41"/>
      <c r="J78" s="41"/>
      <c r="K78" s="41"/>
      <c r="L78" s="38"/>
      <c r="M78" s="38"/>
      <c r="N78" s="38"/>
      <c r="O78" s="38">
        <f>($E$78/$G$78)*0.5</f>
        <v>8.6467708333333331</v>
      </c>
      <c r="P78" s="38">
        <f t="shared" ref="P78:X78" si="52">($E$78/$G$78)</f>
        <v>17.293541666666666</v>
      </c>
      <c r="Q78" s="38">
        <f t="shared" si="52"/>
        <v>17.293541666666666</v>
      </c>
      <c r="R78" s="38">
        <f t="shared" si="52"/>
        <v>17.293541666666666</v>
      </c>
      <c r="S78" s="38">
        <f t="shared" si="52"/>
        <v>17.293541666666666</v>
      </c>
      <c r="T78" s="38">
        <f t="shared" si="52"/>
        <v>17.293541666666666</v>
      </c>
      <c r="U78" s="38">
        <f t="shared" si="52"/>
        <v>17.293541666666666</v>
      </c>
      <c r="V78" s="38">
        <f t="shared" si="52"/>
        <v>17.293541666666666</v>
      </c>
      <c r="W78" s="38">
        <f t="shared" si="52"/>
        <v>17.293541666666666</v>
      </c>
      <c r="X78" s="38">
        <f t="shared" si="52"/>
        <v>17.293541666666666</v>
      </c>
      <c r="Y78" s="17"/>
    </row>
    <row r="79" spans="1:25" x14ac:dyDescent="0.35">
      <c r="A79" s="51">
        <v>44592</v>
      </c>
      <c r="B79" s="48" t="s">
        <v>219</v>
      </c>
      <c r="C79" s="52" t="s">
        <v>220</v>
      </c>
      <c r="D79" s="54">
        <v>7868.33</v>
      </c>
      <c r="E79" s="56">
        <v>6600.88</v>
      </c>
      <c r="F79" s="59">
        <v>54.64</v>
      </c>
      <c r="G79" s="33">
        <v>144</v>
      </c>
      <c r="I79" s="41"/>
      <c r="J79" s="41"/>
      <c r="K79" s="41"/>
      <c r="L79" s="38"/>
      <c r="M79" s="38"/>
      <c r="N79" s="38"/>
      <c r="O79" s="45">
        <f>($E$79/$G$79)*0.5</f>
        <v>22.919722222222223</v>
      </c>
      <c r="P79" s="38">
        <f t="shared" ref="P79:X79" si="53">($E$79/$G$79)</f>
        <v>45.839444444444446</v>
      </c>
      <c r="Q79" s="38">
        <f t="shared" si="53"/>
        <v>45.839444444444446</v>
      </c>
      <c r="R79" s="38">
        <f t="shared" si="53"/>
        <v>45.839444444444446</v>
      </c>
      <c r="S79" s="38">
        <f t="shared" si="53"/>
        <v>45.839444444444446</v>
      </c>
      <c r="T79" s="38">
        <f t="shared" si="53"/>
        <v>45.839444444444446</v>
      </c>
      <c r="U79" s="38">
        <f t="shared" si="53"/>
        <v>45.839444444444446</v>
      </c>
      <c r="V79" s="38">
        <f t="shared" si="53"/>
        <v>45.839444444444446</v>
      </c>
      <c r="W79" s="38">
        <f t="shared" si="53"/>
        <v>45.839444444444446</v>
      </c>
      <c r="X79" s="38">
        <f t="shared" si="53"/>
        <v>45.839444444444446</v>
      </c>
      <c r="Y79" s="17"/>
    </row>
    <row r="80" spans="1:25" x14ac:dyDescent="0.35">
      <c r="A80" s="51"/>
      <c r="B80" s="48"/>
      <c r="C80" s="52"/>
      <c r="D80" s="54"/>
      <c r="E80" s="56"/>
      <c r="F80" s="59"/>
      <c r="G80" s="33"/>
      <c r="I80" s="41"/>
      <c r="J80" s="41"/>
      <c r="K80" s="41"/>
      <c r="L80" s="38"/>
      <c r="M80" s="38"/>
      <c r="N80" s="37"/>
      <c r="O80" s="37">
        <f>SUM(O2:O78)</f>
        <v>2266.6349328303177</v>
      </c>
      <c r="P80" s="37"/>
      <c r="Q80" s="37"/>
      <c r="R80" s="37"/>
      <c r="S80" s="37"/>
      <c r="T80" s="37"/>
      <c r="U80" s="37"/>
      <c r="V80" s="37"/>
      <c r="W80" s="37"/>
      <c r="X80" s="37"/>
      <c r="Y80" s="17"/>
    </row>
    <row r="81" spans="1:25" x14ac:dyDescent="0.35">
      <c r="B81" s="50"/>
      <c r="C81" s="50"/>
      <c r="F81" s="19"/>
      <c r="U81" s="16"/>
      <c r="V81" s="16"/>
      <c r="W81" s="16"/>
      <c r="X81" s="16"/>
    </row>
    <row r="82" spans="1:25" x14ac:dyDescent="0.35">
      <c r="A82" s="51">
        <v>44600</v>
      </c>
      <c r="B82" s="48" t="s">
        <v>226</v>
      </c>
      <c r="C82" s="98" t="s">
        <v>352</v>
      </c>
      <c r="D82" s="54">
        <v>796.08</v>
      </c>
      <c r="E82" s="56">
        <v>685.4</v>
      </c>
      <c r="F82" s="59">
        <v>6.53</v>
      </c>
      <c r="G82" s="33">
        <v>122</v>
      </c>
      <c r="I82" s="38"/>
      <c r="J82" s="38"/>
      <c r="K82" s="38"/>
      <c r="L82" s="38"/>
      <c r="M82" s="38"/>
      <c r="N82" s="38"/>
      <c r="O82" s="38"/>
      <c r="P82" s="38">
        <f>($E$82/$G$82)*0.5</f>
        <v>2.8090163934426227</v>
      </c>
      <c r="Q82" s="38">
        <f t="shared" ref="Q82:X82" si="54">($E$82/$G$82)</f>
        <v>5.6180327868852453</v>
      </c>
      <c r="R82" s="38">
        <f t="shared" si="54"/>
        <v>5.6180327868852453</v>
      </c>
      <c r="S82" s="38">
        <f t="shared" si="54"/>
        <v>5.6180327868852453</v>
      </c>
      <c r="T82" s="38">
        <f t="shared" si="54"/>
        <v>5.6180327868852453</v>
      </c>
      <c r="U82" s="38">
        <f t="shared" si="54"/>
        <v>5.6180327868852453</v>
      </c>
      <c r="V82" s="38">
        <f t="shared" si="54"/>
        <v>5.6180327868852453</v>
      </c>
      <c r="W82" s="38">
        <f t="shared" si="54"/>
        <v>5.6180327868852453</v>
      </c>
      <c r="X82" s="38">
        <f t="shared" si="54"/>
        <v>5.6180327868852453</v>
      </c>
      <c r="Y82" s="17"/>
    </row>
    <row r="83" spans="1:25" x14ac:dyDescent="0.35">
      <c r="A83" s="51">
        <v>44607</v>
      </c>
      <c r="B83" s="48" t="s">
        <v>227</v>
      </c>
      <c r="C83" s="52" t="s">
        <v>228</v>
      </c>
      <c r="D83" s="54">
        <v>8931.16</v>
      </c>
      <c r="E83" s="56">
        <v>7492.5</v>
      </c>
      <c r="F83" s="59">
        <v>62.02</v>
      </c>
      <c r="G83" s="33">
        <v>144</v>
      </c>
      <c r="I83" s="41"/>
      <c r="J83" s="41"/>
      <c r="K83" s="41"/>
      <c r="L83" s="38"/>
      <c r="M83" s="38"/>
      <c r="N83" s="38"/>
      <c r="O83" s="38"/>
      <c r="P83" s="38">
        <f>($E$83/$G$83)*0.5</f>
        <v>26.015625</v>
      </c>
      <c r="Q83" s="38">
        <f t="shared" ref="Q83:X83" si="55">($E$83/$G$83)</f>
        <v>52.03125</v>
      </c>
      <c r="R83" s="38">
        <f t="shared" si="55"/>
        <v>52.03125</v>
      </c>
      <c r="S83" s="38">
        <f t="shared" si="55"/>
        <v>52.03125</v>
      </c>
      <c r="T83" s="38">
        <f t="shared" si="55"/>
        <v>52.03125</v>
      </c>
      <c r="U83" s="38">
        <f t="shared" si="55"/>
        <v>52.03125</v>
      </c>
      <c r="V83" s="38">
        <f t="shared" si="55"/>
        <v>52.03125</v>
      </c>
      <c r="W83" s="38">
        <f t="shared" si="55"/>
        <v>52.03125</v>
      </c>
      <c r="X83" s="38">
        <f t="shared" si="55"/>
        <v>52.03125</v>
      </c>
      <c r="Y83" s="17"/>
    </row>
    <row r="84" spans="1:25" x14ac:dyDescent="0.35">
      <c r="A84" s="51">
        <v>44613</v>
      </c>
      <c r="B84" s="48" t="s">
        <v>229</v>
      </c>
      <c r="C84" s="52" t="s">
        <v>230</v>
      </c>
      <c r="D84" s="54">
        <v>2405.7199999999998</v>
      </c>
      <c r="E84" s="56">
        <v>2020.57</v>
      </c>
      <c r="F84" s="59">
        <v>16.82</v>
      </c>
      <c r="G84" s="33">
        <v>143</v>
      </c>
      <c r="I84" s="41"/>
      <c r="J84" s="41"/>
      <c r="K84" s="41"/>
      <c r="L84" s="38"/>
      <c r="M84" s="38"/>
      <c r="N84" s="38"/>
      <c r="O84" s="38"/>
      <c r="P84" s="38">
        <f>($E$84/$G$84)*0.5</f>
        <v>7.0649300699300701</v>
      </c>
      <c r="Q84" s="38">
        <f t="shared" ref="Q84:X84" si="56">($E$84/$G$84)</f>
        <v>14.12986013986014</v>
      </c>
      <c r="R84" s="38">
        <f t="shared" si="56"/>
        <v>14.12986013986014</v>
      </c>
      <c r="S84" s="38">
        <f t="shared" si="56"/>
        <v>14.12986013986014</v>
      </c>
      <c r="T84" s="38">
        <f t="shared" si="56"/>
        <v>14.12986013986014</v>
      </c>
      <c r="U84" s="38">
        <f t="shared" si="56"/>
        <v>14.12986013986014</v>
      </c>
      <c r="V84" s="38">
        <f t="shared" si="56"/>
        <v>14.12986013986014</v>
      </c>
      <c r="W84" s="38">
        <f t="shared" si="56"/>
        <v>14.12986013986014</v>
      </c>
      <c r="X84" s="38">
        <f t="shared" si="56"/>
        <v>14.12986013986014</v>
      </c>
      <c r="Y84" s="17"/>
    </row>
    <row r="85" spans="1:25" x14ac:dyDescent="0.35">
      <c r="A85" s="51">
        <v>44613</v>
      </c>
      <c r="B85" s="48" t="s">
        <v>231</v>
      </c>
      <c r="C85" s="52" t="s">
        <v>232</v>
      </c>
      <c r="D85" s="54">
        <v>7695.69</v>
      </c>
      <c r="E85" s="56">
        <v>6540.15</v>
      </c>
      <c r="F85" s="59">
        <v>57.86</v>
      </c>
      <c r="G85" s="33">
        <v>133</v>
      </c>
      <c r="I85" s="41"/>
      <c r="J85" s="41"/>
      <c r="K85" s="41"/>
      <c r="L85" s="38"/>
      <c r="M85" s="38"/>
      <c r="N85" s="38"/>
      <c r="O85" s="38"/>
      <c r="P85" s="38">
        <f>($E$85/$G$85)*0.5</f>
        <v>24.587030075187968</v>
      </c>
      <c r="Q85" s="38">
        <f t="shared" ref="Q85:X85" si="57">($E$85/$G$85)</f>
        <v>49.174060150375936</v>
      </c>
      <c r="R85" s="38">
        <f t="shared" si="57"/>
        <v>49.174060150375936</v>
      </c>
      <c r="S85" s="38">
        <f t="shared" si="57"/>
        <v>49.174060150375936</v>
      </c>
      <c r="T85" s="38">
        <f t="shared" si="57"/>
        <v>49.174060150375936</v>
      </c>
      <c r="U85" s="38">
        <f t="shared" si="57"/>
        <v>49.174060150375936</v>
      </c>
      <c r="V85" s="38">
        <f t="shared" si="57"/>
        <v>49.174060150375936</v>
      </c>
      <c r="W85" s="38">
        <f t="shared" si="57"/>
        <v>49.174060150375936</v>
      </c>
      <c r="X85" s="38">
        <f t="shared" si="57"/>
        <v>49.174060150375936</v>
      </c>
      <c r="Y85" s="17"/>
    </row>
    <row r="86" spans="1:25" x14ac:dyDescent="0.35">
      <c r="A86" s="51">
        <v>44620</v>
      </c>
      <c r="B86" s="48" t="s">
        <v>233</v>
      </c>
      <c r="C86" s="52" t="s">
        <v>234</v>
      </c>
      <c r="D86" s="54">
        <v>8379.85</v>
      </c>
      <c r="E86" s="56">
        <v>7030</v>
      </c>
      <c r="F86" s="59">
        <v>58.19</v>
      </c>
      <c r="G86" s="33">
        <v>144</v>
      </c>
      <c r="I86" s="41"/>
      <c r="J86" s="41"/>
      <c r="K86" s="41"/>
      <c r="L86" s="38"/>
      <c r="M86" s="38"/>
      <c r="N86" s="38"/>
      <c r="O86" s="38"/>
      <c r="P86" s="45">
        <f>($E$86/$G$86)*0.5</f>
        <v>24.409722222222221</v>
      </c>
      <c r="Q86" s="38">
        <f t="shared" ref="Q86:X86" si="58">($E$86/$G$86)</f>
        <v>48.819444444444443</v>
      </c>
      <c r="R86" s="38">
        <f t="shared" si="58"/>
        <v>48.819444444444443</v>
      </c>
      <c r="S86" s="38">
        <f t="shared" si="58"/>
        <v>48.819444444444443</v>
      </c>
      <c r="T86" s="38">
        <f t="shared" si="58"/>
        <v>48.819444444444443</v>
      </c>
      <c r="U86" s="38">
        <f t="shared" si="58"/>
        <v>48.819444444444443</v>
      </c>
      <c r="V86" s="38">
        <f t="shared" si="58"/>
        <v>48.819444444444443</v>
      </c>
      <c r="W86" s="38">
        <f t="shared" si="58"/>
        <v>48.819444444444443</v>
      </c>
      <c r="X86" s="38">
        <f t="shared" si="58"/>
        <v>48.819444444444443</v>
      </c>
      <c r="Y86" s="17"/>
    </row>
    <row r="87" spans="1:25" x14ac:dyDescent="0.35">
      <c r="B87" s="50"/>
      <c r="C87" s="50"/>
      <c r="F87" s="19"/>
      <c r="P87" s="42">
        <f>SUM(P34:P86)</f>
        <v>1765.4794855642854</v>
      </c>
      <c r="Q87" s="42"/>
      <c r="R87" s="42"/>
      <c r="S87" s="42"/>
      <c r="T87" s="42"/>
      <c r="U87" s="42"/>
      <c r="V87" s="42"/>
      <c r="W87" s="42"/>
      <c r="X87" s="42"/>
    </row>
    <row r="88" spans="1:25" x14ac:dyDescent="0.35">
      <c r="B88" s="50"/>
      <c r="C88" s="50"/>
      <c r="F88" s="19"/>
      <c r="U88" s="16"/>
      <c r="V88" s="16"/>
      <c r="W88" s="16"/>
      <c r="X88" s="16"/>
    </row>
    <row r="89" spans="1:25" x14ac:dyDescent="0.35">
      <c r="A89" s="51">
        <v>44627</v>
      </c>
      <c r="B89" s="48" t="s">
        <v>241</v>
      </c>
      <c r="C89" s="52" t="s">
        <v>242</v>
      </c>
      <c r="D89" s="54">
        <v>11160.22</v>
      </c>
      <c r="E89" s="56">
        <v>9362.5</v>
      </c>
      <c r="F89" s="59">
        <v>77.5</v>
      </c>
      <c r="G89" s="33">
        <v>144</v>
      </c>
      <c r="I89" s="38"/>
      <c r="J89" s="38"/>
      <c r="K89" s="38"/>
      <c r="L89" s="38"/>
      <c r="M89" s="38"/>
      <c r="N89" s="38"/>
      <c r="O89" s="38"/>
      <c r="P89" s="38"/>
      <c r="Q89" s="38">
        <f>($E$89/$G$89)*0.5</f>
        <v>32.508680555555557</v>
      </c>
      <c r="R89" s="38">
        <f t="shared" ref="R89:X89" si="59">($E$89/$G$89)</f>
        <v>65.017361111111114</v>
      </c>
      <c r="S89" s="38">
        <f t="shared" si="59"/>
        <v>65.017361111111114</v>
      </c>
      <c r="T89" s="38">
        <f t="shared" si="59"/>
        <v>65.017361111111114</v>
      </c>
      <c r="U89" s="38">
        <f t="shared" si="59"/>
        <v>65.017361111111114</v>
      </c>
      <c r="V89" s="38">
        <f t="shared" si="59"/>
        <v>65.017361111111114</v>
      </c>
      <c r="W89" s="38">
        <f t="shared" si="59"/>
        <v>65.017361111111114</v>
      </c>
      <c r="X89" s="38">
        <f t="shared" si="59"/>
        <v>65.017361111111114</v>
      </c>
      <c r="Y89" s="17"/>
    </row>
    <row r="90" spans="1:25" x14ac:dyDescent="0.35">
      <c r="A90" s="51">
        <v>44627</v>
      </c>
      <c r="B90" s="48" t="s">
        <v>225</v>
      </c>
      <c r="C90" s="52" t="s">
        <v>243</v>
      </c>
      <c r="D90" s="54">
        <v>9950.06</v>
      </c>
      <c r="E90" s="56">
        <v>8566.7099999999991</v>
      </c>
      <c r="F90" s="59">
        <v>81.56</v>
      </c>
      <c r="G90" s="33">
        <v>122</v>
      </c>
      <c r="I90" s="41"/>
      <c r="J90" s="41"/>
      <c r="K90" s="41"/>
      <c r="L90" s="38"/>
      <c r="M90" s="38"/>
      <c r="N90" s="38"/>
      <c r="O90" s="38"/>
      <c r="P90" s="38"/>
      <c r="Q90" s="38">
        <f>($E$90/$G$90)*0.5</f>
        <v>35.109467213114748</v>
      </c>
      <c r="R90" s="38">
        <f t="shared" ref="R90:X90" si="60">($E$90/$G$90)</f>
        <v>70.218934426229495</v>
      </c>
      <c r="S90" s="38">
        <f t="shared" si="60"/>
        <v>70.218934426229495</v>
      </c>
      <c r="T90" s="38">
        <f t="shared" si="60"/>
        <v>70.218934426229495</v>
      </c>
      <c r="U90" s="38">
        <f t="shared" si="60"/>
        <v>70.218934426229495</v>
      </c>
      <c r="V90" s="38">
        <f t="shared" si="60"/>
        <v>70.218934426229495</v>
      </c>
      <c r="W90" s="38">
        <f t="shared" si="60"/>
        <v>70.218934426229495</v>
      </c>
      <c r="X90" s="38">
        <f t="shared" si="60"/>
        <v>70.218934426229495</v>
      </c>
      <c r="Y90" s="17"/>
    </row>
    <row r="91" spans="1:25" x14ac:dyDescent="0.35">
      <c r="A91" s="51">
        <v>44627</v>
      </c>
      <c r="B91" s="48" t="s">
        <v>244</v>
      </c>
      <c r="C91" s="52" t="s">
        <v>245</v>
      </c>
      <c r="D91" s="54">
        <v>7738.24</v>
      </c>
      <c r="E91" s="56">
        <v>6530</v>
      </c>
      <c r="F91" s="59">
        <v>55.67</v>
      </c>
      <c r="G91" s="33">
        <v>139</v>
      </c>
      <c r="I91" s="41"/>
      <c r="J91" s="41"/>
      <c r="K91" s="41"/>
      <c r="L91" s="38"/>
      <c r="M91" s="38"/>
      <c r="N91" s="38"/>
      <c r="O91" s="38"/>
      <c r="P91" s="38"/>
      <c r="Q91" s="45">
        <f>($E$91/$G$91)*0.5</f>
        <v>23.489208633093526</v>
      </c>
      <c r="R91" s="38">
        <f t="shared" ref="R91:X91" si="61">($E$91/$G$91)</f>
        <v>46.978417266187051</v>
      </c>
      <c r="S91" s="38">
        <f t="shared" si="61"/>
        <v>46.978417266187051</v>
      </c>
      <c r="T91" s="38">
        <f t="shared" si="61"/>
        <v>46.978417266187051</v>
      </c>
      <c r="U91" s="38">
        <f t="shared" si="61"/>
        <v>46.978417266187051</v>
      </c>
      <c r="V91" s="38">
        <f t="shared" si="61"/>
        <v>46.978417266187051</v>
      </c>
      <c r="W91" s="38">
        <f t="shared" si="61"/>
        <v>46.978417266187051</v>
      </c>
      <c r="X91" s="38">
        <f t="shared" si="61"/>
        <v>46.978417266187051</v>
      </c>
      <c r="Y91" s="17"/>
    </row>
    <row r="92" spans="1:25" x14ac:dyDescent="0.35">
      <c r="B92" s="50"/>
      <c r="C92" s="50"/>
      <c r="F92" s="19"/>
      <c r="H92" s="87"/>
      <c r="P92" s="42"/>
      <c r="Q92" s="42">
        <f>SUM(Q34:Q91)</f>
        <v>1941.4731657268321</v>
      </c>
      <c r="R92" s="42"/>
      <c r="S92" s="42"/>
      <c r="T92" s="42"/>
      <c r="U92" s="42"/>
      <c r="V92" s="42"/>
      <c r="W92" s="42"/>
      <c r="X92" s="42"/>
    </row>
    <row r="93" spans="1:25" x14ac:dyDescent="0.35">
      <c r="B93" s="50"/>
      <c r="C93" s="50"/>
      <c r="F93" s="19"/>
      <c r="U93" s="16"/>
      <c r="V93" s="16"/>
      <c r="W93" s="16"/>
      <c r="X93" s="16"/>
    </row>
    <row r="94" spans="1:25" x14ac:dyDescent="0.35">
      <c r="A94" s="51">
        <v>44662</v>
      </c>
      <c r="B94" s="48">
        <v>5051802142</v>
      </c>
      <c r="C94" s="52" t="s">
        <v>250</v>
      </c>
      <c r="D94" s="54">
        <v>1856.68</v>
      </c>
      <c r="E94" s="56">
        <v>1557.6</v>
      </c>
      <c r="F94" s="59">
        <v>12.89</v>
      </c>
      <c r="G94" s="33">
        <v>144</v>
      </c>
      <c r="I94" s="38"/>
      <c r="J94" s="38"/>
      <c r="K94" s="38"/>
      <c r="L94" s="38"/>
      <c r="M94" s="38"/>
      <c r="N94" s="38"/>
      <c r="O94" s="38"/>
      <c r="P94" s="38"/>
      <c r="Q94" s="38"/>
      <c r="R94" s="38">
        <f>($E$94/$G$94)*0.5</f>
        <v>5.4083333333333332</v>
      </c>
      <c r="S94" s="38">
        <f t="shared" ref="S94:X94" si="62">($E$94/$G$94)</f>
        <v>10.816666666666666</v>
      </c>
      <c r="T94" s="38">
        <f t="shared" si="62"/>
        <v>10.816666666666666</v>
      </c>
      <c r="U94" s="38">
        <f t="shared" si="62"/>
        <v>10.816666666666666</v>
      </c>
      <c r="V94" s="38">
        <f t="shared" si="62"/>
        <v>10.816666666666666</v>
      </c>
      <c r="W94" s="38">
        <f t="shared" si="62"/>
        <v>10.816666666666666</v>
      </c>
      <c r="X94" s="38">
        <f t="shared" si="62"/>
        <v>10.816666666666666</v>
      </c>
      <c r="Y94" s="17"/>
    </row>
    <row r="95" spans="1:25" x14ac:dyDescent="0.35">
      <c r="A95" s="51">
        <v>44662</v>
      </c>
      <c r="B95" s="48">
        <v>2040714136</v>
      </c>
      <c r="C95" s="52" t="s">
        <v>251</v>
      </c>
      <c r="D95" s="54">
        <v>7576.59</v>
      </c>
      <c r="E95" s="56">
        <v>6356.13</v>
      </c>
      <c r="F95" s="59">
        <v>52.62</v>
      </c>
      <c r="G95" s="33">
        <v>144</v>
      </c>
      <c r="I95" s="41"/>
      <c r="J95" s="41"/>
      <c r="K95" s="41"/>
      <c r="L95" s="38"/>
      <c r="M95" s="38"/>
      <c r="N95" s="38"/>
      <c r="O95" s="38"/>
      <c r="P95" s="38"/>
      <c r="Q95" s="38"/>
      <c r="R95" s="38">
        <f>($E$95/$G$95)*0.5</f>
        <v>22.069895833333334</v>
      </c>
      <c r="S95" s="38">
        <f t="shared" ref="S95:X95" si="63">($E$95/$G$95)</f>
        <v>44.139791666666667</v>
      </c>
      <c r="T95" s="38">
        <f t="shared" si="63"/>
        <v>44.139791666666667</v>
      </c>
      <c r="U95" s="38">
        <f t="shared" si="63"/>
        <v>44.139791666666667</v>
      </c>
      <c r="V95" s="38">
        <f t="shared" si="63"/>
        <v>44.139791666666667</v>
      </c>
      <c r="W95" s="38">
        <f t="shared" si="63"/>
        <v>44.139791666666667</v>
      </c>
      <c r="X95" s="38">
        <f t="shared" si="63"/>
        <v>44.139791666666667</v>
      </c>
      <c r="Y95" s="17"/>
    </row>
    <row r="96" spans="1:25" x14ac:dyDescent="0.35">
      <c r="A96" s="51">
        <v>44669</v>
      </c>
      <c r="B96" s="48">
        <v>376015052</v>
      </c>
      <c r="C96" s="52" t="s">
        <v>252</v>
      </c>
      <c r="D96" s="54">
        <v>7309.91</v>
      </c>
      <c r="E96" s="56">
        <v>6132.41</v>
      </c>
      <c r="F96" s="59">
        <v>50.76</v>
      </c>
      <c r="G96" s="33">
        <v>144</v>
      </c>
      <c r="I96" s="41"/>
      <c r="J96" s="41"/>
      <c r="K96" s="41"/>
      <c r="L96" s="38"/>
      <c r="M96" s="38"/>
      <c r="N96" s="38"/>
      <c r="O96" s="38"/>
      <c r="P96" s="38"/>
      <c r="Q96" s="38"/>
      <c r="R96" s="38">
        <f>($E$96/$G$96)*0.5</f>
        <v>21.293090277777779</v>
      </c>
      <c r="S96" s="38">
        <f t="shared" ref="S96:X96" si="64">($E$96/$G$96)</f>
        <v>42.586180555555558</v>
      </c>
      <c r="T96" s="38">
        <f t="shared" si="64"/>
        <v>42.586180555555558</v>
      </c>
      <c r="U96" s="38">
        <f t="shared" si="64"/>
        <v>42.586180555555558</v>
      </c>
      <c r="V96" s="38">
        <f t="shared" si="64"/>
        <v>42.586180555555558</v>
      </c>
      <c r="W96" s="38">
        <f t="shared" si="64"/>
        <v>42.586180555555558</v>
      </c>
      <c r="X96" s="38">
        <f t="shared" si="64"/>
        <v>42.586180555555558</v>
      </c>
      <c r="Y96" s="17"/>
    </row>
    <row r="97" spans="1:25" x14ac:dyDescent="0.35">
      <c r="A97" s="51">
        <v>44669</v>
      </c>
      <c r="B97" s="48" t="s">
        <v>253</v>
      </c>
      <c r="C97" s="52" t="s">
        <v>254</v>
      </c>
      <c r="D97" s="54">
        <v>6753.8</v>
      </c>
      <c r="E97" s="56">
        <v>5665.88</v>
      </c>
      <c r="F97" s="59">
        <v>46.9</v>
      </c>
      <c r="G97" s="33">
        <v>144</v>
      </c>
      <c r="I97" s="41"/>
      <c r="J97" s="41"/>
      <c r="K97" s="41"/>
      <c r="L97" s="38"/>
      <c r="M97" s="38"/>
      <c r="N97" s="38"/>
      <c r="O97" s="38"/>
      <c r="P97" s="38"/>
      <c r="Q97" s="38"/>
      <c r="R97" s="38">
        <f>($E$97/$G$97)*0.5</f>
        <v>19.673194444444444</v>
      </c>
      <c r="S97" s="38">
        <f t="shared" ref="S97:X97" si="65">($E$97/$G$97)</f>
        <v>39.346388888888889</v>
      </c>
      <c r="T97" s="38">
        <f t="shared" si="65"/>
        <v>39.346388888888889</v>
      </c>
      <c r="U97" s="38">
        <f t="shared" si="65"/>
        <v>39.346388888888889</v>
      </c>
      <c r="V97" s="38">
        <f t="shared" si="65"/>
        <v>39.346388888888889</v>
      </c>
      <c r="W97" s="38">
        <f t="shared" si="65"/>
        <v>39.346388888888889</v>
      </c>
      <c r="X97" s="38">
        <f t="shared" si="65"/>
        <v>39.346388888888889</v>
      </c>
      <c r="Y97" s="17"/>
    </row>
    <row r="98" spans="1:25" x14ac:dyDescent="0.35">
      <c r="A98" s="51">
        <v>44676</v>
      </c>
      <c r="B98" s="48">
        <v>6220126141</v>
      </c>
      <c r="C98" s="52" t="s">
        <v>255</v>
      </c>
      <c r="D98" s="54">
        <v>8879.35</v>
      </c>
      <c r="E98" s="56">
        <v>7449.04</v>
      </c>
      <c r="F98" s="103">
        <v>61.66</v>
      </c>
      <c r="G98" s="33">
        <v>144</v>
      </c>
      <c r="I98" s="41"/>
      <c r="J98" s="41"/>
      <c r="K98" s="41"/>
      <c r="L98" s="38"/>
      <c r="M98" s="38"/>
      <c r="N98" s="38"/>
      <c r="O98" s="38"/>
      <c r="P98" s="38"/>
      <c r="Q98" s="38"/>
      <c r="R98" s="45">
        <f>($E$98/$G$98)*0.5</f>
        <v>25.864722222222223</v>
      </c>
      <c r="S98" s="38">
        <f t="shared" ref="S98:X98" si="66">($E$98/$G$98)</f>
        <v>51.729444444444447</v>
      </c>
      <c r="T98" s="38">
        <f t="shared" si="66"/>
        <v>51.729444444444447</v>
      </c>
      <c r="U98" s="38">
        <f t="shared" si="66"/>
        <v>51.729444444444447</v>
      </c>
      <c r="V98" s="38">
        <f t="shared" si="66"/>
        <v>51.729444444444447</v>
      </c>
      <c r="W98" s="38">
        <f t="shared" si="66"/>
        <v>51.729444444444447</v>
      </c>
      <c r="X98" s="38">
        <f t="shared" si="66"/>
        <v>51.729444444444447</v>
      </c>
      <c r="Y98" s="17"/>
    </row>
    <row r="99" spans="1:25" x14ac:dyDescent="0.35">
      <c r="B99" s="50"/>
      <c r="C99" s="50"/>
      <c r="F99" s="19"/>
      <c r="P99" s="42"/>
      <c r="Q99" s="42"/>
      <c r="R99" s="42">
        <f>SUM(R34:R98)</f>
        <v>2126.8897582397071</v>
      </c>
      <c r="S99" s="42"/>
      <c r="T99" s="42"/>
      <c r="U99" s="42"/>
      <c r="V99" s="42"/>
      <c r="W99" s="42"/>
      <c r="X99" s="42"/>
    </row>
    <row r="100" spans="1:25" x14ac:dyDescent="0.35">
      <c r="B100" s="50"/>
      <c r="C100" s="50"/>
      <c r="F100" s="19"/>
      <c r="U100" s="16"/>
      <c r="V100" s="16"/>
      <c r="W100" s="16"/>
      <c r="X100" s="16"/>
    </row>
    <row r="101" spans="1:25" x14ac:dyDescent="0.35">
      <c r="A101" s="51">
        <v>44683</v>
      </c>
      <c r="B101" s="92" t="s">
        <v>261</v>
      </c>
      <c r="C101" s="93" t="s">
        <v>262</v>
      </c>
      <c r="D101" s="89">
        <v>13199.37</v>
      </c>
      <c r="E101" s="90">
        <v>11073.18</v>
      </c>
      <c r="F101" s="94">
        <v>91.66</v>
      </c>
      <c r="G101" s="88">
        <v>144</v>
      </c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>
        <f>($E$101/$G$101)*0.5</f>
        <v>38.448541666666671</v>
      </c>
      <c r="T101" s="38">
        <f>($E$101/$G$101)</f>
        <v>76.897083333333342</v>
      </c>
      <c r="U101" s="38">
        <f>($E$101/$G$101)</f>
        <v>76.897083333333342</v>
      </c>
      <c r="V101" s="38">
        <f>($E$101/$G$101)</f>
        <v>76.897083333333342</v>
      </c>
      <c r="W101" s="38">
        <f>($E$101/$G$101)</f>
        <v>76.897083333333342</v>
      </c>
      <c r="X101" s="38">
        <f>($E$101/$G$101)</f>
        <v>76.897083333333342</v>
      </c>
      <c r="Y101" s="17"/>
    </row>
    <row r="102" spans="1:25" x14ac:dyDescent="0.35">
      <c r="A102" s="51">
        <v>44683</v>
      </c>
      <c r="B102" s="92">
        <v>1074011145</v>
      </c>
      <c r="C102" s="93" t="s">
        <v>263</v>
      </c>
      <c r="D102" s="89">
        <v>5496.19</v>
      </c>
      <c r="E102" s="90">
        <v>4610.8500000000004</v>
      </c>
      <c r="F102" s="94">
        <v>38.17</v>
      </c>
      <c r="G102" s="88">
        <v>144</v>
      </c>
      <c r="I102" s="41"/>
      <c r="J102" s="41"/>
      <c r="K102" s="41"/>
      <c r="L102" s="38"/>
      <c r="M102" s="38"/>
      <c r="N102" s="38"/>
      <c r="O102" s="38"/>
      <c r="P102" s="38"/>
      <c r="Q102" s="38"/>
      <c r="R102" s="38"/>
      <c r="S102" s="38">
        <f>($E$102/$G$102)*0.5</f>
        <v>16.009895833333335</v>
      </c>
      <c r="T102" s="38">
        <f>($E$102/$G$102)</f>
        <v>32.01979166666667</v>
      </c>
      <c r="U102" s="38">
        <f>($E$102/$G$102)</f>
        <v>32.01979166666667</v>
      </c>
      <c r="V102" s="38">
        <f>($E$102/$G$102)</f>
        <v>32.01979166666667</v>
      </c>
      <c r="W102" s="38">
        <f>($E$102/$G$102)</f>
        <v>32.01979166666667</v>
      </c>
      <c r="X102" s="38">
        <f>($E$102/$G$102)</f>
        <v>32.01979166666667</v>
      </c>
      <c r="Y102" s="17"/>
    </row>
    <row r="103" spans="1:25" x14ac:dyDescent="0.35">
      <c r="A103" s="51">
        <v>44697</v>
      </c>
      <c r="B103" s="92" t="s">
        <v>264</v>
      </c>
      <c r="C103" s="93">
        <v>470620901</v>
      </c>
      <c r="D103" s="91">
        <v>11758.57</v>
      </c>
      <c r="E103" s="91">
        <v>9864.4699999999993</v>
      </c>
      <c r="F103" s="91">
        <v>81.66</v>
      </c>
      <c r="G103" s="91">
        <v>144</v>
      </c>
      <c r="I103" s="41"/>
      <c r="J103" s="41"/>
      <c r="K103" s="41"/>
      <c r="L103" s="38"/>
      <c r="M103" s="38"/>
      <c r="N103" s="38"/>
      <c r="O103" s="38"/>
      <c r="P103" s="38"/>
      <c r="Q103" s="38"/>
      <c r="R103" s="38"/>
      <c r="S103" s="38">
        <f>($E$103/$G$103)*0.5</f>
        <v>34.251631944444441</v>
      </c>
      <c r="T103" s="38">
        <f>($E$103/$G$103)</f>
        <v>68.503263888888881</v>
      </c>
      <c r="U103" s="38">
        <f>($E$103/$G$103)</f>
        <v>68.503263888888881</v>
      </c>
      <c r="V103" s="38">
        <f>($E$103/$G$103)</f>
        <v>68.503263888888881</v>
      </c>
      <c r="W103" s="38">
        <f>($E$103/$G$103)</f>
        <v>68.503263888888881</v>
      </c>
      <c r="X103" s="38">
        <f>($E$103/$G$103)</f>
        <v>68.503263888888881</v>
      </c>
      <c r="Y103" s="17"/>
    </row>
    <row r="104" spans="1:25" x14ac:dyDescent="0.35">
      <c r="A104" s="51">
        <v>44697</v>
      </c>
      <c r="B104" s="92" t="s">
        <v>265</v>
      </c>
      <c r="C104" s="93" t="s">
        <v>266</v>
      </c>
      <c r="D104" s="91">
        <v>14981.1</v>
      </c>
      <c r="E104" s="91">
        <v>12567.9</v>
      </c>
      <c r="F104" s="91">
        <v>104.04</v>
      </c>
      <c r="G104" s="91">
        <v>144</v>
      </c>
      <c r="I104" s="41"/>
      <c r="J104" s="41"/>
      <c r="K104" s="41"/>
      <c r="L104" s="38"/>
      <c r="M104" s="38"/>
      <c r="N104" s="38"/>
      <c r="O104" s="38"/>
      <c r="P104" s="38"/>
      <c r="Q104" s="38"/>
      <c r="R104" s="38"/>
      <c r="S104" s="38">
        <f>($E$104/$G$104)*0.5</f>
        <v>43.638541666666669</v>
      </c>
      <c r="T104" s="38">
        <f>($E$104/$G$104)</f>
        <v>87.277083333333337</v>
      </c>
      <c r="U104" s="38">
        <f>($E$104/$G$104)</f>
        <v>87.277083333333337</v>
      </c>
      <c r="V104" s="38">
        <f>($E$104/$G$104)</f>
        <v>87.277083333333337</v>
      </c>
      <c r="W104" s="38">
        <f>($E$104/$G$104)</f>
        <v>87.277083333333337</v>
      </c>
      <c r="X104" s="38">
        <f>($E$104/$G$104)</f>
        <v>87.277083333333337</v>
      </c>
      <c r="Y104" s="17"/>
    </row>
    <row r="105" spans="1:25" x14ac:dyDescent="0.35">
      <c r="A105" s="51">
        <v>44697</v>
      </c>
      <c r="B105" s="92" t="s">
        <v>267</v>
      </c>
      <c r="C105" s="93" t="s">
        <v>268</v>
      </c>
      <c r="D105" s="91">
        <v>8211.7800000000007</v>
      </c>
      <c r="E105" s="91">
        <v>6889</v>
      </c>
      <c r="F105" s="91">
        <v>57.03</v>
      </c>
      <c r="G105" s="91">
        <v>144</v>
      </c>
      <c r="S105" s="38">
        <f>($E$105/$G$105)*0.5</f>
        <v>23.920138888888889</v>
      </c>
      <c r="T105" s="38">
        <f>($E$105/$G$105)</f>
        <v>47.840277777777779</v>
      </c>
      <c r="U105" s="38">
        <f>($E$105/$G$105)</f>
        <v>47.840277777777779</v>
      </c>
      <c r="V105" s="38">
        <f>($E$105/$G$105)</f>
        <v>47.840277777777779</v>
      </c>
      <c r="W105" s="38">
        <f>($E$105/$G$105)</f>
        <v>47.840277777777779</v>
      </c>
      <c r="X105" s="38">
        <f>($E$105/$G$105)</f>
        <v>47.840277777777779</v>
      </c>
    </row>
    <row r="106" spans="1:25" x14ac:dyDescent="0.35">
      <c r="A106" s="51">
        <v>44697</v>
      </c>
      <c r="B106" s="92" t="s">
        <v>269</v>
      </c>
      <c r="C106" s="93" t="s">
        <v>270</v>
      </c>
      <c r="D106" s="91">
        <v>5246.68</v>
      </c>
      <c r="E106" s="91">
        <v>4401.53</v>
      </c>
      <c r="F106" s="91">
        <v>36.44</v>
      </c>
      <c r="G106" s="91">
        <v>144</v>
      </c>
      <c r="S106" s="38">
        <f>($E$106/$G$106)*0.5</f>
        <v>15.283090277777777</v>
      </c>
      <c r="T106" s="38">
        <f>($E$106/$G$106)</f>
        <v>30.566180555555555</v>
      </c>
      <c r="U106" s="38">
        <f>($E$106/$G$106)</f>
        <v>30.566180555555555</v>
      </c>
      <c r="V106" s="38">
        <f>($E$106/$G$106)</f>
        <v>30.566180555555555</v>
      </c>
      <c r="W106" s="38">
        <f>($E$106/$G$106)</f>
        <v>30.566180555555555</v>
      </c>
      <c r="X106" s="38">
        <f>($E$106/$G$106)</f>
        <v>30.566180555555555</v>
      </c>
    </row>
    <row r="107" spans="1:25" x14ac:dyDescent="0.35">
      <c r="A107" s="51">
        <v>44697</v>
      </c>
      <c r="B107" s="92" t="s">
        <v>271</v>
      </c>
      <c r="C107" s="93" t="s">
        <v>272</v>
      </c>
      <c r="D107" s="91">
        <v>874.91</v>
      </c>
      <c r="E107" s="91">
        <v>733.98</v>
      </c>
      <c r="F107" s="91">
        <v>6.08</v>
      </c>
      <c r="G107" s="91">
        <v>144</v>
      </c>
      <c r="S107" s="38">
        <f>($E$107/$G$107)*0.5</f>
        <v>2.5485416666666669</v>
      </c>
      <c r="T107" s="38">
        <f>($E$107/$G$107)</f>
        <v>5.0970833333333339</v>
      </c>
      <c r="U107" s="38">
        <f>($E$107/$G$107)</f>
        <v>5.0970833333333339</v>
      </c>
      <c r="V107" s="38">
        <f>($E$107/$G$107)</f>
        <v>5.0970833333333339</v>
      </c>
      <c r="W107" s="38">
        <f>($E$107/$G$107)</f>
        <v>5.0970833333333339</v>
      </c>
      <c r="X107" s="38">
        <f>($E$107/$G$107)</f>
        <v>5.0970833333333339</v>
      </c>
    </row>
    <row r="108" spans="1:25" x14ac:dyDescent="0.35">
      <c r="A108" s="51">
        <v>44697</v>
      </c>
      <c r="B108" s="92" t="s">
        <v>273</v>
      </c>
      <c r="C108" s="93" t="s">
        <v>274</v>
      </c>
      <c r="D108" s="91">
        <v>4813.96</v>
      </c>
      <c r="E108" s="91">
        <v>4038.51</v>
      </c>
      <c r="F108" s="91">
        <v>33.43</v>
      </c>
      <c r="G108" s="91">
        <v>144</v>
      </c>
      <c r="S108" s="38">
        <f>($E$108/$G$108)*0.5</f>
        <v>14.022604166666667</v>
      </c>
      <c r="T108" s="38">
        <f>($E$108/$G$108)</f>
        <v>28.045208333333335</v>
      </c>
      <c r="U108" s="38">
        <f>($E$108/$G$108)</f>
        <v>28.045208333333335</v>
      </c>
      <c r="V108" s="38">
        <f>($E$108/$G$108)</f>
        <v>28.045208333333335</v>
      </c>
      <c r="W108" s="38">
        <f>($E$108/$G$108)</f>
        <v>28.045208333333335</v>
      </c>
      <c r="X108" s="38">
        <f>($E$108/$G$108)</f>
        <v>28.045208333333335</v>
      </c>
    </row>
    <row r="109" spans="1:25" x14ac:dyDescent="0.35">
      <c r="A109" s="51">
        <v>44697</v>
      </c>
      <c r="B109" s="92" t="s">
        <v>275</v>
      </c>
      <c r="C109" s="93" t="s">
        <v>276</v>
      </c>
      <c r="D109" s="91">
        <v>11513.52</v>
      </c>
      <c r="E109" s="91">
        <v>9877.64</v>
      </c>
      <c r="F109" s="91">
        <v>92.11</v>
      </c>
      <c r="G109" s="91">
        <v>125</v>
      </c>
      <c r="S109" s="38">
        <f>($E$109/$G$109)*0.5</f>
        <v>39.510559999999998</v>
      </c>
      <c r="T109" s="38">
        <f>($E$109/$G$109)</f>
        <v>79.021119999999996</v>
      </c>
      <c r="U109" s="38">
        <f>($E$109/$G$109)</f>
        <v>79.021119999999996</v>
      </c>
      <c r="V109" s="38">
        <f>($E$109/$G$109)</f>
        <v>79.021119999999996</v>
      </c>
      <c r="W109" s="38">
        <f>($E$109/$G$109)</f>
        <v>79.021119999999996</v>
      </c>
      <c r="X109" s="38">
        <f>($E$109/$G$109)</f>
        <v>79.021119999999996</v>
      </c>
    </row>
    <row r="110" spans="1:25" x14ac:dyDescent="0.35">
      <c r="A110" s="51">
        <v>44697</v>
      </c>
      <c r="B110" s="92" t="s">
        <v>277</v>
      </c>
      <c r="C110" s="93" t="s">
        <v>278</v>
      </c>
      <c r="D110" s="91">
        <v>1759.03</v>
      </c>
      <c r="E110" s="91">
        <v>1475.68</v>
      </c>
      <c r="F110" s="91">
        <v>12.22</v>
      </c>
      <c r="G110" s="91">
        <v>144</v>
      </c>
      <c r="S110" s="38">
        <f>($E$110/$G$110)*0.5</f>
        <v>5.1238888888888887</v>
      </c>
      <c r="T110" s="38">
        <f>($E$110/$G$110)</f>
        <v>10.247777777777777</v>
      </c>
      <c r="U110" s="38">
        <f>($E$110/$G$110)</f>
        <v>10.247777777777777</v>
      </c>
      <c r="V110" s="38">
        <f>($E$110/$G$110)</f>
        <v>10.247777777777777</v>
      </c>
      <c r="W110" s="38">
        <f>($E$110/$G$110)</f>
        <v>10.247777777777777</v>
      </c>
      <c r="X110" s="38">
        <f>($E$110/$G$110)</f>
        <v>10.247777777777777</v>
      </c>
    </row>
    <row r="111" spans="1:25" x14ac:dyDescent="0.35">
      <c r="A111" s="51">
        <v>44704</v>
      </c>
      <c r="B111" s="92">
        <v>2826708234</v>
      </c>
      <c r="C111" s="93" t="s">
        <v>279</v>
      </c>
      <c r="D111" s="88">
        <v>11616.99</v>
      </c>
      <c r="E111" s="88">
        <v>9745.69</v>
      </c>
      <c r="F111" s="91">
        <v>80.67</v>
      </c>
      <c r="G111" s="88">
        <v>144</v>
      </c>
      <c r="S111" s="38">
        <f>($E$111/$G$111)*0.5</f>
        <v>33.839201388888888</v>
      </c>
      <c r="T111" s="38">
        <f>($E$111/$G$111)</f>
        <v>67.678402777777777</v>
      </c>
      <c r="U111" s="38">
        <f>($E$111/$G$111)</f>
        <v>67.678402777777777</v>
      </c>
      <c r="V111" s="38">
        <f>($E$111/$G$111)</f>
        <v>67.678402777777777</v>
      </c>
      <c r="W111" s="38">
        <f>($E$111/$G$111)</f>
        <v>67.678402777777777</v>
      </c>
      <c r="X111" s="38">
        <f>($E$111/$G$111)</f>
        <v>67.678402777777777</v>
      </c>
    </row>
    <row r="112" spans="1:25" x14ac:dyDescent="0.35">
      <c r="A112" s="51">
        <v>44704</v>
      </c>
      <c r="B112" s="92">
        <v>2828415145</v>
      </c>
      <c r="C112" s="93" t="s">
        <v>280</v>
      </c>
      <c r="D112" s="88">
        <v>8453.65</v>
      </c>
      <c r="E112" s="88">
        <v>7091.91</v>
      </c>
      <c r="F112" s="91">
        <v>58.71</v>
      </c>
      <c r="G112" s="88">
        <v>144</v>
      </c>
      <c r="S112" s="38">
        <f>($E$112/$G$112)*0.5</f>
        <v>24.6246875</v>
      </c>
      <c r="T112" s="38">
        <f>($E$112/$G$112)</f>
        <v>49.249375000000001</v>
      </c>
      <c r="U112" s="38">
        <f>($E$112/$G$112)</f>
        <v>49.249375000000001</v>
      </c>
      <c r="V112" s="38">
        <f>($E$112/$G$112)</f>
        <v>49.249375000000001</v>
      </c>
      <c r="W112" s="38">
        <f>($E$112/$G$112)</f>
        <v>49.249375000000001</v>
      </c>
      <c r="X112" s="38">
        <f>($E$112/$G$112)</f>
        <v>49.249375000000001</v>
      </c>
    </row>
    <row r="113" spans="1:25" x14ac:dyDescent="0.35">
      <c r="A113" s="51">
        <v>44704</v>
      </c>
      <c r="B113" s="92" t="s">
        <v>281</v>
      </c>
      <c r="C113" s="93" t="s">
        <v>282</v>
      </c>
      <c r="D113" s="88">
        <v>6808.46</v>
      </c>
      <c r="E113" s="88">
        <v>5711.73</v>
      </c>
      <c r="F113" s="91">
        <v>47.28</v>
      </c>
      <c r="G113" s="88">
        <v>144</v>
      </c>
      <c r="S113" s="45">
        <f>($E$113/$G$113)*0.5</f>
        <v>19.832395833333333</v>
      </c>
      <c r="T113" s="38">
        <f>($E$113/$G$113)</f>
        <v>39.664791666666666</v>
      </c>
      <c r="U113" s="38">
        <f>($E$113/$G$113)</f>
        <v>39.664791666666666</v>
      </c>
      <c r="V113" s="38">
        <f>($E$113/$G$113)</f>
        <v>39.664791666666666</v>
      </c>
      <c r="W113" s="38">
        <f>($E$113/$G$113)</f>
        <v>39.664791666666666</v>
      </c>
      <c r="X113" s="38">
        <f>($E$113/$G$113)</f>
        <v>39.664791666666666</v>
      </c>
    </row>
    <row r="114" spans="1:25" x14ac:dyDescent="0.35">
      <c r="A114" s="51"/>
      <c r="B114" s="92"/>
      <c r="C114" s="93"/>
      <c r="D114" s="91"/>
      <c r="E114" s="91"/>
      <c r="F114" s="91"/>
      <c r="G114" s="91"/>
      <c r="S114" s="42">
        <f>SUM(S34:S113)</f>
        <v>2532.2527140730399</v>
      </c>
      <c r="T114" s="42"/>
      <c r="U114" s="42"/>
      <c r="V114" s="42"/>
      <c r="W114" s="42"/>
      <c r="X114" s="42"/>
    </row>
    <row r="115" spans="1:25" x14ac:dyDescent="0.35">
      <c r="A115" s="51"/>
      <c r="B115" s="92"/>
      <c r="C115" s="93"/>
      <c r="D115" s="91"/>
      <c r="E115" s="91"/>
      <c r="F115" s="91"/>
      <c r="G115" s="91"/>
      <c r="U115" s="16"/>
      <c r="V115" s="16"/>
      <c r="W115" s="16"/>
      <c r="X115" s="16"/>
    </row>
    <row r="116" spans="1:25" x14ac:dyDescent="0.35">
      <c r="A116" s="51">
        <v>44718</v>
      </c>
      <c r="B116" s="92" t="s">
        <v>294</v>
      </c>
      <c r="C116" s="93" t="s">
        <v>295</v>
      </c>
      <c r="D116" s="94">
        <v>9344.01</v>
      </c>
      <c r="E116" s="95">
        <v>7838.85</v>
      </c>
      <c r="F116" s="94">
        <v>64.89</v>
      </c>
      <c r="G116" s="91">
        <v>144</v>
      </c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>
        <f>($E$116/$G$116)*0.5</f>
        <v>27.218229166666667</v>
      </c>
      <c r="U116" s="38">
        <f>($E$116/$G$116)</f>
        <v>54.436458333333334</v>
      </c>
      <c r="V116" s="38">
        <f>($E$116/$G$116)</f>
        <v>54.436458333333334</v>
      </c>
      <c r="W116" s="38">
        <f>($E$116/$G$116)</f>
        <v>54.436458333333334</v>
      </c>
      <c r="X116" s="38">
        <f>($E$116/$G$116)</f>
        <v>54.436458333333334</v>
      </c>
      <c r="Y116" s="17"/>
    </row>
    <row r="117" spans="1:25" x14ac:dyDescent="0.35">
      <c r="A117" s="51">
        <v>44718</v>
      </c>
      <c r="B117" s="92" t="s">
        <v>296</v>
      </c>
      <c r="C117" s="93" t="s">
        <v>297</v>
      </c>
      <c r="D117" s="94">
        <v>3186.29</v>
      </c>
      <c r="E117" s="95">
        <v>2673.03</v>
      </c>
      <c r="F117" s="94">
        <v>22.13</v>
      </c>
      <c r="G117" s="91">
        <v>144</v>
      </c>
      <c r="I117" s="41"/>
      <c r="J117" s="41"/>
      <c r="K117" s="41"/>
      <c r="L117" s="38"/>
      <c r="M117" s="38"/>
      <c r="N117" s="38"/>
      <c r="O117" s="38"/>
      <c r="P117" s="38"/>
      <c r="Q117" s="38"/>
      <c r="R117" s="38"/>
      <c r="S117" s="38"/>
      <c r="T117" s="38">
        <f>($E$117/$G$117)*0.5</f>
        <v>9.2813541666666666</v>
      </c>
      <c r="U117" s="38">
        <f>($E$117/$G$117)</f>
        <v>18.562708333333333</v>
      </c>
      <c r="V117" s="38">
        <f>($E$117/$G$117)</f>
        <v>18.562708333333333</v>
      </c>
      <c r="W117" s="38">
        <f>($E$117/$G$117)</f>
        <v>18.562708333333333</v>
      </c>
      <c r="X117" s="38">
        <f>($E$117/$G$117)</f>
        <v>18.562708333333333</v>
      </c>
      <c r="Y117" s="17"/>
    </row>
    <row r="118" spans="1:25" x14ac:dyDescent="0.35">
      <c r="A118" s="51">
        <v>44718</v>
      </c>
      <c r="B118" s="92" t="s">
        <v>298</v>
      </c>
      <c r="C118" s="93" t="s">
        <v>299</v>
      </c>
      <c r="D118" s="91">
        <v>8169.5</v>
      </c>
      <c r="E118" s="91">
        <v>6853.53</v>
      </c>
      <c r="F118" s="91">
        <v>56.73</v>
      </c>
      <c r="G118" s="91">
        <v>144</v>
      </c>
      <c r="I118" s="41"/>
      <c r="J118" s="41"/>
      <c r="K118" s="41"/>
      <c r="L118" s="38"/>
      <c r="M118" s="38"/>
      <c r="N118" s="38"/>
      <c r="O118" s="38"/>
      <c r="P118" s="38"/>
      <c r="Q118" s="38"/>
      <c r="R118" s="38"/>
      <c r="S118" s="38"/>
      <c r="T118" s="38">
        <f>($E$118/$G$118)*0.5</f>
        <v>23.796979166666667</v>
      </c>
      <c r="U118" s="38">
        <f>($E$118/$G$118)</f>
        <v>47.593958333333333</v>
      </c>
      <c r="V118" s="38">
        <f>($E$118/$G$118)</f>
        <v>47.593958333333333</v>
      </c>
      <c r="W118" s="38">
        <f>($E$118/$G$118)</f>
        <v>47.593958333333333</v>
      </c>
      <c r="X118" s="38">
        <f>($E$118/$G$118)</f>
        <v>47.593958333333333</v>
      </c>
      <c r="Y118" s="17"/>
    </row>
    <row r="119" spans="1:25" x14ac:dyDescent="0.35">
      <c r="A119" s="51">
        <v>44718</v>
      </c>
      <c r="B119" s="92" t="s">
        <v>300</v>
      </c>
      <c r="C119" s="93" t="s">
        <v>301</v>
      </c>
      <c r="D119" s="91">
        <v>1674.33</v>
      </c>
      <c r="E119" s="91">
        <v>1404.62</v>
      </c>
      <c r="F119" s="91">
        <v>11.63</v>
      </c>
      <c r="G119" s="91">
        <v>144</v>
      </c>
      <c r="I119" s="41"/>
      <c r="J119" s="41"/>
      <c r="K119" s="41"/>
      <c r="L119" s="38"/>
      <c r="M119" s="38"/>
      <c r="N119" s="38"/>
      <c r="O119" s="38"/>
      <c r="P119" s="38"/>
      <c r="Q119" s="38"/>
      <c r="R119" s="38"/>
      <c r="S119" s="38"/>
      <c r="T119" s="38">
        <f>($E$119/$G$119)*0.5</f>
        <v>4.877152777777777</v>
      </c>
      <c r="U119" s="38">
        <f>($E$119/$G$119)</f>
        <v>9.754305555555554</v>
      </c>
      <c r="V119" s="38">
        <f>($E$119/$G$119)</f>
        <v>9.754305555555554</v>
      </c>
      <c r="W119" s="38">
        <f>($E$119/$G$119)</f>
        <v>9.754305555555554</v>
      </c>
      <c r="X119" s="38">
        <f>($E$119/$G$119)</f>
        <v>9.754305555555554</v>
      </c>
      <c r="Y119" s="17"/>
    </row>
    <row r="120" spans="1:25" x14ac:dyDescent="0.35">
      <c r="A120" s="51">
        <v>44718</v>
      </c>
      <c r="B120" s="92">
        <v>9741218115</v>
      </c>
      <c r="C120" s="93" t="s">
        <v>302</v>
      </c>
      <c r="D120" s="91">
        <v>10372.94</v>
      </c>
      <c r="E120" s="91">
        <v>8702.0400000000009</v>
      </c>
      <c r="F120" s="91">
        <v>72.03</v>
      </c>
      <c r="G120" s="91">
        <v>144</v>
      </c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8"/>
      <c r="T120" s="38">
        <f>($E$120/$G$120)*0.5</f>
        <v>30.21541666666667</v>
      </c>
      <c r="U120" s="38">
        <f>($E$120/$G$120)</f>
        <v>60.430833333333339</v>
      </c>
      <c r="V120" s="38">
        <f>($E$120/$G$120)</f>
        <v>60.430833333333339</v>
      </c>
      <c r="W120" s="38">
        <f>($E$120/$G$120)</f>
        <v>60.430833333333339</v>
      </c>
      <c r="X120" s="38">
        <f>($E$120/$G$120)</f>
        <v>60.430833333333339</v>
      </c>
    </row>
    <row r="121" spans="1:25" x14ac:dyDescent="0.35">
      <c r="A121" s="51">
        <v>44718</v>
      </c>
      <c r="B121" s="92" t="s">
        <v>303</v>
      </c>
      <c r="C121" s="93" t="s">
        <v>304</v>
      </c>
      <c r="D121" s="91">
        <v>8780.02</v>
      </c>
      <c r="E121" s="91">
        <v>7365.71</v>
      </c>
      <c r="F121" s="91">
        <v>60.97</v>
      </c>
      <c r="G121" s="91">
        <v>144</v>
      </c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8"/>
      <c r="T121" s="38">
        <f>($E$121/$G$121)*0.5</f>
        <v>25.575381944444445</v>
      </c>
      <c r="U121" s="38">
        <f>($E$121/$G$121)</f>
        <v>51.150763888888889</v>
      </c>
      <c r="V121" s="38">
        <f>($E$121/$G$121)</f>
        <v>51.150763888888889</v>
      </c>
      <c r="W121" s="38">
        <f>($E$121/$G$121)</f>
        <v>51.150763888888889</v>
      </c>
      <c r="X121" s="38">
        <f>($E$121/$G$121)</f>
        <v>51.150763888888889</v>
      </c>
    </row>
    <row r="122" spans="1:25" x14ac:dyDescent="0.35">
      <c r="A122" s="51">
        <v>44718</v>
      </c>
      <c r="B122" s="92" t="s">
        <v>305</v>
      </c>
      <c r="C122" s="93" t="s">
        <v>306</v>
      </c>
      <c r="D122" s="91">
        <v>12056.52</v>
      </c>
      <c r="E122" s="91">
        <v>10258.280000000001</v>
      </c>
      <c r="F122" s="91">
        <v>91.34</v>
      </c>
      <c r="G122" s="91">
        <v>132</v>
      </c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8"/>
      <c r="T122" s="38">
        <f>($E$122/$G$122)*0.5</f>
        <v>38.857121212121214</v>
      </c>
      <c r="U122" s="38">
        <f>($E$122/$G$122)</f>
        <v>77.714242424242428</v>
      </c>
      <c r="V122" s="38">
        <f>($E$122/$G$122)</f>
        <v>77.714242424242428</v>
      </c>
      <c r="W122" s="38">
        <f>($E$122/$G$122)</f>
        <v>77.714242424242428</v>
      </c>
      <c r="X122" s="38">
        <f>($E$122/$G$122)</f>
        <v>77.714242424242428</v>
      </c>
    </row>
    <row r="123" spans="1:25" x14ac:dyDescent="0.35">
      <c r="A123" s="51">
        <v>44718</v>
      </c>
      <c r="B123" s="92" t="s">
        <v>307</v>
      </c>
      <c r="C123" s="93" t="s">
        <v>308</v>
      </c>
      <c r="D123" s="91">
        <v>749.44</v>
      </c>
      <c r="E123" s="91">
        <v>628.72</v>
      </c>
      <c r="F123" s="91">
        <v>5.2</v>
      </c>
      <c r="G123" s="91">
        <v>144</v>
      </c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8"/>
      <c r="T123" s="38">
        <f>($E$123/$G$123)*0.5</f>
        <v>2.1830555555555557</v>
      </c>
      <c r="U123" s="38">
        <f>($E$123/$G$123)</f>
        <v>4.3661111111111115</v>
      </c>
      <c r="V123" s="38">
        <f>($E$123/$G$123)</f>
        <v>4.3661111111111115</v>
      </c>
      <c r="W123" s="38">
        <f>($E$123/$G$123)</f>
        <v>4.3661111111111115</v>
      </c>
      <c r="X123" s="38">
        <f>($E$123/$G$123)</f>
        <v>4.3661111111111115</v>
      </c>
    </row>
    <row r="124" spans="1:25" x14ac:dyDescent="0.35">
      <c r="A124" s="51">
        <v>44718</v>
      </c>
      <c r="B124" s="92" t="s">
        <v>309</v>
      </c>
      <c r="C124" s="93" t="s">
        <v>310</v>
      </c>
      <c r="D124" s="91">
        <v>8890.7000000000007</v>
      </c>
      <c r="E124" s="91">
        <v>7458.56</v>
      </c>
      <c r="F124" s="91">
        <v>61.74</v>
      </c>
      <c r="G124" s="91">
        <v>144</v>
      </c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8"/>
      <c r="T124" s="38">
        <f>($E$124/$G$124)*0.5</f>
        <v>25.89777777777778</v>
      </c>
      <c r="U124" s="38">
        <f>($E$124/$G$124)</f>
        <v>51.795555555555559</v>
      </c>
      <c r="V124" s="38">
        <f>($E$124/$G$124)</f>
        <v>51.795555555555559</v>
      </c>
      <c r="W124" s="38">
        <f>($E$124/$G$124)</f>
        <v>51.795555555555559</v>
      </c>
      <c r="X124" s="38">
        <f>($E$124/$G$124)</f>
        <v>51.795555555555559</v>
      </c>
    </row>
    <row r="125" spans="1:25" x14ac:dyDescent="0.35">
      <c r="A125" s="51">
        <v>44718</v>
      </c>
      <c r="B125" s="92" t="s">
        <v>311</v>
      </c>
      <c r="C125" s="93" t="s">
        <v>312</v>
      </c>
      <c r="D125" s="91">
        <v>5489.15</v>
      </c>
      <c r="E125" s="91">
        <v>4828.3</v>
      </c>
      <c r="F125" s="91">
        <v>52.78</v>
      </c>
      <c r="G125" s="91">
        <v>104</v>
      </c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8"/>
      <c r="T125" s="38">
        <f>($E$125/$G$125)*0.5</f>
        <v>23.212980769230771</v>
      </c>
      <c r="U125" s="38">
        <f>($E$125/$G$125)</f>
        <v>46.425961538461543</v>
      </c>
      <c r="V125" s="38">
        <f>($E$125/$G$125)</f>
        <v>46.425961538461543</v>
      </c>
      <c r="W125" s="38">
        <f>($E$125/$G$125)</f>
        <v>46.425961538461543</v>
      </c>
      <c r="X125" s="38">
        <f>($E$125/$G$125)</f>
        <v>46.425961538461543</v>
      </c>
    </row>
    <row r="126" spans="1:25" x14ac:dyDescent="0.35">
      <c r="A126" s="51">
        <v>44725</v>
      </c>
      <c r="B126" s="92" t="s">
        <v>287</v>
      </c>
      <c r="C126" s="93" t="s">
        <v>288</v>
      </c>
      <c r="D126" s="91">
        <v>5644.97</v>
      </c>
      <c r="E126" s="91">
        <v>4735.66</v>
      </c>
      <c r="F126" s="91">
        <v>39.200000000000003</v>
      </c>
      <c r="G126" s="91">
        <v>144</v>
      </c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8"/>
      <c r="T126" s="38">
        <f>($E$126/$G$126)*0.5</f>
        <v>16.44326388888889</v>
      </c>
      <c r="U126" s="38">
        <f>($E$126/$G$126)</f>
        <v>32.886527777777779</v>
      </c>
      <c r="V126" s="38">
        <f>($E$126/$G$126)</f>
        <v>32.886527777777779</v>
      </c>
      <c r="W126" s="38">
        <f>($E$126/$G$126)</f>
        <v>32.886527777777779</v>
      </c>
      <c r="X126" s="38">
        <f>($E$126/$G$126)</f>
        <v>32.886527777777779</v>
      </c>
    </row>
    <row r="127" spans="1:25" x14ac:dyDescent="0.35">
      <c r="A127" s="51">
        <v>44725</v>
      </c>
      <c r="B127" s="92" t="s">
        <v>289</v>
      </c>
      <c r="C127" s="93" t="s">
        <v>290</v>
      </c>
      <c r="D127" s="91">
        <v>11202.45</v>
      </c>
      <c r="E127" s="91">
        <v>9397.93</v>
      </c>
      <c r="F127" s="91">
        <v>77.790000000000006</v>
      </c>
      <c r="G127" s="91">
        <v>144</v>
      </c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8"/>
      <c r="T127" s="38">
        <f>($E$127/$G$127)*0.5</f>
        <v>32.631701388888892</v>
      </c>
      <c r="U127" s="38">
        <f>($E$127/$G$127)</f>
        <v>65.263402777777785</v>
      </c>
      <c r="V127" s="38">
        <f>($E$127/$G$127)</f>
        <v>65.263402777777785</v>
      </c>
      <c r="W127" s="38">
        <f>($E$127/$G$127)</f>
        <v>65.263402777777785</v>
      </c>
      <c r="X127" s="38">
        <f>($E$127/$G$127)</f>
        <v>65.263402777777785</v>
      </c>
    </row>
    <row r="128" spans="1:25" x14ac:dyDescent="0.35">
      <c r="A128" s="51">
        <v>44725</v>
      </c>
      <c r="B128" s="92" t="s">
        <v>291</v>
      </c>
      <c r="C128" s="93" t="s">
        <v>292</v>
      </c>
      <c r="D128" s="91">
        <v>8198.02</v>
      </c>
      <c r="E128" s="91">
        <v>6877.46</v>
      </c>
      <c r="F128" s="91">
        <v>56.93</v>
      </c>
      <c r="G128" s="91">
        <v>144</v>
      </c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8"/>
      <c r="T128" s="38">
        <f>($E$128/$G$128)*0.5</f>
        <v>23.880069444444445</v>
      </c>
      <c r="U128" s="38">
        <f>($E$128/$G$128)</f>
        <v>47.760138888888889</v>
      </c>
      <c r="V128" s="38">
        <f>($E$128/$G$128)</f>
        <v>47.760138888888889</v>
      </c>
      <c r="W128" s="38">
        <f>($E$128/$G$128)</f>
        <v>47.760138888888889</v>
      </c>
      <c r="X128" s="38">
        <f>($E$128/$G$128)</f>
        <v>47.760138888888889</v>
      </c>
    </row>
    <row r="129" spans="1:26" x14ac:dyDescent="0.35">
      <c r="A129" s="51">
        <v>44725</v>
      </c>
      <c r="B129" s="92">
        <v>6886105135</v>
      </c>
      <c r="C129" s="93" t="s">
        <v>293</v>
      </c>
      <c r="D129" s="91">
        <v>4094.66</v>
      </c>
      <c r="E129" s="91">
        <v>3435.08</v>
      </c>
      <c r="F129" s="91">
        <v>28.44</v>
      </c>
      <c r="G129" s="91">
        <v>144</v>
      </c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8"/>
      <c r="T129" s="38">
        <f>($E$129/$G$129)*0.5</f>
        <v>11.927361111111111</v>
      </c>
      <c r="U129" s="38">
        <f>($E$129/$G$129)</f>
        <v>23.854722222222222</v>
      </c>
      <c r="V129" s="38">
        <f>($E$129/$G$129)</f>
        <v>23.854722222222222</v>
      </c>
      <c r="W129" s="38">
        <f>($E$129/$G$129)</f>
        <v>23.854722222222222</v>
      </c>
      <c r="X129" s="38">
        <f>($E$129/$G$129)</f>
        <v>23.854722222222222</v>
      </c>
    </row>
    <row r="130" spans="1:26" x14ac:dyDescent="0.35">
      <c r="A130" s="51">
        <v>44732</v>
      </c>
      <c r="B130" s="92" t="s">
        <v>284</v>
      </c>
      <c r="C130" s="93" t="s">
        <v>285</v>
      </c>
      <c r="D130" s="91">
        <v>7500.6</v>
      </c>
      <c r="E130" s="91">
        <v>6292.38</v>
      </c>
      <c r="F130" s="91">
        <v>52.09</v>
      </c>
      <c r="G130" s="91">
        <v>144</v>
      </c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8"/>
      <c r="T130" s="38">
        <f>($E$130/$G$130)*0.5</f>
        <v>21.848541666666666</v>
      </c>
      <c r="U130" s="38">
        <f>($E$130/$G$130)</f>
        <v>43.697083333333332</v>
      </c>
      <c r="V130" s="38">
        <f>($E$130/$G$130)</f>
        <v>43.697083333333332</v>
      </c>
      <c r="W130" s="38">
        <f>($E$130/$G$130)</f>
        <v>43.697083333333332</v>
      </c>
      <c r="X130" s="38">
        <f>($E$130/$G$130)</f>
        <v>43.697083333333332</v>
      </c>
    </row>
    <row r="131" spans="1:26" x14ac:dyDescent="0.35">
      <c r="A131" s="51">
        <v>44732</v>
      </c>
      <c r="B131" s="92">
        <v>2718418145</v>
      </c>
      <c r="C131" s="93" t="s">
        <v>286</v>
      </c>
      <c r="D131" s="91">
        <v>8830.01</v>
      </c>
      <c r="E131" s="91">
        <v>7407.65</v>
      </c>
      <c r="F131" s="91">
        <v>61.32</v>
      </c>
      <c r="G131" s="91">
        <v>144</v>
      </c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8"/>
      <c r="T131" s="45">
        <f>($E$131/$G$131)*0.5</f>
        <v>25.721006944444444</v>
      </c>
      <c r="U131" s="38">
        <f>($E$131/$G$131)</f>
        <v>51.442013888888887</v>
      </c>
      <c r="V131" s="38">
        <f>($E$131/$G$131)</f>
        <v>51.442013888888887</v>
      </c>
      <c r="W131" s="38">
        <f>($E$131/$G$131)</f>
        <v>51.442013888888887</v>
      </c>
      <c r="X131" s="38">
        <f>($E$131/$G$131)</f>
        <v>51.442013888888887</v>
      </c>
      <c r="Z131" s="6"/>
    </row>
    <row r="132" spans="1:26" x14ac:dyDescent="0.35">
      <c r="A132" s="51"/>
      <c r="B132" s="92"/>
      <c r="C132" s="93"/>
      <c r="D132" s="91"/>
      <c r="E132" s="91"/>
      <c r="F132" s="91"/>
      <c r="G132" s="91"/>
      <c r="S132" s="42"/>
      <c r="T132" s="42">
        <f>SUM(T34:T131)</f>
        <v>3186.8738274432799</v>
      </c>
      <c r="U132" s="42"/>
      <c r="V132" s="42"/>
      <c r="W132" s="42"/>
      <c r="X132" s="42"/>
      <c r="Z132" s="6"/>
    </row>
    <row r="133" spans="1:26" x14ac:dyDescent="0.35">
      <c r="B133" s="50"/>
      <c r="C133" s="50"/>
      <c r="F133" s="19"/>
    </row>
    <row r="134" spans="1:26" x14ac:dyDescent="0.35">
      <c r="A134" s="51">
        <v>44753</v>
      </c>
      <c r="B134" s="92" t="s">
        <v>320</v>
      </c>
      <c r="C134" s="93" t="s">
        <v>321</v>
      </c>
      <c r="D134" s="91">
        <v>4131.4399999999996</v>
      </c>
      <c r="E134" s="91">
        <v>3465.94</v>
      </c>
      <c r="F134" s="91">
        <v>28.69</v>
      </c>
      <c r="G134" s="91">
        <v>144</v>
      </c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>
        <f>($E$134/$G$134)*0.5</f>
        <v>12.034513888888888</v>
      </c>
      <c r="V134" s="38">
        <f>($E$134/$G$134)</f>
        <v>24.069027777777777</v>
      </c>
      <c r="W134" s="38">
        <f>($E$134/$G$134)</f>
        <v>24.069027777777777</v>
      </c>
      <c r="X134" s="38">
        <f>($E$134/$G$134)</f>
        <v>24.069027777777777</v>
      </c>
      <c r="Y134" s="17"/>
    </row>
    <row r="135" spans="1:26" x14ac:dyDescent="0.35">
      <c r="A135" s="51">
        <v>44760</v>
      </c>
      <c r="B135" s="92" t="s">
        <v>322</v>
      </c>
      <c r="C135" s="93" t="s">
        <v>323</v>
      </c>
      <c r="D135" s="91">
        <v>2516.86</v>
      </c>
      <c r="E135" s="91">
        <v>2159.2600000000002</v>
      </c>
      <c r="F135" s="91">
        <v>20.13</v>
      </c>
      <c r="G135" s="91">
        <v>125</v>
      </c>
      <c r="I135" s="41"/>
      <c r="J135" s="41"/>
      <c r="K135" s="41"/>
      <c r="L135" s="38"/>
      <c r="M135" s="38"/>
      <c r="N135" s="38"/>
      <c r="O135" s="38"/>
      <c r="P135" s="38"/>
      <c r="Q135" s="38"/>
      <c r="R135" s="38"/>
      <c r="S135" s="38"/>
      <c r="T135" s="38"/>
      <c r="U135" s="38">
        <f>($E$135/$G$135)*0.5</f>
        <v>8.6370400000000007</v>
      </c>
      <c r="V135" s="38">
        <f>($E$135/$G$135)</f>
        <v>17.274080000000001</v>
      </c>
      <c r="W135" s="38">
        <f>($E$135/$G$135)</f>
        <v>17.274080000000001</v>
      </c>
      <c r="X135" s="38">
        <f>($E$135/$G$135)</f>
        <v>17.274080000000001</v>
      </c>
      <c r="Y135" s="17"/>
    </row>
    <row r="136" spans="1:26" x14ac:dyDescent="0.35">
      <c r="A136" s="51">
        <v>44760</v>
      </c>
      <c r="B136" s="92" t="s">
        <v>324</v>
      </c>
      <c r="C136" s="93" t="s">
        <v>325</v>
      </c>
      <c r="D136" s="91">
        <v>7237.18</v>
      </c>
      <c r="E136" s="91">
        <v>6136</v>
      </c>
      <c r="F136" s="91">
        <v>53.61</v>
      </c>
      <c r="G136" s="91">
        <v>135</v>
      </c>
      <c r="I136" s="41"/>
      <c r="J136" s="41"/>
      <c r="K136" s="41"/>
      <c r="L136" s="38"/>
      <c r="M136" s="38"/>
      <c r="N136" s="38"/>
      <c r="O136" s="38"/>
      <c r="P136" s="38"/>
      <c r="Q136" s="38"/>
      <c r="R136" s="38"/>
      <c r="S136" s="38"/>
      <c r="T136" s="38"/>
      <c r="U136" s="38">
        <f>($E$136/$G$136)*0.5</f>
        <v>22.725925925925925</v>
      </c>
      <c r="V136" s="38">
        <f>($E$136/$G$136)</f>
        <v>45.451851851851849</v>
      </c>
      <c r="W136" s="38">
        <f>($E$136/$G$136)</f>
        <v>45.451851851851849</v>
      </c>
      <c r="X136" s="38">
        <f>($E$136/$G$136)</f>
        <v>45.451851851851849</v>
      </c>
      <c r="Y136" s="17"/>
    </row>
    <row r="137" spans="1:26" x14ac:dyDescent="0.35">
      <c r="A137" s="51">
        <v>44760</v>
      </c>
      <c r="B137" s="92" t="s">
        <v>326</v>
      </c>
      <c r="C137" s="93" t="s">
        <v>327</v>
      </c>
      <c r="D137" s="91">
        <v>844.54</v>
      </c>
      <c r="E137" s="91">
        <v>708.5</v>
      </c>
      <c r="F137" s="91">
        <v>5.86</v>
      </c>
      <c r="G137" s="91">
        <v>144</v>
      </c>
      <c r="I137" s="41"/>
      <c r="J137" s="41"/>
      <c r="K137" s="41"/>
      <c r="L137" s="38"/>
      <c r="M137" s="38"/>
      <c r="N137" s="38"/>
      <c r="O137" s="38"/>
      <c r="P137" s="38"/>
      <c r="Q137" s="38"/>
      <c r="R137" s="38"/>
      <c r="S137" s="38"/>
      <c r="T137" s="38"/>
      <c r="U137" s="38">
        <f>($E$137/$G$137)*0.5</f>
        <v>2.4600694444444446</v>
      </c>
      <c r="V137" s="38">
        <f>($E$137/$G$137)</f>
        <v>4.9201388888888893</v>
      </c>
      <c r="W137" s="38">
        <f>($E$137/$G$137)</f>
        <v>4.9201388888888893</v>
      </c>
      <c r="X137" s="38">
        <f>($E$137/$G$137)</f>
        <v>4.9201388888888893</v>
      </c>
      <c r="Y137" s="17"/>
    </row>
    <row r="138" spans="1:26" x14ac:dyDescent="0.35">
      <c r="A138" s="51">
        <v>44767</v>
      </c>
      <c r="B138" s="92" t="s">
        <v>328</v>
      </c>
      <c r="C138" s="93" t="s">
        <v>329</v>
      </c>
      <c r="D138" s="91">
        <v>3930.51</v>
      </c>
      <c r="E138" s="91">
        <v>3297.37</v>
      </c>
      <c r="F138" s="91">
        <v>27.3</v>
      </c>
      <c r="G138" s="91">
        <v>144</v>
      </c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8"/>
      <c r="T138" s="38"/>
      <c r="U138" s="38">
        <f>($E$138/$G$138)*0.5</f>
        <v>11.449201388888888</v>
      </c>
      <c r="V138" s="38">
        <f>($E$138/$G$138)</f>
        <v>22.898402777777775</v>
      </c>
      <c r="W138" s="38">
        <f>($E$138/$G$138)</f>
        <v>22.898402777777775</v>
      </c>
      <c r="X138" s="38">
        <f>($E$138/$G$138)</f>
        <v>22.898402777777775</v>
      </c>
    </row>
    <row r="139" spans="1:26" x14ac:dyDescent="0.35">
      <c r="A139" s="51">
        <v>44767</v>
      </c>
      <c r="B139" s="92" t="s">
        <v>330</v>
      </c>
      <c r="C139" s="93" t="s">
        <v>331</v>
      </c>
      <c r="D139" s="91">
        <v>2765.58</v>
      </c>
      <c r="E139" s="91">
        <v>2320.09</v>
      </c>
      <c r="F139" s="91">
        <v>19.21</v>
      </c>
      <c r="G139" s="91">
        <v>144</v>
      </c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8"/>
      <c r="T139" s="38"/>
      <c r="U139" s="38">
        <f>($E$139/$G$139)*0.5</f>
        <v>8.0558680555555569</v>
      </c>
      <c r="V139" s="38">
        <f>($E$139/$G$139)</f>
        <v>16.111736111111114</v>
      </c>
      <c r="W139" s="38">
        <f>($E$139/$G$139)</f>
        <v>16.111736111111114</v>
      </c>
      <c r="X139" s="38">
        <f>($E$139/$G$139)</f>
        <v>16.111736111111114</v>
      </c>
    </row>
    <row r="140" spans="1:26" x14ac:dyDescent="0.35">
      <c r="A140" s="51">
        <v>44767</v>
      </c>
      <c r="B140" s="92">
        <v>9720126245</v>
      </c>
      <c r="C140" s="93" t="s">
        <v>332</v>
      </c>
      <c r="D140" s="91">
        <v>8732.11</v>
      </c>
      <c r="E140" s="91">
        <v>7325.52</v>
      </c>
      <c r="F140" s="104">
        <v>60.64</v>
      </c>
      <c r="G140" s="91">
        <v>144</v>
      </c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8"/>
      <c r="T140" s="38"/>
      <c r="U140" s="45">
        <f>($E$140/$G$140)*0.5</f>
        <v>25.435833333333335</v>
      </c>
      <c r="V140" s="38">
        <f>($E$140/$G$140)</f>
        <v>50.87166666666667</v>
      </c>
      <c r="W140" s="38">
        <f>($E$140/$G$140)</f>
        <v>50.87166666666667</v>
      </c>
      <c r="X140" s="38">
        <f>($E$140/$G$140)</f>
        <v>50.87166666666667</v>
      </c>
    </row>
    <row r="141" spans="1:26" x14ac:dyDescent="0.35">
      <c r="A141" s="51"/>
      <c r="B141" s="92"/>
      <c r="C141" s="93"/>
      <c r="D141" s="91"/>
      <c r="E141" s="91"/>
      <c r="F141" s="91"/>
      <c r="G141" s="91"/>
      <c r="R141" s="96"/>
      <c r="S141" s="42"/>
      <c r="T141" s="42"/>
      <c r="U141" s="42">
        <f>SUM(U34:U140)</f>
        <v>3621.2396731283361</v>
      </c>
      <c r="V141" s="42"/>
      <c r="W141" s="42"/>
      <c r="X141" s="42"/>
    </row>
    <row r="142" spans="1:26" x14ac:dyDescent="0.35">
      <c r="B142" s="50"/>
      <c r="C142" s="50"/>
      <c r="F142" s="19"/>
    </row>
    <row r="143" spans="1:26" x14ac:dyDescent="0.35">
      <c r="A143" s="51">
        <v>44781</v>
      </c>
      <c r="B143" s="92">
        <v>1523040048</v>
      </c>
      <c r="C143" s="93">
        <v>152304000</v>
      </c>
      <c r="D143" s="91">
        <v>8300.89</v>
      </c>
      <c r="E143" s="91">
        <v>7319</v>
      </c>
      <c r="F143" s="91">
        <v>81.38</v>
      </c>
      <c r="G143" s="91">
        <v>102</v>
      </c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>
        <f>($E$143/$G$143)*0.5</f>
        <v>35.877450980392155</v>
      </c>
      <c r="W143" s="38">
        <f>($E$143/$G$143)</f>
        <v>71.754901960784309</v>
      </c>
      <c r="X143" s="38">
        <f>($E$143/$G$143)</f>
        <v>71.754901960784309</v>
      </c>
    </row>
    <row r="144" spans="1:26" x14ac:dyDescent="0.35">
      <c r="A144" s="51">
        <v>44781</v>
      </c>
      <c r="B144" s="92" t="s">
        <v>336</v>
      </c>
      <c r="C144" s="93" t="s">
        <v>337</v>
      </c>
      <c r="D144" s="91">
        <v>933.31</v>
      </c>
      <c r="E144" s="91">
        <v>782.97</v>
      </c>
      <c r="F144" s="91">
        <v>6.48</v>
      </c>
      <c r="G144" s="91">
        <v>144</v>
      </c>
      <c r="I144" s="41"/>
      <c r="J144" s="41"/>
      <c r="K144" s="41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>
        <f>($E$144/$G$144)*0.5</f>
        <v>2.7186458333333334</v>
      </c>
      <c r="W144" s="38">
        <f>($E$144/$G$144)</f>
        <v>5.4372916666666669</v>
      </c>
      <c r="X144" s="38">
        <f>($E$144/$G$144)</f>
        <v>5.4372916666666669</v>
      </c>
    </row>
    <row r="145" spans="1:24" x14ac:dyDescent="0.35">
      <c r="A145" s="51">
        <v>44781</v>
      </c>
      <c r="B145" s="92" t="s">
        <v>338</v>
      </c>
      <c r="C145" s="93" t="s">
        <v>339</v>
      </c>
      <c r="D145" s="91">
        <v>7969.94</v>
      </c>
      <c r="E145" s="91">
        <v>6686.12</v>
      </c>
      <c r="F145" s="91">
        <v>55.35</v>
      </c>
      <c r="G145" s="91">
        <v>144</v>
      </c>
      <c r="I145" s="41"/>
      <c r="J145" s="41"/>
      <c r="K145" s="41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>
        <f>($E$145/$G$145)*0.5</f>
        <v>23.215694444444445</v>
      </c>
      <c r="W145" s="38">
        <f>($E$145/$G$145)</f>
        <v>46.43138888888889</v>
      </c>
      <c r="X145" s="38">
        <f>($E$145/$G$145)</f>
        <v>46.43138888888889</v>
      </c>
    </row>
    <row r="146" spans="1:24" x14ac:dyDescent="0.35">
      <c r="A146" s="51">
        <v>44795</v>
      </c>
      <c r="B146" s="92">
        <v>3878408111</v>
      </c>
      <c r="C146" s="93" t="s">
        <v>340</v>
      </c>
      <c r="D146" s="91">
        <v>10043.14</v>
      </c>
      <c r="E146" s="91">
        <v>8425.36</v>
      </c>
      <c r="F146" s="91">
        <v>69.739999999999995</v>
      </c>
      <c r="G146" s="91">
        <v>144</v>
      </c>
      <c r="I146" s="41"/>
      <c r="J146" s="41"/>
      <c r="K146" s="41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>
        <f>($E$146/$G$146)*0.5</f>
        <v>29.254722222222224</v>
      </c>
      <c r="W146" s="38">
        <f>($E$146/$G$146)</f>
        <v>58.509444444444448</v>
      </c>
      <c r="X146" s="38">
        <f>($E$146/$G$146)</f>
        <v>58.509444444444448</v>
      </c>
    </row>
    <row r="147" spans="1:24" x14ac:dyDescent="0.35">
      <c r="A147" s="51">
        <v>44802</v>
      </c>
      <c r="B147" s="92">
        <v>7442413179</v>
      </c>
      <c r="C147" s="93" t="s">
        <v>341</v>
      </c>
      <c r="D147" s="91">
        <v>14749.26</v>
      </c>
      <c r="E147" s="91">
        <v>12373.41</v>
      </c>
      <c r="F147" s="91">
        <v>102.43</v>
      </c>
      <c r="G147" s="91">
        <v>144</v>
      </c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8"/>
      <c r="T147" s="38"/>
      <c r="U147" s="38"/>
      <c r="V147" s="38">
        <f>($E$147/$G$147)*0.5</f>
        <v>42.963229166666665</v>
      </c>
      <c r="W147" s="38">
        <f>($E$147/$G$147)</f>
        <v>85.926458333333329</v>
      </c>
      <c r="X147" s="38">
        <f>($E$147/$G$147)</f>
        <v>85.926458333333329</v>
      </c>
    </row>
    <row r="148" spans="1:24" x14ac:dyDescent="0.35">
      <c r="A148" s="51">
        <v>44802</v>
      </c>
      <c r="B148" s="92">
        <v>1041606136</v>
      </c>
      <c r="C148" s="93" t="s">
        <v>342</v>
      </c>
      <c r="D148" s="91">
        <v>695.37</v>
      </c>
      <c r="E148" s="91">
        <v>583.36</v>
      </c>
      <c r="F148" s="91">
        <v>4.83</v>
      </c>
      <c r="G148" s="91">
        <v>144</v>
      </c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8"/>
      <c r="T148" s="38"/>
      <c r="U148" s="38"/>
      <c r="V148" s="38">
        <f>($E$148/$G$148)*0.5</f>
        <v>2.0255555555555556</v>
      </c>
      <c r="W148" s="38">
        <f>($E$148/$G$148)</f>
        <v>4.0511111111111111</v>
      </c>
      <c r="X148" s="38">
        <f>($E$148/$G$148)</f>
        <v>4.0511111111111111</v>
      </c>
    </row>
    <row r="149" spans="1:24" x14ac:dyDescent="0.35">
      <c r="A149" s="51">
        <v>44802</v>
      </c>
      <c r="B149" s="92">
        <v>2532511226</v>
      </c>
      <c r="C149" s="93" t="s">
        <v>343</v>
      </c>
      <c r="D149" s="91">
        <v>10546.58</v>
      </c>
      <c r="E149" s="91">
        <v>8847.7099999999991</v>
      </c>
      <c r="F149" s="91">
        <v>73.239999999999995</v>
      </c>
      <c r="G149" s="91">
        <v>144</v>
      </c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8"/>
      <c r="T149" s="38"/>
      <c r="U149" s="38"/>
      <c r="V149" s="38">
        <f>($E$149/$G$149)*0.5</f>
        <v>30.721215277777773</v>
      </c>
      <c r="W149" s="38">
        <f>($E$149/$G$149)</f>
        <v>61.442430555555546</v>
      </c>
      <c r="X149" s="38">
        <f>($E$149/$G$149)</f>
        <v>61.442430555555546</v>
      </c>
    </row>
    <row r="150" spans="1:24" x14ac:dyDescent="0.35">
      <c r="A150" s="51">
        <v>44802</v>
      </c>
      <c r="B150" s="92">
        <v>5784400242</v>
      </c>
      <c r="C150" s="93" t="s">
        <v>344</v>
      </c>
      <c r="D150" s="91">
        <v>5838.76</v>
      </c>
      <c r="E150" s="91">
        <v>4898.24</v>
      </c>
      <c r="F150" s="91">
        <v>40.549999999999997</v>
      </c>
      <c r="G150" s="91">
        <v>144</v>
      </c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8"/>
      <c r="T150" s="38"/>
      <c r="U150" s="38"/>
      <c r="V150" s="45">
        <f>($E$150/$G$150)*0.5</f>
        <v>17.007777777777775</v>
      </c>
      <c r="W150" s="38">
        <f>($E$150/$G$150)</f>
        <v>34.015555555555551</v>
      </c>
      <c r="X150" s="38">
        <f>($E$150/$G$150)</f>
        <v>34.015555555555551</v>
      </c>
    </row>
    <row r="151" spans="1:24" x14ac:dyDescent="0.35">
      <c r="A151" s="51"/>
      <c r="B151" s="92"/>
      <c r="C151" s="93"/>
      <c r="D151" s="91"/>
      <c r="E151" s="91"/>
      <c r="F151" s="91"/>
      <c r="G151" s="91"/>
      <c r="S151" s="42"/>
      <c r="T151" s="42"/>
      <c r="U151" s="42"/>
      <c r="V151" s="42">
        <f>SUM(V34:V150)</f>
        <v>3895.822416423543</v>
      </c>
      <c r="W151" s="42"/>
      <c r="X151" s="42"/>
    </row>
    <row r="152" spans="1:24" x14ac:dyDescent="0.35">
      <c r="B152" s="50"/>
      <c r="C152" s="50"/>
      <c r="F152" s="19"/>
    </row>
    <row r="153" spans="1:24" x14ac:dyDescent="0.35">
      <c r="A153" s="51">
        <v>44810</v>
      </c>
      <c r="B153" s="92">
        <v>4012513127</v>
      </c>
      <c r="C153" s="93" t="s">
        <v>350</v>
      </c>
      <c r="D153" s="91">
        <v>7684.97</v>
      </c>
      <c r="E153" s="91">
        <v>6447.05</v>
      </c>
      <c r="F153" s="91">
        <v>53.37</v>
      </c>
      <c r="G153" s="91">
        <v>144</v>
      </c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45">
        <f>($E$153/$G$153)*0.5</f>
        <v>22.38559027777778</v>
      </c>
      <c r="X153" s="38">
        <f>($E$153/$G$153)</f>
        <v>44.77118055555556</v>
      </c>
    </row>
    <row r="154" spans="1:24" x14ac:dyDescent="0.35">
      <c r="A154" s="51"/>
      <c r="B154" s="92"/>
      <c r="C154" s="93"/>
      <c r="D154" s="91"/>
      <c r="E154" s="91"/>
      <c r="F154" s="91"/>
      <c r="G154" s="91"/>
      <c r="S154" s="42"/>
      <c r="T154" s="42"/>
      <c r="U154" s="42"/>
      <c r="V154" s="42"/>
      <c r="W154" s="42">
        <f>SUM(W34:W153)</f>
        <v>4101.9922979594894</v>
      </c>
      <c r="X154" s="42"/>
    </row>
    <row r="155" spans="1:24" x14ac:dyDescent="0.35">
      <c r="B155" s="50"/>
      <c r="C155" s="50"/>
      <c r="F155" s="19"/>
    </row>
    <row r="156" spans="1:24" x14ac:dyDescent="0.35">
      <c r="A156" s="2">
        <v>44837</v>
      </c>
      <c r="B156" s="48">
        <v>7794512191</v>
      </c>
      <c r="C156" s="99" t="s">
        <v>354</v>
      </c>
      <c r="D156" s="30">
        <v>6741.69</v>
      </c>
      <c r="E156" s="33">
        <v>5655.72</v>
      </c>
      <c r="F156" s="30">
        <v>46.82</v>
      </c>
      <c r="G156" s="33">
        <v>144</v>
      </c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X156" s="38">
        <f>($E$156/$G$156)*0.5</f>
        <v>19.637916666666669</v>
      </c>
    </row>
    <row r="157" spans="1:24" x14ac:dyDescent="0.35">
      <c r="A157" s="2">
        <v>44844</v>
      </c>
      <c r="B157" s="30" t="s">
        <v>355</v>
      </c>
      <c r="C157" s="99" t="s">
        <v>356</v>
      </c>
      <c r="D157" s="33">
        <v>9576.09</v>
      </c>
      <c r="E157" s="33">
        <v>8033.55</v>
      </c>
      <c r="F157" s="30">
        <v>66.5</v>
      </c>
      <c r="G157" s="33">
        <v>144</v>
      </c>
      <c r="I157" s="41"/>
      <c r="J157" s="41"/>
      <c r="K157" s="41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X157" s="38">
        <f>($E$157/$G$157)*0.5</f>
        <v>27.894270833333334</v>
      </c>
    </row>
    <row r="158" spans="1:24" x14ac:dyDescent="0.35">
      <c r="A158" s="2">
        <v>44844</v>
      </c>
      <c r="B158" s="30" t="s">
        <v>357</v>
      </c>
      <c r="C158" s="99" t="s">
        <v>358</v>
      </c>
      <c r="D158" s="33">
        <v>7480.7</v>
      </c>
      <c r="E158" s="33">
        <v>6275.69</v>
      </c>
      <c r="F158" s="30">
        <v>51.95</v>
      </c>
      <c r="G158" s="33">
        <v>144</v>
      </c>
      <c r="I158" s="41"/>
      <c r="J158" s="41"/>
      <c r="K158" s="41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X158" s="38">
        <f>($E$158/$G$158)*0.5</f>
        <v>21.790590277777778</v>
      </c>
    </row>
    <row r="159" spans="1:24" x14ac:dyDescent="0.35">
      <c r="A159" s="2">
        <v>44844</v>
      </c>
      <c r="B159" s="30" t="s">
        <v>359</v>
      </c>
      <c r="C159" s="99" t="s">
        <v>360</v>
      </c>
      <c r="D159" s="33">
        <v>11044.94</v>
      </c>
      <c r="E159" s="33">
        <v>9430.92</v>
      </c>
      <c r="F159" s="30">
        <v>85.62</v>
      </c>
      <c r="G159" s="33">
        <v>129</v>
      </c>
      <c r="I159" s="41"/>
      <c r="J159" s="41"/>
      <c r="K159" s="41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X159" s="38">
        <f>($E$159/$G$159)*0.5</f>
        <v>36.553953488372095</v>
      </c>
    </row>
    <row r="160" spans="1:24" x14ac:dyDescent="0.35">
      <c r="A160" s="2">
        <v>44844</v>
      </c>
      <c r="B160" s="30" t="s">
        <v>361</v>
      </c>
      <c r="C160" s="99" t="s">
        <v>362</v>
      </c>
      <c r="D160" s="33">
        <v>6007.88</v>
      </c>
      <c r="E160" s="33">
        <v>5040.1099999999997</v>
      </c>
      <c r="F160" s="30">
        <v>41.72</v>
      </c>
      <c r="G160" s="33">
        <v>144</v>
      </c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8"/>
      <c r="T160" s="38"/>
      <c r="U160" s="38"/>
      <c r="V160" s="38"/>
      <c r="X160" s="38">
        <f>($E$160/$G$160)*0.5</f>
        <v>17.500381944444442</v>
      </c>
    </row>
    <row r="161" spans="1:24" x14ac:dyDescent="0.35">
      <c r="A161" s="2">
        <v>44844</v>
      </c>
      <c r="B161" s="30" t="s">
        <v>363</v>
      </c>
      <c r="C161" s="99" t="s">
        <v>364</v>
      </c>
      <c r="D161" s="33">
        <v>2908.03</v>
      </c>
      <c r="E161" s="33">
        <v>2439.6</v>
      </c>
      <c r="F161" s="30">
        <v>20.190000000000001</v>
      </c>
      <c r="G161" s="33">
        <v>144</v>
      </c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8"/>
      <c r="T161" s="38"/>
      <c r="U161" s="38"/>
      <c r="V161" s="38"/>
      <c r="X161" s="38">
        <f>($E$161/$G$161)*0.5</f>
        <v>8.4708333333333332</v>
      </c>
    </row>
    <row r="162" spans="1:24" x14ac:dyDescent="0.35">
      <c r="A162" s="2">
        <v>44844</v>
      </c>
      <c r="B162" s="30" t="s">
        <v>365</v>
      </c>
      <c r="C162" s="99" t="s">
        <v>366</v>
      </c>
      <c r="D162" s="33">
        <v>7499.43</v>
      </c>
      <c r="E162" s="33">
        <v>6291.4</v>
      </c>
      <c r="F162" s="30">
        <v>52.08</v>
      </c>
      <c r="G162" s="33">
        <v>144</v>
      </c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8"/>
      <c r="T162" s="38"/>
      <c r="U162" s="38"/>
      <c r="V162" s="38"/>
      <c r="X162" s="38">
        <f>($E$162/$G$162)*0.5</f>
        <v>21.845138888888886</v>
      </c>
    </row>
    <row r="163" spans="1:24" x14ac:dyDescent="0.35">
      <c r="A163" s="2">
        <v>44858</v>
      </c>
      <c r="B163" s="30" t="s">
        <v>367</v>
      </c>
      <c r="C163" s="99" t="s">
        <v>368</v>
      </c>
      <c r="D163" s="33">
        <v>9101.73</v>
      </c>
      <c r="E163" s="33">
        <v>7635.6</v>
      </c>
      <c r="F163" s="30">
        <v>63.21</v>
      </c>
      <c r="G163" s="33">
        <v>144</v>
      </c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38"/>
      <c r="T163" s="38"/>
      <c r="U163" s="38"/>
      <c r="V163" s="38"/>
      <c r="X163" s="38">
        <f>($E$163/$G$163)*0.5</f>
        <v>26.512500000000003</v>
      </c>
    </row>
    <row r="164" spans="1:24" x14ac:dyDescent="0.35">
      <c r="A164" s="2">
        <v>44858</v>
      </c>
      <c r="B164" s="30" t="s">
        <v>369</v>
      </c>
      <c r="C164" s="99" t="s">
        <v>370</v>
      </c>
      <c r="D164" s="33">
        <v>1713.12</v>
      </c>
      <c r="E164" s="33">
        <v>1437.17</v>
      </c>
      <c r="F164" s="30">
        <v>11.9</v>
      </c>
      <c r="G164" s="33">
        <v>144</v>
      </c>
      <c r="S164" s="42"/>
      <c r="T164" s="42"/>
      <c r="U164" s="42"/>
      <c r="V164" s="42"/>
      <c r="X164" s="38">
        <f>($E$164/$G$164)*0.5</f>
        <v>4.9901736111111115</v>
      </c>
    </row>
    <row r="165" spans="1:24" x14ac:dyDescent="0.35">
      <c r="A165" s="2">
        <v>44858</v>
      </c>
      <c r="B165" s="30" t="s">
        <v>371</v>
      </c>
      <c r="C165" s="99" t="s">
        <v>372</v>
      </c>
      <c r="D165" s="33">
        <v>6840.21</v>
      </c>
      <c r="E165" s="33">
        <v>5738.37</v>
      </c>
      <c r="F165" s="30">
        <v>47.5</v>
      </c>
      <c r="G165" s="33">
        <v>144</v>
      </c>
      <c r="V165" s="16"/>
      <c r="X165" s="38">
        <f>($E$165/$G$165)*0.5</f>
        <v>19.924895833333334</v>
      </c>
    </row>
    <row r="166" spans="1:24" x14ac:dyDescent="0.35">
      <c r="A166" s="2">
        <v>44858</v>
      </c>
      <c r="B166" s="30" t="s">
        <v>373</v>
      </c>
      <c r="C166" s="99" t="s">
        <v>374</v>
      </c>
      <c r="D166" s="33">
        <v>1089.03</v>
      </c>
      <c r="E166" s="33">
        <v>913.6</v>
      </c>
      <c r="F166" s="30">
        <v>7.56</v>
      </c>
      <c r="G166" s="33">
        <v>144</v>
      </c>
      <c r="V166" s="16"/>
      <c r="X166" s="38">
        <f>($E$166/$G$166)*0.5</f>
        <v>3.1722222222222225</v>
      </c>
    </row>
    <row r="167" spans="1:24" x14ac:dyDescent="0.35">
      <c r="A167" s="2">
        <v>44858</v>
      </c>
      <c r="B167" s="30" t="s">
        <v>375</v>
      </c>
      <c r="C167" s="99" t="s">
        <v>376</v>
      </c>
      <c r="D167" s="33">
        <v>4051.2</v>
      </c>
      <c r="E167" s="33">
        <v>3398.62</v>
      </c>
      <c r="F167" s="30">
        <v>28.13</v>
      </c>
      <c r="G167" s="33">
        <v>144</v>
      </c>
      <c r="V167" s="16"/>
      <c r="X167" s="38">
        <f>($E$167/$G$167)*0.5</f>
        <v>11.800763888888888</v>
      </c>
    </row>
    <row r="168" spans="1:24" x14ac:dyDescent="0.35">
      <c r="A168" s="2">
        <v>44858</v>
      </c>
      <c r="B168" s="30" t="s">
        <v>377</v>
      </c>
      <c r="C168" s="99" t="s">
        <v>378</v>
      </c>
      <c r="D168" s="33">
        <v>3452.8</v>
      </c>
      <c r="E168" s="33">
        <v>2896.61</v>
      </c>
      <c r="F168" s="30">
        <v>23.98</v>
      </c>
      <c r="G168" s="33">
        <v>144</v>
      </c>
      <c r="V168" s="16"/>
      <c r="X168" s="45">
        <f>($E$168/$G$168)*0.5</f>
        <v>10.057673611111111</v>
      </c>
    </row>
    <row r="169" spans="1:24" x14ac:dyDescent="0.35">
      <c r="X169" s="42">
        <f>SUM(X34:X168)</f>
        <v>4354.5292028367503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D78"/>
  <sheetViews>
    <sheetView workbookViewId="0">
      <selection activeCell="H22" sqref="H22"/>
    </sheetView>
  </sheetViews>
  <sheetFormatPr defaultRowHeight="14.5" x14ac:dyDescent="0.35"/>
  <cols>
    <col min="25" max="25" width="15.1796875" bestFit="1" customWidth="1"/>
  </cols>
  <sheetData>
    <row r="1" spans="1:3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35">
      <c r="A2">
        <v>2021</v>
      </c>
      <c r="B2">
        <v>202103</v>
      </c>
      <c r="C2" t="s">
        <v>30</v>
      </c>
      <c r="D2" t="s">
        <v>31</v>
      </c>
      <c r="E2">
        <v>7794</v>
      </c>
      <c r="F2" t="s">
        <v>32</v>
      </c>
      <c r="G2" t="s">
        <v>33</v>
      </c>
      <c r="H2">
        <v>1</v>
      </c>
      <c r="I2">
        <v>20</v>
      </c>
      <c r="J2" t="s">
        <v>34</v>
      </c>
      <c r="K2" t="s">
        <v>35</v>
      </c>
      <c r="L2">
        <v>20</v>
      </c>
      <c r="M2">
        <v>20</v>
      </c>
      <c r="N2" t="s">
        <v>36</v>
      </c>
      <c r="O2">
        <v>1</v>
      </c>
      <c r="P2" t="s">
        <v>37</v>
      </c>
      <c r="Q2">
        <v>34</v>
      </c>
      <c r="R2" t="s">
        <v>38</v>
      </c>
      <c r="T2">
        <v>941227</v>
      </c>
      <c r="U2">
        <v>4310161</v>
      </c>
      <c r="V2" s="1">
        <v>44285.855231481481</v>
      </c>
      <c r="W2" t="s">
        <v>39</v>
      </c>
      <c r="X2" t="s">
        <v>40</v>
      </c>
      <c r="Y2">
        <v>126.27</v>
      </c>
      <c r="Z2">
        <v>0</v>
      </c>
      <c r="AA2">
        <v>126.27</v>
      </c>
      <c r="AB2">
        <v>0</v>
      </c>
      <c r="AC2" s="2">
        <v>44284</v>
      </c>
      <c r="AD2" s="1">
        <v>44285.855231481481</v>
      </c>
    </row>
    <row r="3" spans="1:30" x14ac:dyDescent="0.35">
      <c r="A3">
        <v>2021</v>
      </c>
      <c r="B3">
        <v>202103</v>
      </c>
      <c r="C3" t="s">
        <v>30</v>
      </c>
      <c r="D3" t="s">
        <v>31</v>
      </c>
      <c r="E3">
        <v>7795</v>
      </c>
      <c r="F3" t="s">
        <v>32</v>
      </c>
      <c r="G3" t="s">
        <v>33</v>
      </c>
      <c r="H3">
        <v>1</v>
      </c>
      <c r="I3">
        <v>20</v>
      </c>
      <c r="J3" t="s">
        <v>34</v>
      </c>
      <c r="K3" t="s">
        <v>35</v>
      </c>
      <c r="L3">
        <v>20</v>
      </c>
      <c r="M3">
        <v>20</v>
      </c>
      <c r="N3" t="s">
        <v>36</v>
      </c>
      <c r="O3">
        <v>1</v>
      </c>
      <c r="P3" t="s">
        <v>37</v>
      </c>
      <c r="Q3" t="s">
        <v>41</v>
      </c>
      <c r="R3" t="s">
        <v>38</v>
      </c>
      <c r="T3">
        <v>941227</v>
      </c>
      <c r="U3">
        <v>4310161</v>
      </c>
      <c r="V3" s="1">
        <v>44285.855231481481</v>
      </c>
      <c r="W3" t="s">
        <v>39</v>
      </c>
      <c r="X3" t="s">
        <v>40</v>
      </c>
      <c r="Y3">
        <v>3156.78</v>
      </c>
      <c r="Z3">
        <v>0</v>
      </c>
      <c r="AA3">
        <v>3156.78</v>
      </c>
      <c r="AB3">
        <v>0</v>
      </c>
      <c r="AC3" s="2">
        <v>44284</v>
      </c>
      <c r="AD3" s="1">
        <v>44285.855231481481</v>
      </c>
    </row>
    <row r="4" spans="1:30" x14ac:dyDescent="0.35">
      <c r="A4">
        <v>2021</v>
      </c>
      <c r="B4">
        <v>202104</v>
      </c>
      <c r="C4" t="s">
        <v>42</v>
      </c>
      <c r="D4" t="s">
        <v>31</v>
      </c>
      <c r="E4">
        <v>3912</v>
      </c>
      <c r="F4" t="s">
        <v>32</v>
      </c>
      <c r="G4" t="s">
        <v>33</v>
      </c>
      <c r="H4">
        <v>1</v>
      </c>
      <c r="I4">
        <v>20</v>
      </c>
      <c r="J4" t="s">
        <v>34</v>
      </c>
      <c r="K4" t="s">
        <v>35</v>
      </c>
      <c r="L4">
        <v>20</v>
      </c>
      <c r="M4">
        <v>20</v>
      </c>
      <c r="N4" t="s">
        <v>36</v>
      </c>
      <c r="O4">
        <v>1</v>
      </c>
      <c r="P4" t="s">
        <v>37</v>
      </c>
      <c r="Q4">
        <v>34</v>
      </c>
      <c r="R4" t="s">
        <v>38</v>
      </c>
      <c r="T4">
        <v>941227</v>
      </c>
      <c r="U4">
        <v>4322818</v>
      </c>
      <c r="V4" s="1">
        <v>44312.475694444445</v>
      </c>
      <c r="W4" t="s">
        <v>39</v>
      </c>
      <c r="X4" t="s">
        <v>40</v>
      </c>
      <c r="Y4">
        <v>329.33</v>
      </c>
      <c r="Z4">
        <v>0</v>
      </c>
      <c r="AA4">
        <v>329.33</v>
      </c>
      <c r="AB4">
        <v>0</v>
      </c>
      <c r="AC4" s="2">
        <v>44298</v>
      </c>
      <c r="AD4" s="1">
        <v>44312.475694444445</v>
      </c>
    </row>
    <row r="5" spans="1:30" x14ac:dyDescent="0.35">
      <c r="A5">
        <v>2021</v>
      </c>
      <c r="B5">
        <v>202104</v>
      </c>
      <c r="C5" t="s">
        <v>42</v>
      </c>
      <c r="D5" t="s">
        <v>31</v>
      </c>
      <c r="E5">
        <v>3913</v>
      </c>
      <c r="F5" t="s">
        <v>32</v>
      </c>
      <c r="G5" t="s">
        <v>33</v>
      </c>
      <c r="H5">
        <v>1</v>
      </c>
      <c r="I5">
        <v>20</v>
      </c>
      <c r="J5" t="s">
        <v>34</v>
      </c>
      <c r="K5" t="s">
        <v>35</v>
      </c>
      <c r="L5">
        <v>20</v>
      </c>
      <c r="M5">
        <v>20</v>
      </c>
      <c r="N5" t="s">
        <v>36</v>
      </c>
      <c r="O5">
        <v>1</v>
      </c>
      <c r="P5" t="s">
        <v>37</v>
      </c>
      <c r="Q5" t="s">
        <v>41</v>
      </c>
      <c r="R5" t="s">
        <v>38</v>
      </c>
      <c r="T5">
        <v>941227</v>
      </c>
      <c r="U5">
        <v>4322818</v>
      </c>
      <c r="V5" s="1">
        <v>44312.475694444445</v>
      </c>
      <c r="W5" t="s">
        <v>39</v>
      </c>
      <c r="X5" t="s">
        <v>40</v>
      </c>
      <c r="Y5">
        <v>8233.2999999999993</v>
      </c>
      <c r="Z5">
        <v>0</v>
      </c>
      <c r="AA5">
        <v>8233.2999999999993</v>
      </c>
      <c r="AB5">
        <v>0</v>
      </c>
      <c r="AC5" s="2">
        <v>44298</v>
      </c>
      <c r="AD5" s="1">
        <v>44312.475694444445</v>
      </c>
    </row>
    <row r="6" spans="1:30" x14ac:dyDescent="0.35">
      <c r="A6">
        <v>2021</v>
      </c>
      <c r="B6">
        <v>202104</v>
      </c>
      <c r="C6" t="s">
        <v>43</v>
      </c>
      <c r="D6" t="s">
        <v>31</v>
      </c>
      <c r="E6">
        <v>2855</v>
      </c>
      <c r="F6" t="s">
        <v>32</v>
      </c>
      <c r="G6" t="s">
        <v>33</v>
      </c>
      <c r="H6">
        <v>1</v>
      </c>
      <c r="I6">
        <v>20</v>
      </c>
      <c r="J6" t="s">
        <v>34</v>
      </c>
      <c r="K6" t="s">
        <v>35</v>
      </c>
      <c r="L6">
        <v>20</v>
      </c>
      <c r="M6">
        <v>20</v>
      </c>
      <c r="N6" t="s">
        <v>36</v>
      </c>
      <c r="O6">
        <v>1</v>
      </c>
      <c r="P6" t="s">
        <v>37</v>
      </c>
      <c r="Q6">
        <v>34</v>
      </c>
      <c r="R6" t="s">
        <v>38</v>
      </c>
      <c r="T6">
        <v>941227</v>
      </c>
      <c r="U6">
        <v>4330222</v>
      </c>
      <c r="V6" s="1">
        <v>44312.475694444445</v>
      </c>
      <c r="W6" t="s">
        <v>39</v>
      </c>
      <c r="X6" t="s">
        <v>40</v>
      </c>
      <c r="Y6">
        <v>170.88</v>
      </c>
      <c r="Z6">
        <v>0</v>
      </c>
      <c r="AA6">
        <v>170.88</v>
      </c>
      <c r="AB6">
        <v>0</v>
      </c>
      <c r="AC6" s="2">
        <v>44306</v>
      </c>
      <c r="AD6" s="1">
        <v>44312.475694444445</v>
      </c>
    </row>
    <row r="7" spans="1:30" x14ac:dyDescent="0.35">
      <c r="A7">
        <v>2021</v>
      </c>
      <c r="B7">
        <v>202104</v>
      </c>
      <c r="C7" t="s">
        <v>43</v>
      </c>
      <c r="D7" t="s">
        <v>31</v>
      </c>
      <c r="E7">
        <v>2856</v>
      </c>
      <c r="F7" t="s">
        <v>32</v>
      </c>
      <c r="G7" t="s">
        <v>33</v>
      </c>
      <c r="H7">
        <v>1</v>
      </c>
      <c r="I7">
        <v>20</v>
      </c>
      <c r="J7" t="s">
        <v>34</v>
      </c>
      <c r="K7" t="s">
        <v>35</v>
      </c>
      <c r="L7">
        <v>20</v>
      </c>
      <c r="M7">
        <v>20</v>
      </c>
      <c r="N7" t="s">
        <v>36</v>
      </c>
      <c r="O7">
        <v>1</v>
      </c>
      <c r="P7" t="s">
        <v>37</v>
      </c>
      <c r="Q7" t="s">
        <v>41</v>
      </c>
      <c r="R7" t="s">
        <v>38</v>
      </c>
      <c r="T7">
        <v>941227</v>
      </c>
      <c r="U7">
        <v>4330222</v>
      </c>
      <c r="V7" s="1">
        <v>44312.475694444445</v>
      </c>
      <c r="W7" t="s">
        <v>39</v>
      </c>
      <c r="X7" t="s">
        <v>40</v>
      </c>
      <c r="Y7">
        <v>5512.13</v>
      </c>
      <c r="Z7">
        <v>0</v>
      </c>
      <c r="AA7">
        <v>5512.13</v>
      </c>
      <c r="AB7">
        <v>0</v>
      </c>
      <c r="AC7" s="2">
        <v>44306</v>
      </c>
      <c r="AD7" s="1">
        <v>44312.475694444445</v>
      </c>
    </row>
    <row r="8" spans="1:30" x14ac:dyDescent="0.35">
      <c r="A8">
        <v>2021</v>
      </c>
      <c r="B8">
        <v>202104</v>
      </c>
      <c r="C8" t="s">
        <v>44</v>
      </c>
      <c r="D8" t="s">
        <v>31</v>
      </c>
      <c r="E8">
        <v>4032</v>
      </c>
      <c r="F8" t="s">
        <v>32</v>
      </c>
      <c r="G8" t="s">
        <v>33</v>
      </c>
      <c r="H8">
        <v>1</v>
      </c>
      <c r="I8">
        <v>20</v>
      </c>
      <c r="J8" t="s">
        <v>34</v>
      </c>
      <c r="K8" t="s">
        <v>35</v>
      </c>
      <c r="L8">
        <v>20</v>
      </c>
      <c r="M8">
        <v>20</v>
      </c>
      <c r="N8" t="s">
        <v>36</v>
      </c>
      <c r="O8">
        <v>1</v>
      </c>
      <c r="P8" t="s">
        <v>37</v>
      </c>
      <c r="Q8">
        <v>34</v>
      </c>
      <c r="R8" t="s">
        <v>38</v>
      </c>
      <c r="T8">
        <v>941227</v>
      </c>
      <c r="U8">
        <v>4336028</v>
      </c>
      <c r="V8" s="1">
        <v>44313.852361111109</v>
      </c>
      <c r="W8" t="s">
        <v>39</v>
      </c>
      <c r="X8" t="s">
        <v>40</v>
      </c>
      <c r="Y8">
        <v>154.57</v>
      </c>
      <c r="Z8">
        <v>0</v>
      </c>
      <c r="AA8">
        <v>154.57</v>
      </c>
      <c r="AB8">
        <v>0</v>
      </c>
      <c r="AC8" s="2">
        <v>44312</v>
      </c>
      <c r="AD8" s="1">
        <v>44313.852361111109</v>
      </c>
    </row>
    <row r="9" spans="1:30" x14ac:dyDescent="0.35">
      <c r="A9">
        <v>2021</v>
      </c>
      <c r="B9">
        <v>202104</v>
      </c>
      <c r="C9" t="s">
        <v>44</v>
      </c>
      <c r="D9" t="s">
        <v>31</v>
      </c>
      <c r="E9">
        <v>4033</v>
      </c>
      <c r="F9" t="s">
        <v>32</v>
      </c>
      <c r="G9" t="s">
        <v>33</v>
      </c>
      <c r="H9">
        <v>1</v>
      </c>
      <c r="I9">
        <v>20</v>
      </c>
      <c r="J9" t="s">
        <v>34</v>
      </c>
      <c r="K9" t="s">
        <v>35</v>
      </c>
      <c r="L9">
        <v>20</v>
      </c>
      <c r="M9">
        <v>20</v>
      </c>
      <c r="N9" t="s">
        <v>36</v>
      </c>
      <c r="O9">
        <v>1</v>
      </c>
      <c r="P9" t="s">
        <v>37</v>
      </c>
      <c r="Q9" t="s">
        <v>41</v>
      </c>
      <c r="R9" t="s">
        <v>38</v>
      </c>
      <c r="T9">
        <v>941227</v>
      </c>
      <c r="U9">
        <v>4336028</v>
      </c>
      <c r="V9" s="1">
        <v>44313.852361111109</v>
      </c>
      <c r="W9" t="s">
        <v>39</v>
      </c>
      <c r="X9" t="s">
        <v>40</v>
      </c>
      <c r="Y9">
        <v>4986.2700000000004</v>
      </c>
      <c r="Z9">
        <v>0</v>
      </c>
      <c r="AA9">
        <v>4986.2700000000004</v>
      </c>
      <c r="AB9">
        <v>0</v>
      </c>
      <c r="AC9" s="2">
        <v>44312</v>
      </c>
      <c r="AD9" s="1">
        <v>44313.852361111109</v>
      </c>
    </row>
    <row r="10" spans="1:30" x14ac:dyDescent="0.35">
      <c r="A10">
        <v>2021</v>
      </c>
      <c r="B10">
        <v>202105</v>
      </c>
      <c r="C10" t="s">
        <v>54</v>
      </c>
      <c r="D10" t="s">
        <v>31</v>
      </c>
      <c r="E10">
        <v>3023</v>
      </c>
      <c r="F10" t="s">
        <v>32</v>
      </c>
      <c r="G10" t="s">
        <v>33</v>
      </c>
      <c r="H10">
        <v>1</v>
      </c>
      <c r="I10">
        <v>20</v>
      </c>
      <c r="J10" t="s">
        <v>34</v>
      </c>
      <c r="K10" t="s">
        <v>35</v>
      </c>
      <c r="L10">
        <v>20</v>
      </c>
      <c r="M10">
        <v>20</v>
      </c>
      <c r="N10" t="s">
        <v>36</v>
      </c>
      <c r="O10">
        <v>1</v>
      </c>
      <c r="P10" t="s">
        <v>37</v>
      </c>
      <c r="Q10">
        <v>34</v>
      </c>
      <c r="R10" t="s">
        <v>38</v>
      </c>
      <c r="T10">
        <v>941227</v>
      </c>
      <c r="U10">
        <v>4345755</v>
      </c>
      <c r="V10" s="1">
        <v>44336.306886574072</v>
      </c>
      <c r="W10" t="s">
        <v>39</v>
      </c>
      <c r="X10" t="s">
        <v>40</v>
      </c>
      <c r="Y10">
        <v>334.88</v>
      </c>
      <c r="Z10">
        <v>0</v>
      </c>
      <c r="AA10">
        <v>334.88</v>
      </c>
      <c r="AB10">
        <v>0</v>
      </c>
      <c r="AC10" s="2">
        <v>44321</v>
      </c>
      <c r="AD10" s="1">
        <v>44336.306886574072</v>
      </c>
    </row>
    <row r="11" spans="1:30" x14ac:dyDescent="0.35">
      <c r="A11">
        <v>2021</v>
      </c>
      <c r="B11">
        <v>202105</v>
      </c>
      <c r="C11" t="s">
        <v>54</v>
      </c>
      <c r="D11" t="s">
        <v>31</v>
      </c>
      <c r="E11">
        <v>3024</v>
      </c>
      <c r="F11" t="s">
        <v>32</v>
      </c>
      <c r="G11" t="s">
        <v>33</v>
      </c>
      <c r="H11">
        <v>1</v>
      </c>
      <c r="I11">
        <v>20</v>
      </c>
      <c r="J11" t="s">
        <v>34</v>
      </c>
      <c r="K11" t="s">
        <v>35</v>
      </c>
      <c r="L11">
        <v>20</v>
      </c>
      <c r="M11">
        <v>20</v>
      </c>
      <c r="N11" t="s">
        <v>36</v>
      </c>
      <c r="O11">
        <v>1</v>
      </c>
      <c r="P11" t="s">
        <v>37</v>
      </c>
      <c r="Q11" t="s">
        <v>41</v>
      </c>
      <c r="R11" t="s">
        <v>38</v>
      </c>
      <c r="T11">
        <v>941227</v>
      </c>
      <c r="U11">
        <v>4345755</v>
      </c>
      <c r="V11" s="1">
        <v>44336.306886574072</v>
      </c>
      <c r="W11" t="s">
        <v>39</v>
      </c>
      <c r="X11" t="s">
        <v>40</v>
      </c>
      <c r="Y11">
        <v>10802.64</v>
      </c>
      <c r="Z11">
        <v>0</v>
      </c>
      <c r="AA11">
        <v>10802.64</v>
      </c>
      <c r="AB11">
        <v>0</v>
      </c>
      <c r="AC11" s="2">
        <v>44321</v>
      </c>
      <c r="AD11" s="1">
        <v>44336.306886574072</v>
      </c>
    </row>
    <row r="12" spans="1:30" x14ac:dyDescent="0.35">
      <c r="A12">
        <v>2021</v>
      </c>
      <c r="B12">
        <v>202105</v>
      </c>
      <c r="C12" t="s">
        <v>55</v>
      </c>
      <c r="D12" t="s">
        <v>31</v>
      </c>
      <c r="E12">
        <v>4042</v>
      </c>
      <c r="F12" t="s">
        <v>32</v>
      </c>
      <c r="G12" t="s">
        <v>33</v>
      </c>
      <c r="H12">
        <v>1</v>
      </c>
      <c r="I12">
        <v>20</v>
      </c>
      <c r="J12" t="s">
        <v>34</v>
      </c>
      <c r="K12" t="s">
        <v>35</v>
      </c>
      <c r="L12">
        <v>20</v>
      </c>
      <c r="M12">
        <v>20</v>
      </c>
      <c r="N12" t="s">
        <v>36</v>
      </c>
      <c r="O12">
        <v>1</v>
      </c>
      <c r="P12" t="s">
        <v>37</v>
      </c>
      <c r="Q12">
        <v>34</v>
      </c>
      <c r="R12" t="s">
        <v>38</v>
      </c>
      <c r="T12">
        <v>941227</v>
      </c>
      <c r="U12">
        <v>4356359</v>
      </c>
      <c r="V12" s="1">
        <v>44336.306886574072</v>
      </c>
      <c r="W12" t="s">
        <v>39</v>
      </c>
      <c r="X12" t="s">
        <v>40</v>
      </c>
      <c r="Y12">
        <v>387.03</v>
      </c>
      <c r="Z12">
        <v>0</v>
      </c>
      <c r="AA12">
        <v>387.03</v>
      </c>
      <c r="AB12">
        <v>0</v>
      </c>
      <c r="AC12" s="2">
        <v>44333</v>
      </c>
      <c r="AD12" s="1">
        <v>44336.306886574072</v>
      </c>
    </row>
    <row r="13" spans="1:30" x14ac:dyDescent="0.35">
      <c r="A13">
        <v>2021</v>
      </c>
      <c r="B13">
        <v>202105</v>
      </c>
      <c r="C13" t="s">
        <v>55</v>
      </c>
      <c r="D13" t="s">
        <v>31</v>
      </c>
      <c r="E13">
        <v>4043</v>
      </c>
      <c r="F13" t="s">
        <v>32</v>
      </c>
      <c r="G13" t="s">
        <v>33</v>
      </c>
      <c r="H13">
        <v>1</v>
      </c>
      <c r="I13">
        <v>20</v>
      </c>
      <c r="J13" t="s">
        <v>34</v>
      </c>
      <c r="K13" t="s">
        <v>35</v>
      </c>
      <c r="L13">
        <v>20</v>
      </c>
      <c r="M13">
        <v>20</v>
      </c>
      <c r="N13" t="s">
        <v>36</v>
      </c>
      <c r="O13">
        <v>1</v>
      </c>
      <c r="P13" t="s">
        <v>37</v>
      </c>
      <c r="Q13" t="s">
        <v>41</v>
      </c>
      <c r="R13" t="s">
        <v>38</v>
      </c>
      <c r="T13">
        <v>941227</v>
      </c>
      <c r="U13">
        <v>4356359</v>
      </c>
      <c r="V13" s="1">
        <v>44336.306886574072</v>
      </c>
      <c r="W13" t="s">
        <v>39</v>
      </c>
      <c r="X13" t="s">
        <v>40</v>
      </c>
      <c r="Y13">
        <v>12484.96</v>
      </c>
      <c r="Z13">
        <v>0</v>
      </c>
      <c r="AA13">
        <v>12484.96</v>
      </c>
      <c r="AB13">
        <v>0</v>
      </c>
      <c r="AC13" s="2">
        <v>44333</v>
      </c>
      <c r="AD13" s="1">
        <v>44336.306886574072</v>
      </c>
    </row>
    <row r="14" spans="1:30" x14ac:dyDescent="0.35">
      <c r="A14">
        <v>2021</v>
      </c>
      <c r="B14">
        <v>202105</v>
      </c>
      <c r="C14" t="s">
        <v>56</v>
      </c>
      <c r="D14" t="s">
        <v>31</v>
      </c>
      <c r="E14">
        <v>2708</v>
      </c>
      <c r="F14" t="s">
        <v>32</v>
      </c>
      <c r="G14" t="s">
        <v>33</v>
      </c>
      <c r="H14">
        <v>1</v>
      </c>
      <c r="I14">
        <v>20</v>
      </c>
      <c r="J14" t="s">
        <v>34</v>
      </c>
      <c r="K14" t="s">
        <v>35</v>
      </c>
      <c r="L14">
        <v>20</v>
      </c>
      <c r="M14">
        <v>20</v>
      </c>
      <c r="N14" t="s">
        <v>36</v>
      </c>
      <c r="O14">
        <v>1</v>
      </c>
      <c r="P14" t="s">
        <v>37</v>
      </c>
      <c r="Q14">
        <v>34</v>
      </c>
      <c r="R14" t="s">
        <v>38</v>
      </c>
      <c r="T14">
        <v>941227</v>
      </c>
      <c r="U14">
        <v>4363836</v>
      </c>
      <c r="V14" s="1">
        <v>44342.849965277775</v>
      </c>
      <c r="W14" t="s">
        <v>39</v>
      </c>
      <c r="X14" t="s">
        <v>40</v>
      </c>
      <c r="Y14">
        <v>197.04</v>
      </c>
      <c r="Z14">
        <v>0</v>
      </c>
      <c r="AA14">
        <v>197.04</v>
      </c>
      <c r="AB14">
        <v>0</v>
      </c>
      <c r="AC14" s="2">
        <v>44341</v>
      </c>
      <c r="AD14" s="1">
        <v>44342.849965277775</v>
      </c>
    </row>
    <row r="15" spans="1:30" x14ac:dyDescent="0.35">
      <c r="A15">
        <v>2021</v>
      </c>
      <c r="B15">
        <v>202105</v>
      </c>
      <c r="C15" t="s">
        <v>56</v>
      </c>
      <c r="D15" t="s">
        <v>31</v>
      </c>
      <c r="E15">
        <v>2709</v>
      </c>
      <c r="F15" t="s">
        <v>32</v>
      </c>
      <c r="G15" t="s">
        <v>33</v>
      </c>
      <c r="H15">
        <v>1</v>
      </c>
      <c r="I15">
        <v>20</v>
      </c>
      <c r="J15" t="s">
        <v>34</v>
      </c>
      <c r="K15" t="s">
        <v>35</v>
      </c>
      <c r="L15">
        <v>20</v>
      </c>
      <c r="M15">
        <v>20</v>
      </c>
      <c r="N15" t="s">
        <v>36</v>
      </c>
      <c r="O15">
        <v>1</v>
      </c>
      <c r="P15" t="s">
        <v>37</v>
      </c>
      <c r="Q15" t="s">
        <v>41</v>
      </c>
      <c r="R15" t="s">
        <v>38</v>
      </c>
      <c r="T15">
        <v>941227</v>
      </c>
      <c r="U15">
        <v>4363836</v>
      </c>
      <c r="V15" s="1">
        <v>44342.849965277775</v>
      </c>
      <c r="W15" t="s">
        <v>39</v>
      </c>
      <c r="X15" t="s">
        <v>40</v>
      </c>
      <c r="Y15">
        <v>7738.41</v>
      </c>
      <c r="Z15">
        <v>0</v>
      </c>
      <c r="AA15">
        <v>7738.41</v>
      </c>
      <c r="AB15">
        <v>0</v>
      </c>
      <c r="AC15" s="2">
        <v>44341</v>
      </c>
      <c r="AD15" s="1">
        <v>44342.849965277775</v>
      </c>
    </row>
    <row r="16" spans="1:30" x14ac:dyDescent="0.35">
      <c r="A16">
        <v>2021</v>
      </c>
      <c r="B16">
        <v>202106</v>
      </c>
      <c r="C16" t="s">
        <v>65</v>
      </c>
      <c r="D16" t="s">
        <v>31</v>
      </c>
      <c r="E16">
        <v>3891</v>
      </c>
      <c r="F16" t="s">
        <v>32</v>
      </c>
      <c r="G16" t="s">
        <v>33</v>
      </c>
      <c r="H16">
        <v>1</v>
      </c>
      <c r="I16">
        <v>20</v>
      </c>
      <c r="J16" t="s">
        <v>34</v>
      </c>
      <c r="K16" t="s">
        <v>35</v>
      </c>
      <c r="L16">
        <v>20</v>
      </c>
      <c r="M16">
        <v>20</v>
      </c>
      <c r="N16" t="s">
        <v>36</v>
      </c>
      <c r="O16">
        <v>1</v>
      </c>
      <c r="P16" t="s">
        <v>37</v>
      </c>
      <c r="Q16" t="s">
        <v>41</v>
      </c>
      <c r="R16" t="s">
        <v>38</v>
      </c>
      <c r="T16">
        <v>941227</v>
      </c>
      <c r="U16">
        <v>4376370</v>
      </c>
      <c r="V16" s="1">
        <v>44364.444039351853</v>
      </c>
      <c r="W16" t="s">
        <v>39</v>
      </c>
      <c r="X16" t="s">
        <v>40</v>
      </c>
      <c r="Y16">
        <v>1912.94</v>
      </c>
      <c r="Z16">
        <v>0</v>
      </c>
      <c r="AA16">
        <v>1912.94</v>
      </c>
      <c r="AB16">
        <v>0</v>
      </c>
      <c r="AC16" s="2">
        <v>44354</v>
      </c>
      <c r="AD16" s="1">
        <v>44364.444039351853</v>
      </c>
    </row>
    <row r="17" spans="1:30" x14ac:dyDescent="0.35">
      <c r="A17">
        <v>2021</v>
      </c>
      <c r="B17">
        <v>202107</v>
      </c>
      <c r="C17" t="s">
        <v>95</v>
      </c>
      <c r="D17" t="s">
        <v>31</v>
      </c>
      <c r="E17">
        <v>3057</v>
      </c>
      <c r="F17" t="s">
        <v>32</v>
      </c>
      <c r="G17" t="s">
        <v>33</v>
      </c>
      <c r="H17">
        <v>1</v>
      </c>
      <c r="I17">
        <v>20</v>
      </c>
      <c r="J17" t="s">
        <v>34</v>
      </c>
      <c r="K17" t="s">
        <v>35</v>
      </c>
      <c r="L17">
        <v>20</v>
      </c>
      <c r="M17">
        <v>20</v>
      </c>
      <c r="N17" t="s">
        <v>36</v>
      </c>
      <c r="O17">
        <v>1</v>
      </c>
      <c r="P17" t="s">
        <v>37</v>
      </c>
      <c r="Q17" t="s">
        <v>41</v>
      </c>
      <c r="R17" t="s">
        <v>38</v>
      </c>
      <c r="T17">
        <v>941227</v>
      </c>
      <c r="U17">
        <v>4406865</v>
      </c>
      <c r="V17" s="1">
        <v>44399.498530092591</v>
      </c>
      <c r="W17" t="s">
        <v>39</v>
      </c>
      <c r="X17" t="s">
        <v>40</v>
      </c>
      <c r="Y17">
        <v>1157.5999999999999</v>
      </c>
      <c r="Z17">
        <v>0</v>
      </c>
      <c r="AA17">
        <v>1157.5999999999999</v>
      </c>
      <c r="AB17">
        <v>0</v>
      </c>
      <c r="AC17" s="2">
        <v>44385</v>
      </c>
      <c r="AD17" s="1">
        <v>44399.498530092591</v>
      </c>
    </row>
    <row r="18" spans="1:30" x14ac:dyDescent="0.35">
      <c r="A18">
        <v>2021</v>
      </c>
      <c r="B18">
        <v>202107</v>
      </c>
      <c r="C18" t="s">
        <v>96</v>
      </c>
      <c r="D18" t="s">
        <v>31</v>
      </c>
      <c r="E18">
        <v>3673</v>
      </c>
      <c r="F18" t="s">
        <v>32</v>
      </c>
      <c r="G18" t="s">
        <v>33</v>
      </c>
      <c r="H18">
        <v>1</v>
      </c>
      <c r="I18">
        <v>20</v>
      </c>
      <c r="J18" t="s">
        <v>34</v>
      </c>
      <c r="K18" t="s">
        <v>35</v>
      </c>
      <c r="L18">
        <v>20</v>
      </c>
      <c r="M18">
        <v>20</v>
      </c>
      <c r="N18" t="s">
        <v>36</v>
      </c>
      <c r="O18">
        <v>1</v>
      </c>
      <c r="P18" t="s">
        <v>37</v>
      </c>
      <c r="Q18" t="s">
        <v>41</v>
      </c>
      <c r="R18" t="s">
        <v>38</v>
      </c>
      <c r="T18">
        <v>941227</v>
      </c>
      <c r="U18">
        <v>4411150</v>
      </c>
      <c r="V18" s="1">
        <v>44399.498530092591</v>
      </c>
      <c r="W18" t="s">
        <v>39</v>
      </c>
      <c r="X18" t="s">
        <v>40</v>
      </c>
      <c r="Y18">
        <v>11667.44</v>
      </c>
      <c r="Z18">
        <v>0</v>
      </c>
      <c r="AA18">
        <v>11667.44</v>
      </c>
      <c r="AB18">
        <v>0</v>
      </c>
      <c r="AC18" s="2">
        <v>44390</v>
      </c>
      <c r="AD18" s="1">
        <v>44399.498530092591</v>
      </c>
    </row>
    <row r="19" spans="1:30" x14ac:dyDescent="0.35">
      <c r="A19">
        <v>2021</v>
      </c>
      <c r="B19">
        <v>202107</v>
      </c>
      <c r="C19" t="s">
        <v>97</v>
      </c>
      <c r="D19" t="s">
        <v>31</v>
      </c>
      <c r="E19">
        <v>4267</v>
      </c>
      <c r="F19" t="s">
        <v>32</v>
      </c>
      <c r="G19" t="s">
        <v>33</v>
      </c>
      <c r="H19">
        <v>1</v>
      </c>
      <c r="I19">
        <v>20</v>
      </c>
      <c r="J19" t="s">
        <v>34</v>
      </c>
      <c r="K19" t="s">
        <v>35</v>
      </c>
      <c r="L19">
        <v>20</v>
      </c>
      <c r="M19">
        <v>20</v>
      </c>
      <c r="N19" t="s">
        <v>36</v>
      </c>
      <c r="O19">
        <v>1</v>
      </c>
      <c r="P19" t="s">
        <v>37</v>
      </c>
      <c r="Q19" t="s">
        <v>41</v>
      </c>
      <c r="R19" t="s">
        <v>38</v>
      </c>
      <c r="T19">
        <v>941227</v>
      </c>
      <c r="U19">
        <v>4417969</v>
      </c>
      <c r="V19" s="1">
        <v>44399.498530092591</v>
      </c>
      <c r="W19" t="s">
        <v>39</v>
      </c>
      <c r="X19" t="s">
        <v>40</v>
      </c>
      <c r="Y19">
        <v>1816.75</v>
      </c>
      <c r="Z19">
        <v>0</v>
      </c>
      <c r="AA19">
        <v>1816.75</v>
      </c>
      <c r="AB19">
        <v>0</v>
      </c>
      <c r="AC19" s="2">
        <v>44397</v>
      </c>
      <c r="AD19" s="1">
        <v>44399.498530092591</v>
      </c>
    </row>
    <row r="20" spans="1:30" x14ac:dyDescent="0.35">
      <c r="A20">
        <v>2021</v>
      </c>
      <c r="B20">
        <v>202108</v>
      </c>
      <c r="C20" t="s">
        <v>105</v>
      </c>
      <c r="D20" t="s">
        <v>31</v>
      </c>
      <c r="E20">
        <v>8325</v>
      </c>
      <c r="F20" t="s">
        <v>32</v>
      </c>
      <c r="G20" t="s">
        <v>33</v>
      </c>
      <c r="H20">
        <v>1</v>
      </c>
      <c r="I20">
        <v>20</v>
      </c>
      <c r="J20" t="s">
        <v>34</v>
      </c>
      <c r="K20" t="s">
        <v>35</v>
      </c>
      <c r="L20">
        <v>20</v>
      </c>
      <c r="M20">
        <v>20</v>
      </c>
      <c r="N20" t="s">
        <v>36</v>
      </c>
      <c r="O20">
        <v>1</v>
      </c>
      <c r="P20" t="s">
        <v>37</v>
      </c>
      <c r="Q20" t="s">
        <v>41</v>
      </c>
      <c r="R20" t="s">
        <v>38</v>
      </c>
      <c r="T20">
        <v>941227</v>
      </c>
      <c r="U20">
        <v>4430370</v>
      </c>
      <c r="V20" s="1">
        <v>44426.617199074077</v>
      </c>
      <c r="W20" t="s">
        <v>39</v>
      </c>
      <c r="X20" t="s">
        <v>40</v>
      </c>
      <c r="Y20">
        <v>7972.24</v>
      </c>
      <c r="Z20">
        <v>0</v>
      </c>
      <c r="AA20">
        <v>7972.24</v>
      </c>
      <c r="AB20">
        <v>0</v>
      </c>
      <c r="AC20" s="2">
        <v>44411</v>
      </c>
      <c r="AD20" s="1">
        <v>44426.617199074077</v>
      </c>
    </row>
    <row r="21" spans="1:30" x14ac:dyDescent="0.35">
      <c r="A21">
        <v>2021</v>
      </c>
      <c r="B21">
        <v>202108</v>
      </c>
      <c r="C21" t="s">
        <v>106</v>
      </c>
      <c r="D21" t="s">
        <v>31</v>
      </c>
      <c r="E21">
        <v>2632</v>
      </c>
      <c r="F21" t="s">
        <v>32</v>
      </c>
      <c r="G21" t="s">
        <v>33</v>
      </c>
      <c r="H21">
        <v>1</v>
      </c>
      <c r="I21">
        <v>20</v>
      </c>
      <c r="J21" t="s">
        <v>34</v>
      </c>
      <c r="K21" t="s">
        <v>35</v>
      </c>
      <c r="L21">
        <v>20</v>
      </c>
      <c r="M21">
        <v>20</v>
      </c>
      <c r="N21" t="s">
        <v>36</v>
      </c>
      <c r="O21">
        <v>1</v>
      </c>
      <c r="P21" t="s">
        <v>37</v>
      </c>
      <c r="Q21" t="s">
        <v>41</v>
      </c>
      <c r="R21" t="s">
        <v>38</v>
      </c>
      <c r="T21">
        <v>941227</v>
      </c>
      <c r="U21">
        <v>4433897</v>
      </c>
      <c r="V21" s="1">
        <v>44426.617199074077</v>
      </c>
      <c r="W21" t="s">
        <v>39</v>
      </c>
      <c r="X21" t="s">
        <v>40</v>
      </c>
      <c r="Y21">
        <v>12467.34</v>
      </c>
      <c r="Z21">
        <v>0</v>
      </c>
      <c r="AA21">
        <v>12467.34</v>
      </c>
      <c r="AB21">
        <v>0</v>
      </c>
      <c r="AC21" s="2">
        <v>44413</v>
      </c>
      <c r="AD21" s="1">
        <v>44426.617199074077</v>
      </c>
    </row>
    <row r="22" spans="1:30" x14ac:dyDescent="0.35">
      <c r="A22">
        <v>2021</v>
      </c>
      <c r="B22">
        <v>202108</v>
      </c>
      <c r="C22" t="s">
        <v>107</v>
      </c>
      <c r="D22" t="s">
        <v>31</v>
      </c>
      <c r="E22">
        <v>3727</v>
      </c>
      <c r="F22" t="s">
        <v>32</v>
      </c>
      <c r="G22" t="s">
        <v>33</v>
      </c>
      <c r="H22">
        <v>1</v>
      </c>
      <c r="I22">
        <v>20</v>
      </c>
      <c r="J22" t="s">
        <v>34</v>
      </c>
      <c r="K22" t="s">
        <v>35</v>
      </c>
      <c r="L22">
        <v>20</v>
      </c>
      <c r="M22">
        <v>20</v>
      </c>
      <c r="N22" t="s">
        <v>36</v>
      </c>
      <c r="O22">
        <v>1</v>
      </c>
      <c r="P22" t="s">
        <v>37</v>
      </c>
      <c r="Q22" t="s">
        <v>41</v>
      </c>
      <c r="R22" t="s">
        <v>38</v>
      </c>
      <c r="T22">
        <v>941227</v>
      </c>
      <c r="U22">
        <v>4437899</v>
      </c>
      <c r="V22" s="1">
        <v>44426.617199074077</v>
      </c>
      <c r="W22" t="s">
        <v>39</v>
      </c>
      <c r="X22" t="s">
        <v>40</v>
      </c>
      <c r="Y22">
        <v>6321.98</v>
      </c>
      <c r="Z22">
        <v>0</v>
      </c>
      <c r="AA22">
        <v>6321.98</v>
      </c>
      <c r="AB22">
        <v>0</v>
      </c>
      <c r="AC22" s="2">
        <v>44418</v>
      </c>
      <c r="AD22" s="1">
        <v>44426.617199074077</v>
      </c>
    </row>
    <row r="23" spans="1:30" x14ac:dyDescent="0.35">
      <c r="A23">
        <v>2021</v>
      </c>
      <c r="B23">
        <v>202108</v>
      </c>
      <c r="C23" t="s">
        <v>108</v>
      </c>
      <c r="D23" t="s">
        <v>31</v>
      </c>
      <c r="E23">
        <v>3877</v>
      </c>
      <c r="F23" t="s">
        <v>32</v>
      </c>
      <c r="G23" t="s">
        <v>33</v>
      </c>
      <c r="H23">
        <v>1</v>
      </c>
      <c r="I23">
        <v>20</v>
      </c>
      <c r="J23" t="s">
        <v>34</v>
      </c>
      <c r="K23" t="s">
        <v>35</v>
      </c>
      <c r="L23">
        <v>20</v>
      </c>
      <c r="M23">
        <v>20</v>
      </c>
      <c r="N23" t="s">
        <v>36</v>
      </c>
      <c r="O23">
        <v>1</v>
      </c>
      <c r="P23" t="s">
        <v>37</v>
      </c>
      <c r="Q23" t="s">
        <v>41</v>
      </c>
      <c r="R23" t="s">
        <v>38</v>
      </c>
      <c r="T23">
        <v>941227</v>
      </c>
      <c r="U23">
        <v>4446139</v>
      </c>
      <c r="V23" s="1">
        <v>44427.850694444445</v>
      </c>
      <c r="W23" t="s">
        <v>39</v>
      </c>
      <c r="X23" t="s">
        <v>40</v>
      </c>
      <c r="Y23">
        <v>6115.94</v>
      </c>
      <c r="Z23">
        <v>0</v>
      </c>
      <c r="AA23">
        <v>6115.94</v>
      </c>
      <c r="AB23">
        <v>0</v>
      </c>
      <c r="AC23" s="2">
        <v>44426</v>
      </c>
      <c r="AD23" s="1">
        <v>44427.850694444445</v>
      </c>
    </row>
    <row r="24" spans="1:30" x14ac:dyDescent="0.35">
      <c r="A24">
        <v>2021</v>
      </c>
      <c r="B24">
        <v>202108</v>
      </c>
      <c r="C24" t="s">
        <v>109</v>
      </c>
      <c r="D24" t="s">
        <v>31</v>
      </c>
      <c r="E24">
        <v>3946</v>
      </c>
      <c r="F24" t="s">
        <v>32</v>
      </c>
      <c r="G24" t="s">
        <v>33</v>
      </c>
      <c r="H24">
        <v>1</v>
      </c>
      <c r="I24">
        <v>20</v>
      </c>
      <c r="J24" t="s">
        <v>34</v>
      </c>
      <c r="K24" t="s">
        <v>35</v>
      </c>
      <c r="L24">
        <v>20</v>
      </c>
      <c r="M24">
        <v>20</v>
      </c>
      <c r="N24" t="s">
        <v>36</v>
      </c>
      <c r="O24">
        <v>1</v>
      </c>
      <c r="P24" t="s">
        <v>37</v>
      </c>
      <c r="Q24" t="s">
        <v>41</v>
      </c>
      <c r="R24" t="s">
        <v>38</v>
      </c>
      <c r="T24">
        <v>941227</v>
      </c>
      <c r="U24">
        <v>4452057</v>
      </c>
      <c r="V24" s="1">
        <v>44433.849398148152</v>
      </c>
      <c r="W24" t="s">
        <v>39</v>
      </c>
      <c r="X24" t="s">
        <v>40</v>
      </c>
      <c r="Y24">
        <v>13226.25</v>
      </c>
      <c r="Z24">
        <v>0</v>
      </c>
      <c r="AA24">
        <v>13226.25</v>
      </c>
      <c r="AB24">
        <v>0</v>
      </c>
      <c r="AC24" s="2">
        <v>44432</v>
      </c>
      <c r="AD24" s="1">
        <v>44433.849398148152</v>
      </c>
    </row>
    <row r="25" spans="1:30" x14ac:dyDescent="0.35">
      <c r="A25">
        <v>2021</v>
      </c>
      <c r="B25">
        <v>202108</v>
      </c>
      <c r="C25" t="s">
        <v>110</v>
      </c>
      <c r="D25" t="s">
        <v>31</v>
      </c>
      <c r="E25">
        <v>4413</v>
      </c>
      <c r="F25" t="s">
        <v>32</v>
      </c>
      <c r="G25" t="s">
        <v>33</v>
      </c>
      <c r="H25">
        <v>1</v>
      </c>
      <c r="I25">
        <v>20</v>
      </c>
      <c r="J25" t="s">
        <v>34</v>
      </c>
      <c r="K25" t="s">
        <v>35</v>
      </c>
      <c r="L25">
        <v>20</v>
      </c>
      <c r="M25">
        <v>20</v>
      </c>
      <c r="N25" t="s">
        <v>36</v>
      </c>
      <c r="O25">
        <v>1</v>
      </c>
      <c r="P25" t="s">
        <v>37</v>
      </c>
      <c r="Q25" t="s">
        <v>41</v>
      </c>
      <c r="R25" t="s">
        <v>38</v>
      </c>
      <c r="T25">
        <v>941227</v>
      </c>
      <c r="U25">
        <v>4457234</v>
      </c>
      <c r="V25" s="1">
        <v>44439.873425925929</v>
      </c>
      <c r="W25" t="s">
        <v>39</v>
      </c>
      <c r="X25" t="s">
        <v>40</v>
      </c>
      <c r="Y25">
        <v>3711.91</v>
      </c>
      <c r="Z25">
        <v>0</v>
      </c>
      <c r="AA25">
        <v>3711.91</v>
      </c>
      <c r="AB25">
        <v>0</v>
      </c>
      <c r="AC25" s="2">
        <v>44438</v>
      </c>
      <c r="AD25" s="1">
        <v>44439.873425925929</v>
      </c>
    </row>
    <row r="26" spans="1:30" x14ac:dyDescent="0.35">
      <c r="A26">
        <v>2021</v>
      </c>
      <c r="B26">
        <v>202109</v>
      </c>
      <c r="C26" t="s">
        <v>117</v>
      </c>
      <c r="D26" t="s">
        <v>31</v>
      </c>
      <c r="E26">
        <v>3268</v>
      </c>
      <c r="F26" t="s">
        <v>32</v>
      </c>
      <c r="G26" t="s">
        <v>33</v>
      </c>
      <c r="H26">
        <v>1</v>
      </c>
      <c r="I26">
        <v>20</v>
      </c>
      <c r="J26" t="s">
        <v>34</v>
      </c>
      <c r="K26" t="s">
        <v>35</v>
      </c>
      <c r="L26">
        <v>20</v>
      </c>
      <c r="M26">
        <v>20</v>
      </c>
      <c r="N26" t="s">
        <v>36</v>
      </c>
      <c r="O26">
        <v>1</v>
      </c>
      <c r="P26" t="s">
        <v>37</v>
      </c>
      <c r="Q26" t="s">
        <v>41</v>
      </c>
      <c r="R26" t="s">
        <v>38</v>
      </c>
      <c r="T26">
        <v>941227</v>
      </c>
      <c r="U26">
        <v>4464872</v>
      </c>
      <c r="V26" s="1">
        <v>44460.374305555553</v>
      </c>
      <c r="W26" t="s">
        <v>39</v>
      </c>
      <c r="X26" t="s">
        <v>40</v>
      </c>
      <c r="Y26">
        <v>23677.5</v>
      </c>
      <c r="Z26">
        <v>0</v>
      </c>
      <c r="AA26">
        <v>23677.5</v>
      </c>
      <c r="AB26">
        <v>0</v>
      </c>
      <c r="AC26" s="2">
        <v>44447</v>
      </c>
      <c r="AD26" s="1">
        <v>44460.374305555553</v>
      </c>
    </row>
    <row r="27" spans="1:30" x14ac:dyDescent="0.35">
      <c r="A27">
        <v>2021</v>
      </c>
      <c r="B27">
        <v>202109</v>
      </c>
      <c r="C27" t="s">
        <v>118</v>
      </c>
      <c r="D27" t="s">
        <v>31</v>
      </c>
      <c r="E27">
        <v>3265</v>
      </c>
      <c r="F27" t="s">
        <v>32</v>
      </c>
      <c r="G27" t="s">
        <v>33</v>
      </c>
      <c r="H27">
        <v>1</v>
      </c>
      <c r="I27">
        <v>20</v>
      </c>
      <c r="J27" t="s">
        <v>34</v>
      </c>
      <c r="K27" t="s">
        <v>35</v>
      </c>
      <c r="L27">
        <v>20</v>
      </c>
      <c r="M27">
        <v>20</v>
      </c>
      <c r="N27" t="s">
        <v>36</v>
      </c>
      <c r="O27">
        <v>1</v>
      </c>
      <c r="P27" t="s">
        <v>37</v>
      </c>
      <c r="Q27" t="s">
        <v>41</v>
      </c>
      <c r="R27" t="s">
        <v>38</v>
      </c>
      <c r="T27">
        <v>941227</v>
      </c>
      <c r="U27">
        <v>4470758</v>
      </c>
      <c r="V27" s="1">
        <v>44460.374305555553</v>
      </c>
      <c r="W27" t="s">
        <v>39</v>
      </c>
      <c r="X27" t="s">
        <v>40</v>
      </c>
      <c r="Y27">
        <v>7357.13</v>
      </c>
      <c r="Z27">
        <v>0</v>
      </c>
      <c r="AA27">
        <v>7357.13</v>
      </c>
      <c r="AB27">
        <v>0</v>
      </c>
      <c r="AC27" s="2">
        <v>44453</v>
      </c>
      <c r="AD27" s="1">
        <v>44460.374305555553</v>
      </c>
    </row>
    <row r="28" spans="1:30" x14ac:dyDescent="0.35">
      <c r="A28">
        <v>2021</v>
      </c>
      <c r="B28">
        <v>202109</v>
      </c>
      <c r="C28" t="s">
        <v>119</v>
      </c>
      <c r="D28" t="s">
        <v>31</v>
      </c>
      <c r="E28">
        <v>4463</v>
      </c>
      <c r="F28" t="s">
        <v>32</v>
      </c>
      <c r="G28" t="s">
        <v>33</v>
      </c>
      <c r="H28">
        <v>1</v>
      </c>
      <c r="I28">
        <v>20</v>
      </c>
      <c r="J28" t="s">
        <v>34</v>
      </c>
      <c r="K28" t="s">
        <v>35</v>
      </c>
      <c r="L28">
        <v>20</v>
      </c>
      <c r="M28">
        <v>20</v>
      </c>
      <c r="N28" t="s">
        <v>36</v>
      </c>
      <c r="O28">
        <v>1</v>
      </c>
      <c r="P28" t="s">
        <v>37</v>
      </c>
      <c r="Q28" t="s">
        <v>41</v>
      </c>
      <c r="R28" t="s">
        <v>38</v>
      </c>
      <c r="T28">
        <v>941227</v>
      </c>
      <c r="U28">
        <v>4478037</v>
      </c>
      <c r="V28" s="1">
        <v>44461.857048611113</v>
      </c>
      <c r="W28" t="s">
        <v>39</v>
      </c>
      <c r="X28" t="s">
        <v>40</v>
      </c>
      <c r="Y28">
        <v>31135.84</v>
      </c>
      <c r="Z28">
        <v>0</v>
      </c>
      <c r="AA28">
        <v>31135.84</v>
      </c>
      <c r="AB28">
        <v>0</v>
      </c>
      <c r="AC28" s="2">
        <v>44460</v>
      </c>
      <c r="AD28" s="1">
        <v>44461.857048611113</v>
      </c>
    </row>
    <row r="29" spans="1:30" x14ac:dyDescent="0.35">
      <c r="A29">
        <v>2021</v>
      </c>
      <c r="B29">
        <v>202109</v>
      </c>
      <c r="C29" t="s">
        <v>120</v>
      </c>
      <c r="D29" t="s">
        <v>31</v>
      </c>
      <c r="E29">
        <v>8260</v>
      </c>
      <c r="F29" t="s">
        <v>32</v>
      </c>
      <c r="G29" t="s">
        <v>33</v>
      </c>
      <c r="H29">
        <v>1</v>
      </c>
      <c r="I29">
        <v>20</v>
      </c>
      <c r="J29" t="s">
        <v>34</v>
      </c>
      <c r="K29" t="s">
        <v>35</v>
      </c>
      <c r="L29">
        <v>20</v>
      </c>
      <c r="M29">
        <v>20</v>
      </c>
      <c r="N29" t="s">
        <v>36</v>
      </c>
      <c r="O29">
        <v>1</v>
      </c>
      <c r="P29" t="s">
        <v>37</v>
      </c>
      <c r="Q29" t="s">
        <v>41</v>
      </c>
      <c r="R29" t="s">
        <v>38</v>
      </c>
      <c r="T29">
        <v>941227</v>
      </c>
      <c r="U29">
        <v>4485771</v>
      </c>
      <c r="V29" s="1">
        <v>44468.867268518516</v>
      </c>
      <c r="W29" t="s">
        <v>39</v>
      </c>
      <c r="X29" t="s">
        <v>40</v>
      </c>
      <c r="Y29">
        <v>4984.29</v>
      </c>
      <c r="Z29">
        <v>0</v>
      </c>
      <c r="AA29">
        <v>4984.29</v>
      </c>
      <c r="AB29">
        <v>0</v>
      </c>
      <c r="AC29" s="2">
        <v>44467</v>
      </c>
      <c r="AD29" s="1">
        <v>44468.867268518516</v>
      </c>
    </row>
    <row r="30" spans="1:30" x14ac:dyDescent="0.35">
      <c r="A30">
        <v>2021</v>
      </c>
      <c r="B30">
        <v>202110</v>
      </c>
      <c r="C30" t="s">
        <v>134</v>
      </c>
      <c r="D30" t="s">
        <v>31</v>
      </c>
      <c r="E30">
        <v>4961</v>
      </c>
      <c r="F30" t="s">
        <v>32</v>
      </c>
      <c r="G30" t="s">
        <v>33</v>
      </c>
      <c r="H30">
        <v>1</v>
      </c>
      <c r="I30">
        <v>20</v>
      </c>
      <c r="J30" t="s">
        <v>34</v>
      </c>
      <c r="K30" t="s">
        <v>35</v>
      </c>
      <c r="L30">
        <v>20</v>
      </c>
      <c r="M30">
        <v>20</v>
      </c>
      <c r="N30" t="s">
        <v>36</v>
      </c>
      <c r="O30">
        <v>1</v>
      </c>
      <c r="P30" t="s">
        <v>37</v>
      </c>
      <c r="Q30" t="s">
        <v>41</v>
      </c>
      <c r="R30" t="s">
        <v>38</v>
      </c>
      <c r="T30">
        <v>941227</v>
      </c>
      <c r="U30">
        <v>4492752</v>
      </c>
      <c r="V30" s="1">
        <v>44494.536944444444</v>
      </c>
      <c r="W30" t="s">
        <v>39</v>
      </c>
      <c r="X30" t="s">
        <v>40</v>
      </c>
      <c r="Y30">
        <v>30585.5</v>
      </c>
      <c r="Z30">
        <v>0</v>
      </c>
      <c r="AA30">
        <v>30585.5</v>
      </c>
      <c r="AB30">
        <v>0</v>
      </c>
      <c r="AC30" s="2">
        <v>44474</v>
      </c>
      <c r="AD30" s="1">
        <v>44494.536944444444</v>
      </c>
    </row>
    <row r="31" spans="1:30" x14ac:dyDescent="0.35">
      <c r="A31">
        <v>2021</v>
      </c>
      <c r="B31">
        <v>202110</v>
      </c>
      <c r="C31" t="s">
        <v>135</v>
      </c>
      <c r="D31" t="s">
        <v>31</v>
      </c>
      <c r="E31">
        <v>3756</v>
      </c>
      <c r="F31" t="s">
        <v>32</v>
      </c>
      <c r="G31" t="s">
        <v>33</v>
      </c>
      <c r="H31">
        <v>1</v>
      </c>
      <c r="I31">
        <v>20</v>
      </c>
      <c r="J31" t="s">
        <v>34</v>
      </c>
      <c r="K31" t="s">
        <v>35</v>
      </c>
      <c r="L31">
        <v>20</v>
      </c>
      <c r="M31">
        <v>20</v>
      </c>
      <c r="N31" t="s">
        <v>36</v>
      </c>
      <c r="O31">
        <v>1</v>
      </c>
      <c r="P31" t="s">
        <v>37</v>
      </c>
      <c r="Q31" t="s">
        <v>41</v>
      </c>
      <c r="R31" t="s">
        <v>38</v>
      </c>
      <c r="T31">
        <v>941227</v>
      </c>
      <c r="U31">
        <v>4499720</v>
      </c>
      <c r="V31" s="1">
        <v>44494.536944444444</v>
      </c>
      <c r="W31" t="s">
        <v>39</v>
      </c>
      <c r="X31" t="s">
        <v>40</v>
      </c>
      <c r="Y31">
        <v>18820.47</v>
      </c>
      <c r="Z31">
        <v>0</v>
      </c>
      <c r="AA31">
        <v>18820.47</v>
      </c>
      <c r="AB31">
        <v>0</v>
      </c>
      <c r="AC31" s="2">
        <v>44481</v>
      </c>
      <c r="AD31" s="1">
        <v>44494.536944444444</v>
      </c>
    </row>
    <row r="32" spans="1:30" x14ac:dyDescent="0.35">
      <c r="A32">
        <v>2021</v>
      </c>
      <c r="B32">
        <v>202110</v>
      </c>
      <c r="C32" t="s">
        <v>136</v>
      </c>
      <c r="D32" t="s">
        <v>31</v>
      </c>
      <c r="E32">
        <v>4247</v>
      </c>
      <c r="F32" t="s">
        <v>32</v>
      </c>
      <c r="G32" t="s">
        <v>33</v>
      </c>
      <c r="H32">
        <v>1</v>
      </c>
      <c r="I32">
        <v>20</v>
      </c>
      <c r="J32" t="s">
        <v>34</v>
      </c>
      <c r="K32" t="s">
        <v>35</v>
      </c>
      <c r="L32">
        <v>20</v>
      </c>
      <c r="M32">
        <v>20</v>
      </c>
      <c r="N32" t="s">
        <v>36</v>
      </c>
      <c r="O32">
        <v>1</v>
      </c>
      <c r="P32" t="s">
        <v>37</v>
      </c>
      <c r="Q32" t="s">
        <v>41</v>
      </c>
      <c r="R32" t="s">
        <v>38</v>
      </c>
      <c r="T32">
        <v>941227</v>
      </c>
      <c r="U32">
        <v>4507174</v>
      </c>
      <c r="V32" s="1">
        <v>44494.536944444444</v>
      </c>
      <c r="W32" t="s">
        <v>39</v>
      </c>
      <c r="X32" t="s">
        <v>40</v>
      </c>
      <c r="Y32">
        <v>2416.31</v>
      </c>
      <c r="Z32">
        <v>0</v>
      </c>
      <c r="AA32">
        <v>2416.31</v>
      </c>
      <c r="AB32">
        <v>0</v>
      </c>
      <c r="AC32" s="2">
        <v>44488</v>
      </c>
      <c r="AD32" s="1">
        <v>44494.536944444444</v>
      </c>
    </row>
    <row r="33" spans="1:30" x14ac:dyDescent="0.35">
      <c r="A33">
        <v>2021</v>
      </c>
      <c r="B33">
        <v>202110</v>
      </c>
      <c r="C33" t="s">
        <v>137</v>
      </c>
      <c r="D33" t="s">
        <v>31</v>
      </c>
      <c r="E33">
        <v>3780</v>
      </c>
      <c r="F33" t="s">
        <v>32</v>
      </c>
      <c r="G33" t="s">
        <v>33</v>
      </c>
      <c r="H33">
        <v>1</v>
      </c>
      <c r="I33">
        <v>20</v>
      </c>
      <c r="J33" t="s">
        <v>34</v>
      </c>
      <c r="K33" t="s">
        <v>35</v>
      </c>
      <c r="L33">
        <v>20</v>
      </c>
      <c r="M33">
        <v>20</v>
      </c>
      <c r="N33" t="s">
        <v>36</v>
      </c>
      <c r="O33">
        <v>1</v>
      </c>
      <c r="P33" t="s">
        <v>37</v>
      </c>
      <c r="Q33" t="s">
        <v>41</v>
      </c>
      <c r="R33" t="s">
        <v>38</v>
      </c>
      <c r="T33">
        <v>941227</v>
      </c>
      <c r="U33">
        <v>4515252</v>
      </c>
      <c r="V33" s="1">
        <v>44496.872777777775</v>
      </c>
      <c r="W33" t="s">
        <v>39</v>
      </c>
      <c r="X33" t="s">
        <v>40</v>
      </c>
      <c r="Y33">
        <v>29673.83</v>
      </c>
      <c r="Z33">
        <v>0</v>
      </c>
      <c r="AA33">
        <v>29673.83</v>
      </c>
      <c r="AB33">
        <v>0</v>
      </c>
      <c r="AC33" s="2">
        <v>44495</v>
      </c>
      <c r="AD33" s="1">
        <v>44496.872777777775</v>
      </c>
    </row>
    <row r="34" spans="1:30" x14ac:dyDescent="0.35">
      <c r="A34">
        <v>2021</v>
      </c>
      <c r="B34">
        <v>202111</v>
      </c>
      <c r="C34" t="s">
        <v>156</v>
      </c>
      <c r="D34" t="s">
        <v>31</v>
      </c>
      <c r="E34">
        <v>3614</v>
      </c>
      <c r="F34" t="s">
        <v>32</v>
      </c>
      <c r="G34" t="s">
        <v>33</v>
      </c>
      <c r="H34">
        <v>1</v>
      </c>
      <c r="I34">
        <v>20</v>
      </c>
      <c r="J34" t="s">
        <v>34</v>
      </c>
      <c r="K34" t="s">
        <v>35</v>
      </c>
      <c r="L34">
        <v>20</v>
      </c>
      <c r="M34">
        <v>20</v>
      </c>
      <c r="N34" t="s">
        <v>36</v>
      </c>
      <c r="O34">
        <v>1</v>
      </c>
      <c r="P34" t="s">
        <v>37</v>
      </c>
      <c r="Q34" t="s">
        <v>41</v>
      </c>
      <c r="R34" t="s">
        <v>38</v>
      </c>
      <c r="T34">
        <v>941227</v>
      </c>
      <c r="U34">
        <v>4524916</v>
      </c>
      <c r="V34" s="1">
        <v>44517.706909722219</v>
      </c>
      <c r="W34" t="s">
        <v>39</v>
      </c>
      <c r="X34" t="s">
        <v>40</v>
      </c>
      <c r="Y34">
        <v>7190</v>
      </c>
      <c r="Z34">
        <v>0</v>
      </c>
      <c r="AA34">
        <v>7190</v>
      </c>
      <c r="AB34">
        <v>0</v>
      </c>
      <c r="AC34" s="2">
        <v>44503</v>
      </c>
      <c r="AD34" s="1">
        <v>44517.706909722219</v>
      </c>
    </row>
    <row r="35" spans="1:30" x14ac:dyDescent="0.35">
      <c r="A35">
        <v>2021</v>
      </c>
      <c r="B35">
        <v>202111</v>
      </c>
      <c r="C35" t="s">
        <v>157</v>
      </c>
      <c r="D35" t="s">
        <v>31</v>
      </c>
      <c r="E35">
        <v>3877</v>
      </c>
      <c r="F35" t="s">
        <v>32</v>
      </c>
      <c r="G35" t="s">
        <v>33</v>
      </c>
      <c r="H35">
        <v>1</v>
      </c>
      <c r="I35">
        <v>20</v>
      </c>
      <c r="J35" t="s">
        <v>34</v>
      </c>
      <c r="K35" t="s">
        <v>35</v>
      </c>
      <c r="L35">
        <v>20</v>
      </c>
      <c r="M35">
        <v>20</v>
      </c>
      <c r="N35" t="s">
        <v>36</v>
      </c>
      <c r="O35">
        <v>1</v>
      </c>
      <c r="P35" t="s">
        <v>37</v>
      </c>
      <c r="Q35" t="s">
        <v>41</v>
      </c>
      <c r="R35" t="s">
        <v>38</v>
      </c>
      <c r="T35">
        <v>941227</v>
      </c>
      <c r="U35">
        <v>4529766</v>
      </c>
      <c r="V35" s="1">
        <v>44517.706909722219</v>
      </c>
      <c r="W35" t="s">
        <v>39</v>
      </c>
      <c r="X35" t="s">
        <v>40</v>
      </c>
      <c r="Y35">
        <v>16092.59</v>
      </c>
      <c r="Z35">
        <v>0</v>
      </c>
      <c r="AA35">
        <v>16092.59</v>
      </c>
      <c r="AB35">
        <v>0</v>
      </c>
      <c r="AC35" s="2">
        <v>44509</v>
      </c>
      <c r="AD35" s="1">
        <v>44517.706909722219</v>
      </c>
    </row>
    <row r="36" spans="1:30" x14ac:dyDescent="0.35">
      <c r="A36">
        <v>2021</v>
      </c>
      <c r="B36">
        <v>202111</v>
      </c>
      <c r="C36" t="s">
        <v>158</v>
      </c>
      <c r="D36" t="s">
        <v>31</v>
      </c>
      <c r="E36">
        <v>3792</v>
      </c>
      <c r="F36" t="s">
        <v>32</v>
      </c>
      <c r="G36" t="s">
        <v>33</v>
      </c>
      <c r="H36">
        <v>1</v>
      </c>
      <c r="I36">
        <v>20</v>
      </c>
      <c r="J36" t="s">
        <v>34</v>
      </c>
      <c r="K36" t="s">
        <v>35</v>
      </c>
      <c r="L36">
        <v>20</v>
      </c>
      <c r="M36">
        <v>20</v>
      </c>
      <c r="N36" t="s">
        <v>36</v>
      </c>
      <c r="O36">
        <v>1</v>
      </c>
      <c r="P36" t="s">
        <v>37</v>
      </c>
      <c r="Q36" t="s">
        <v>41</v>
      </c>
      <c r="R36" t="s">
        <v>38</v>
      </c>
      <c r="T36">
        <v>941227</v>
      </c>
      <c r="U36">
        <v>4536854</v>
      </c>
      <c r="V36" s="1">
        <v>44517.859768518516</v>
      </c>
      <c r="W36" t="s">
        <v>39</v>
      </c>
      <c r="X36" t="s">
        <v>40</v>
      </c>
      <c r="Y36">
        <v>8870.73</v>
      </c>
      <c r="Z36">
        <v>0</v>
      </c>
      <c r="AA36">
        <v>8870.73</v>
      </c>
      <c r="AB36">
        <v>0</v>
      </c>
      <c r="AC36" s="2">
        <v>44516</v>
      </c>
      <c r="AD36" s="1">
        <v>44517.859768518516</v>
      </c>
    </row>
    <row r="37" spans="1:30" x14ac:dyDescent="0.35">
      <c r="A37">
        <v>2021</v>
      </c>
      <c r="B37">
        <v>202111</v>
      </c>
      <c r="C37" t="s">
        <v>159</v>
      </c>
      <c r="D37" t="s">
        <v>31</v>
      </c>
      <c r="E37">
        <v>2415</v>
      </c>
      <c r="F37" t="s">
        <v>32</v>
      </c>
      <c r="G37" t="s">
        <v>33</v>
      </c>
      <c r="H37">
        <v>1</v>
      </c>
      <c r="I37">
        <v>20</v>
      </c>
      <c r="J37" t="s">
        <v>34</v>
      </c>
      <c r="K37" t="s">
        <v>35</v>
      </c>
      <c r="L37">
        <v>20</v>
      </c>
      <c r="M37">
        <v>20</v>
      </c>
      <c r="N37" t="s">
        <v>36</v>
      </c>
      <c r="O37">
        <v>1</v>
      </c>
      <c r="P37" t="s">
        <v>37</v>
      </c>
      <c r="Q37" t="s">
        <v>41</v>
      </c>
      <c r="R37" t="s">
        <v>38</v>
      </c>
      <c r="T37">
        <v>941227</v>
      </c>
      <c r="U37">
        <v>4543497</v>
      </c>
      <c r="V37" s="1">
        <v>44523.849363425928</v>
      </c>
      <c r="W37" t="s">
        <v>39</v>
      </c>
      <c r="X37" t="s">
        <v>40</v>
      </c>
      <c r="Y37">
        <v>14193.75</v>
      </c>
      <c r="Z37">
        <v>0</v>
      </c>
      <c r="AA37">
        <v>14193.75</v>
      </c>
      <c r="AB37">
        <v>0</v>
      </c>
      <c r="AC37" s="2">
        <v>44522</v>
      </c>
      <c r="AD37" s="1">
        <v>44523.849363425928</v>
      </c>
    </row>
    <row r="38" spans="1:30" x14ac:dyDescent="0.35">
      <c r="A38">
        <v>2021</v>
      </c>
      <c r="B38">
        <v>202111</v>
      </c>
      <c r="C38" t="s">
        <v>160</v>
      </c>
      <c r="D38" t="s">
        <v>31</v>
      </c>
      <c r="E38">
        <v>11197</v>
      </c>
      <c r="F38" t="s">
        <v>32</v>
      </c>
      <c r="G38" t="s">
        <v>33</v>
      </c>
      <c r="H38">
        <v>1</v>
      </c>
      <c r="I38">
        <v>20</v>
      </c>
      <c r="J38" t="s">
        <v>34</v>
      </c>
      <c r="K38" t="s">
        <v>35</v>
      </c>
      <c r="L38">
        <v>20</v>
      </c>
      <c r="M38">
        <v>20</v>
      </c>
      <c r="N38" t="s">
        <v>36</v>
      </c>
      <c r="O38">
        <v>1</v>
      </c>
      <c r="P38" t="s">
        <v>37</v>
      </c>
      <c r="Q38" t="s">
        <v>41</v>
      </c>
      <c r="R38" t="s">
        <v>38</v>
      </c>
      <c r="T38">
        <v>941227</v>
      </c>
      <c r="U38">
        <v>4550230</v>
      </c>
      <c r="V38" s="1">
        <v>44531.867708333331</v>
      </c>
      <c r="W38" t="s">
        <v>39</v>
      </c>
      <c r="X38" t="s">
        <v>40</v>
      </c>
      <c r="Y38">
        <v>5865</v>
      </c>
      <c r="Z38">
        <v>0</v>
      </c>
      <c r="AA38">
        <v>5865</v>
      </c>
      <c r="AB38">
        <v>0</v>
      </c>
      <c r="AC38" s="2">
        <v>44530</v>
      </c>
      <c r="AD38" s="1">
        <v>44531.867708333331</v>
      </c>
    </row>
    <row r="39" spans="1:30" x14ac:dyDescent="0.35">
      <c r="A39">
        <v>2021</v>
      </c>
      <c r="B39">
        <v>202112</v>
      </c>
      <c r="C39" t="s">
        <v>196</v>
      </c>
      <c r="D39" t="s">
        <v>31</v>
      </c>
      <c r="E39">
        <v>3502</v>
      </c>
      <c r="F39" t="s">
        <v>32</v>
      </c>
      <c r="G39" t="s">
        <v>33</v>
      </c>
      <c r="H39">
        <v>1</v>
      </c>
      <c r="I39">
        <v>20</v>
      </c>
      <c r="J39" t="s">
        <v>34</v>
      </c>
      <c r="K39" t="s">
        <v>35</v>
      </c>
      <c r="L39">
        <v>20</v>
      </c>
      <c r="M39">
        <v>20</v>
      </c>
      <c r="N39" t="s">
        <v>36</v>
      </c>
      <c r="O39">
        <v>1</v>
      </c>
      <c r="P39" t="s">
        <v>37</v>
      </c>
      <c r="Q39" t="s">
        <v>41</v>
      </c>
      <c r="R39" t="s">
        <v>38</v>
      </c>
      <c r="T39">
        <v>941227</v>
      </c>
      <c r="U39">
        <v>4557805</v>
      </c>
      <c r="V39" s="1">
        <v>44547.412106481483</v>
      </c>
      <c r="W39" t="s">
        <v>39</v>
      </c>
      <c r="X39" t="s">
        <v>40</v>
      </c>
      <c r="Y39">
        <v>2490.4699999999998</v>
      </c>
      <c r="Z39">
        <v>0</v>
      </c>
      <c r="AA39">
        <v>2490.4699999999998</v>
      </c>
      <c r="AB39">
        <v>0</v>
      </c>
      <c r="AC39" s="2">
        <v>44537</v>
      </c>
      <c r="AD39" s="1">
        <v>44547.412106481483</v>
      </c>
    </row>
    <row r="40" spans="1:30" x14ac:dyDescent="0.35">
      <c r="A40">
        <v>2021</v>
      </c>
      <c r="B40">
        <v>202112</v>
      </c>
      <c r="C40" t="s">
        <v>197</v>
      </c>
      <c r="D40" t="s">
        <v>31</v>
      </c>
      <c r="E40">
        <v>4609</v>
      </c>
      <c r="F40" t="s">
        <v>32</v>
      </c>
      <c r="G40" t="s">
        <v>33</v>
      </c>
      <c r="H40">
        <v>1</v>
      </c>
      <c r="I40">
        <v>20</v>
      </c>
      <c r="J40" t="s">
        <v>34</v>
      </c>
      <c r="K40" t="s">
        <v>35</v>
      </c>
      <c r="L40">
        <v>20</v>
      </c>
      <c r="M40">
        <v>20</v>
      </c>
      <c r="N40" t="s">
        <v>36</v>
      </c>
      <c r="O40">
        <v>1</v>
      </c>
      <c r="P40" t="s">
        <v>37</v>
      </c>
      <c r="Q40" t="s">
        <v>41</v>
      </c>
      <c r="R40" t="s">
        <v>38</v>
      </c>
      <c r="T40">
        <v>941227</v>
      </c>
      <c r="U40">
        <v>4565208</v>
      </c>
      <c r="V40" s="1">
        <v>44547.412106481483</v>
      </c>
      <c r="W40" t="s">
        <v>39</v>
      </c>
      <c r="X40" t="s">
        <v>40</v>
      </c>
      <c r="Y40">
        <v>6600.88</v>
      </c>
      <c r="Z40">
        <v>0</v>
      </c>
      <c r="AA40">
        <v>6600.88</v>
      </c>
      <c r="AB40">
        <v>0</v>
      </c>
      <c r="AC40" s="2">
        <v>44544</v>
      </c>
      <c r="AD40" s="1">
        <v>44547.412106481483</v>
      </c>
    </row>
    <row r="41" spans="1:30" x14ac:dyDescent="0.35">
      <c r="A41">
        <v>2021</v>
      </c>
      <c r="B41">
        <v>202112</v>
      </c>
      <c r="C41" t="s">
        <v>198</v>
      </c>
      <c r="D41" t="s">
        <v>31</v>
      </c>
      <c r="E41">
        <v>5371</v>
      </c>
      <c r="F41" t="s">
        <v>32</v>
      </c>
      <c r="G41" t="s">
        <v>33</v>
      </c>
      <c r="H41">
        <v>1</v>
      </c>
      <c r="I41">
        <v>20</v>
      </c>
      <c r="J41" t="s">
        <v>34</v>
      </c>
      <c r="K41" t="s">
        <v>35</v>
      </c>
      <c r="L41">
        <v>20</v>
      </c>
      <c r="M41">
        <v>20</v>
      </c>
      <c r="N41" t="s">
        <v>36</v>
      </c>
      <c r="O41">
        <v>1</v>
      </c>
      <c r="P41" t="s">
        <v>37</v>
      </c>
      <c r="Q41" t="s">
        <v>41</v>
      </c>
      <c r="R41" t="s">
        <v>38</v>
      </c>
      <c r="T41">
        <v>941227</v>
      </c>
      <c r="U41">
        <v>4574160</v>
      </c>
      <c r="V41" s="1">
        <v>44552.849872685183</v>
      </c>
      <c r="W41" t="s">
        <v>39</v>
      </c>
      <c r="X41" t="s">
        <v>40</v>
      </c>
      <c r="Y41">
        <v>685.4</v>
      </c>
      <c r="Z41">
        <v>0</v>
      </c>
      <c r="AA41">
        <v>685.4</v>
      </c>
      <c r="AB41">
        <v>0</v>
      </c>
      <c r="AC41" s="2">
        <v>44551</v>
      </c>
      <c r="AD41" s="1">
        <v>44552.849872685183</v>
      </c>
    </row>
    <row r="42" spans="1:30" x14ac:dyDescent="0.35">
      <c r="A42">
        <v>2021</v>
      </c>
      <c r="B42">
        <v>202112</v>
      </c>
      <c r="C42" t="s">
        <v>199</v>
      </c>
      <c r="D42" t="s">
        <v>31</v>
      </c>
      <c r="E42">
        <v>4056</v>
      </c>
      <c r="F42" t="s">
        <v>32</v>
      </c>
      <c r="G42" t="s">
        <v>33</v>
      </c>
      <c r="H42">
        <v>1</v>
      </c>
      <c r="I42">
        <v>20</v>
      </c>
      <c r="J42" t="s">
        <v>34</v>
      </c>
      <c r="K42" t="s">
        <v>35</v>
      </c>
      <c r="L42">
        <v>20</v>
      </c>
      <c r="M42">
        <v>20</v>
      </c>
      <c r="N42" t="s">
        <v>36</v>
      </c>
      <c r="O42">
        <v>1</v>
      </c>
      <c r="P42" t="s">
        <v>37</v>
      </c>
      <c r="Q42" t="s">
        <v>41</v>
      </c>
      <c r="R42" t="s">
        <v>38</v>
      </c>
      <c r="T42">
        <v>941227</v>
      </c>
      <c r="U42">
        <v>4579811</v>
      </c>
      <c r="V42" s="1">
        <v>44559.852858796294</v>
      </c>
      <c r="W42" t="s">
        <v>39</v>
      </c>
      <c r="X42" t="s">
        <v>40</v>
      </c>
      <c r="Y42">
        <v>7492.5</v>
      </c>
      <c r="Z42">
        <v>0</v>
      </c>
      <c r="AA42">
        <v>7492.5</v>
      </c>
      <c r="AB42">
        <v>0</v>
      </c>
      <c r="AC42" s="2">
        <v>44558</v>
      </c>
      <c r="AD42" s="1">
        <v>44559.852858796294</v>
      </c>
    </row>
    <row r="43" spans="1:30" x14ac:dyDescent="0.35">
      <c r="A43">
        <v>2022</v>
      </c>
      <c r="B43">
        <v>202201</v>
      </c>
      <c r="C43" t="s">
        <v>201</v>
      </c>
      <c r="D43" t="s">
        <v>31</v>
      </c>
      <c r="E43">
        <v>3288</v>
      </c>
      <c r="F43" t="s">
        <v>32</v>
      </c>
      <c r="G43" t="s">
        <v>33</v>
      </c>
      <c r="H43">
        <v>1</v>
      </c>
      <c r="I43">
        <v>20</v>
      </c>
      <c r="J43" t="s">
        <v>34</v>
      </c>
      <c r="K43" t="s">
        <v>35</v>
      </c>
      <c r="L43">
        <v>20</v>
      </c>
      <c r="M43">
        <v>20</v>
      </c>
      <c r="N43" t="s">
        <v>36</v>
      </c>
      <c r="O43">
        <v>1</v>
      </c>
      <c r="P43" t="s">
        <v>37</v>
      </c>
      <c r="Q43" t="s">
        <v>41</v>
      </c>
      <c r="R43" t="s">
        <v>38</v>
      </c>
      <c r="T43">
        <v>941227</v>
      </c>
      <c r="U43">
        <v>4590718</v>
      </c>
      <c r="V43" s="1">
        <v>44586.36791666667</v>
      </c>
      <c r="W43" t="s">
        <v>39</v>
      </c>
      <c r="X43" t="s">
        <v>40</v>
      </c>
      <c r="Y43">
        <v>1678.19</v>
      </c>
      <c r="Z43">
        <v>0</v>
      </c>
      <c r="AA43">
        <v>1678.19</v>
      </c>
      <c r="AB43">
        <v>0</v>
      </c>
      <c r="AC43" s="2">
        <v>44571</v>
      </c>
      <c r="AD43" s="1">
        <v>44586.36791666667</v>
      </c>
    </row>
    <row r="44" spans="1:30" x14ac:dyDescent="0.35">
      <c r="A44">
        <v>2022</v>
      </c>
      <c r="B44">
        <v>202201</v>
      </c>
      <c r="C44" t="s">
        <v>201</v>
      </c>
      <c r="D44" t="s">
        <v>31</v>
      </c>
      <c r="E44">
        <v>3289</v>
      </c>
      <c r="F44" t="s">
        <v>32</v>
      </c>
      <c r="G44" t="s">
        <v>33</v>
      </c>
      <c r="H44">
        <v>1</v>
      </c>
      <c r="I44">
        <v>20</v>
      </c>
      <c r="J44" t="s">
        <v>34</v>
      </c>
      <c r="K44" t="s">
        <v>35</v>
      </c>
      <c r="L44">
        <v>20</v>
      </c>
      <c r="M44">
        <v>20</v>
      </c>
      <c r="N44" t="s">
        <v>36</v>
      </c>
      <c r="O44">
        <v>1</v>
      </c>
      <c r="P44" t="s">
        <v>37</v>
      </c>
      <c r="Q44" t="s">
        <v>41</v>
      </c>
      <c r="R44" t="s">
        <v>38</v>
      </c>
      <c r="T44">
        <v>941227</v>
      </c>
      <c r="U44">
        <v>4590728</v>
      </c>
      <c r="V44" s="1">
        <v>44586.36791666667</v>
      </c>
      <c r="W44" t="s">
        <v>39</v>
      </c>
      <c r="X44" t="s">
        <v>40</v>
      </c>
      <c r="Y44">
        <v>7390.15</v>
      </c>
      <c r="Z44">
        <v>0</v>
      </c>
      <c r="AA44">
        <v>7390.15</v>
      </c>
      <c r="AB44">
        <v>0</v>
      </c>
      <c r="AC44" s="2">
        <v>44571</v>
      </c>
      <c r="AD44" s="1">
        <v>44586.36791666667</v>
      </c>
    </row>
    <row r="45" spans="1:30" x14ac:dyDescent="0.35">
      <c r="A45">
        <v>2022</v>
      </c>
      <c r="B45">
        <v>202201</v>
      </c>
      <c r="C45" t="s">
        <v>202</v>
      </c>
      <c r="D45" t="s">
        <v>31</v>
      </c>
      <c r="E45">
        <v>5926</v>
      </c>
      <c r="F45" t="s">
        <v>32</v>
      </c>
      <c r="G45" t="s">
        <v>33</v>
      </c>
      <c r="H45">
        <v>1</v>
      </c>
      <c r="I45">
        <v>20</v>
      </c>
      <c r="J45" t="s">
        <v>34</v>
      </c>
      <c r="K45" t="s">
        <v>35</v>
      </c>
      <c r="L45">
        <v>20</v>
      </c>
      <c r="M45">
        <v>20</v>
      </c>
      <c r="N45" t="s">
        <v>36</v>
      </c>
      <c r="O45">
        <v>1</v>
      </c>
      <c r="P45" t="s">
        <v>37</v>
      </c>
      <c r="Q45" t="s">
        <v>41</v>
      </c>
      <c r="R45" t="s">
        <v>38</v>
      </c>
      <c r="T45">
        <v>941227</v>
      </c>
      <c r="U45">
        <v>4598487</v>
      </c>
      <c r="V45" s="1">
        <v>44586.36791666667</v>
      </c>
      <c r="W45" t="s">
        <v>39</v>
      </c>
      <c r="X45" t="s">
        <v>40</v>
      </c>
      <c r="Y45">
        <v>7030</v>
      </c>
      <c r="Z45">
        <v>0</v>
      </c>
      <c r="AA45">
        <v>7030</v>
      </c>
      <c r="AB45">
        <v>0</v>
      </c>
      <c r="AC45" s="2">
        <v>44579</v>
      </c>
      <c r="AD45" s="1">
        <v>44586.36791666667</v>
      </c>
    </row>
    <row r="46" spans="1:30" x14ac:dyDescent="0.35">
      <c r="A46">
        <v>2022</v>
      </c>
      <c r="B46">
        <v>202201</v>
      </c>
      <c r="C46" t="s">
        <v>203</v>
      </c>
      <c r="D46" t="s">
        <v>31</v>
      </c>
      <c r="E46">
        <v>2817</v>
      </c>
      <c r="F46" t="s">
        <v>32</v>
      </c>
      <c r="G46" t="s">
        <v>33</v>
      </c>
      <c r="H46">
        <v>1</v>
      </c>
      <c r="I46">
        <v>20</v>
      </c>
      <c r="J46" t="s">
        <v>34</v>
      </c>
      <c r="K46" t="s">
        <v>35</v>
      </c>
      <c r="L46">
        <v>20</v>
      </c>
      <c r="M46">
        <v>20</v>
      </c>
      <c r="N46" t="s">
        <v>36</v>
      </c>
      <c r="O46">
        <v>1</v>
      </c>
      <c r="P46" t="s">
        <v>37</v>
      </c>
      <c r="Q46" t="s">
        <v>41</v>
      </c>
      <c r="R46" t="s">
        <v>38</v>
      </c>
      <c r="T46">
        <v>941227</v>
      </c>
      <c r="U46">
        <v>4605784</v>
      </c>
      <c r="V46" s="1">
        <v>44587.846400462964</v>
      </c>
      <c r="W46" t="s">
        <v>39</v>
      </c>
      <c r="X46" t="s">
        <v>40</v>
      </c>
      <c r="Y46">
        <v>24459.21</v>
      </c>
      <c r="Z46">
        <v>0</v>
      </c>
      <c r="AA46">
        <v>24459.21</v>
      </c>
      <c r="AB46">
        <v>0</v>
      </c>
      <c r="AC46" s="2">
        <v>44586</v>
      </c>
      <c r="AD46" s="1">
        <v>44587.846400462964</v>
      </c>
    </row>
    <row r="47" spans="1:30" s="61" customFormat="1" x14ac:dyDescent="0.35">
      <c r="A47">
        <v>2022</v>
      </c>
      <c r="B47">
        <v>202203</v>
      </c>
      <c r="C47" t="s">
        <v>235</v>
      </c>
      <c r="D47" t="s">
        <v>31</v>
      </c>
      <c r="E47">
        <v>3705</v>
      </c>
      <c r="F47" t="s">
        <v>32</v>
      </c>
      <c r="G47" t="s">
        <v>33</v>
      </c>
      <c r="H47">
        <v>1</v>
      </c>
      <c r="I47">
        <v>20</v>
      </c>
      <c r="J47" t="s">
        <v>34</v>
      </c>
      <c r="K47" t="s">
        <v>35</v>
      </c>
      <c r="L47">
        <v>20</v>
      </c>
      <c r="M47">
        <v>20</v>
      </c>
      <c r="N47" t="s">
        <v>36</v>
      </c>
      <c r="O47">
        <v>1</v>
      </c>
      <c r="P47" t="s">
        <v>37</v>
      </c>
      <c r="Q47" t="s">
        <v>41</v>
      </c>
      <c r="R47" t="s">
        <v>38</v>
      </c>
      <c r="S47"/>
      <c r="T47">
        <v>941227</v>
      </c>
      <c r="U47">
        <v>4648261</v>
      </c>
      <c r="V47" s="1">
        <v>44643.441481481481</v>
      </c>
      <c r="W47" t="s">
        <v>39</v>
      </c>
      <c r="X47" t="s">
        <v>40</v>
      </c>
      <c r="Y47">
        <v>7913.73</v>
      </c>
      <c r="Z47">
        <v>0</v>
      </c>
      <c r="AA47">
        <v>7913.73</v>
      </c>
      <c r="AB47">
        <v>0</v>
      </c>
      <c r="AC47" s="2">
        <v>44629</v>
      </c>
      <c r="AD47" s="1">
        <v>44643.441481481481</v>
      </c>
    </row>
    <row r="48" spans="1:30" x14ac:dyDescent="0.35">
      <c r="A48">
        <v>2022</v>
      </c>
      <c r="B48">
        <v>202203</v>
      </c>
      <c r="C48" t="s">
        <v>236</v>
      </c>
      <c r="D48" t="s">
        <v>31</v>
      </c>
      <c r="E48">
        <v>4938</v>
      </c>
      <c r="F48" t="s">
        <v>32</v>
      </c>
      <c r="G48" t="s">
        <v>33</v>
      </c>
      <c r="H48">
        <v>1</v>
      </c>
      <c r="I48">
        <v>20</v>
      </c>
      <c r="J48" t="s">
        <v>34</v>
      </c>
      <c r="K48" t="s">
        <v>35</v>
      </c>
      <c r="L48">
        <v>20</v>
      </c>
      <c r="M48">
        <v>20</v>
      </c>
      <c r="N48" t="s">
        <v>36</v>
      </c>
      <c r="O48">
        <v>1</v>
      </c>
      <c r="P48" t="s">
        <v>37</v>
      </c>
      <c r="Q48" t="s">
        <v>41</v>
      </c>
      <c r="R48" t="s">
        <v>38</v>
      </c>
      <c r="T48">
        <v>941227</v>
      </c>
      <c r="U48">
        <v>4650659</v>
      </c>
      <c r="V48" s="1">
        <v>44643.441481481481</v>
      </c>
      <c r="W48" t="s">
        <v>39</v>
      </c>
      <c r="X48" t="s">
        <v>40</v>
      </c>
      <c r="Y48">
        <v>19297.330000000002</v>
      </c>
      <c r="Z48">
        <v>0</v>
      </c>
      <c r="AA48">
        <v>19297.330000000002</v>
      </c>
      <c r="AB48">
        <v>0</v>
      </c>
      <c r="AC48" s="2">
        <v>44631</v>
      </c>
      <c r="AD48" s="1">
        <v>44643.441481481481</v>
      </c>
    </row>
    <row r="49" spans="1:30" x14ac:dyDescent="0.35">
      <c r="A49">
        <v>2022</v>
      </c>
      <c r="B49">
        <v>202203</v>
      </c>
      <c r="C49" t="s">
        <v>237</v>
      </c>
      <c r="D49" t="s">
        <v>31</v>
      </c>
      <c r="E49">
        <v>3829</v>
      </c>
      <c r="F49" t="s">
        <v>32</v>
      </c>
      <c r="G49" t="s">
        <v>33</v>
      </c>
      <c r="H49">
        <v>1</v>
      </c>
      <c r="I49">
        <v>20</v>
      </c>
      <c r="J49" t="s">
        <v>34</v>
      </c>
      <c r="K49" t="s">
        <v>35</v>
      </c>
      <c r="L49">
        <v>20</v>
      </c>
      <c r="M49">
        <v>20</v>
      </c>
      <c r="N49" t="s">
        <v>36</v>
      </c>
      <c r="O49">
        <v>1</v>
      </c>
      <c r="P49" t="s">
        <v>37</v>
      </c>
      <c r="Q49" t="s">
        <v>41</v>
      </c>
      <c r="R49" t="s">
        <v>38</v>
      </c>
      <c r="T49">
        <v>941227</v>
      </c>
      <c r="U49">
        <v>4660119</v>
      </c>
      <c r="V49" s="1">
        <v>44643.844594907408</v>
      </c>
      <c r="W49" t="s">
        <v>39</v>
      </c>
      <c r="X49" t="s">
        <v>40</v>
      </c>
      <c r="Y49">
        <v>15684.03</v>
      </c>
      <c r="Z49">
        <v>0</v>
      </c>
      <c r="AA49">
        <v>15684.03</v>
      </c>
      <c r="AB49">
        <v>0</v>
      </c>
      <c r="AC49" s="2">
        <v>44642</v>
      </c>
      <c r="AD49" s="1">
        <v>44643.844594907408</v>
      </c>
    </row>
    <row r="50" spans="1:30" x14ac:dyDescent="0.35">
      <c r="A50">
        <v>2022</v>
      </c>
      <c r="B50">
        <v>202204</v>
      </c>
      <c r="C50" t="s">
        <v>246</v>
      </c>
      <c r="D50" t="s">
        <v>31</v>
      </c>
      <c r="E50">
        <v>3683</v>
      </c>
      <c r="F50" t="s">
        <v>32</v>
      </c>
      <c r="G50" t="s">
        <v>33</v>
      </c>
      <c r="H50">
        <v>1</v>
      </c>
      <c r="I50">
        <v>20</v>
      </c>
      <c r="J50" t="s">
        <v>34</v>
      </c>
      <c r="K50" t="s">
        <v>35</v>
      </c>
      <c r="L50">
        <v>20</v>
      </c>
      <c r="M50">
        <v>20</v>
      </c>
      <c r="N50" t="s">
        <v>36</v>
      </c>
      <c r="O50">
        <v>1</v>
      </c>
      <c r="P50" t="s">
        <v>37</v>
      </c>
      <c r="Q50" t="s">
        <v>41</v>
      </c>
      <c r="R50" t="s">
        <v>38</v>
      </c>
      <c r="T50">
        <v>941227</v>
      </c>
      <c r="U50">
        <v>4676262</v>
      </c>
      <c r="V50" s="1">
        <v>44679.576655092591</v>
      </c>
      <c r="W50" t="s">
        <v>39</v>
      </c>
      <c r="X50" t="s">
        <v>40</v>
      </c>
      <c r="Y50">
        <v>49848.71</v>
      </c>
      <c r="Z50">
        <v>0</v>
      </c>
      <c r="AA50">
        <v>49848.71</v>
      </c>
      <c r="AB50">
        <v>0</v>
      </c>
      <c r="AC50" s="2">
        <v>44657</v>
      </c>
      <c r="AD50" s="1">
        <v>44679.576655092591</v>
      </c>
    </row>
    <row r="51" spans="1:30" x14ac:dyDescent="0.35">
      <c r="A51">
        <v>2022</v>
      </c>
      <c r="B51">
        <v>202204</v>
      </c>
      <c r="C51" t="s">
        <v>247</v>
      </c>
      <c r="D51" t="s">
        <v>31</v>
      </c>
      <c r="E51">
        <v>5316</v>
      </c>
      <c r="F51" t="s">
        <v>32</v>
      </c>
      <c r="G51" t="s">
        <v>33</v>
      </c>
      <c r="H51">
        <v>1</v>
      </c>
      <c r="I51">
        <v>20</v>
      </c>
      <c r="J51" t="s">
        <v>34</v>
      </c>
      <c r="K51" t="s">
        <v>35</v>
      </c>
      <c r="L51">
        <v>20</v>
      </c>
      <c r="M51">
        <v>20</v>
      </c>
      <c r="N51" t="s">
        <v>36</v>
      </c>
      <c r="O51">
        <v>1</v>
      </c>
      <c r="P51" t="s">
        <v>37</v>
      </c>
      <c r="Q51" t="s">
        <v>41</v>
      </c>
      <c r="R51" t="s">
        <v>38</v>
      </c>
      <c r="T51">
        <v>941227</v>
      </c>
      <c r="U51">
        <v>4683011</v>
      </c>
      <c r="V51" s="1">
        <v>44679.576655092591</v>
      </c>
      <c r="W51" t="s">
        <v>39</v>
      </c>
      <c r="X51" t="s">
        <v>40</v>
      </c>
      <c r="Y51">
        <v>46875.23</v>
      </c>
      <c r="Z51">
        <v>0</v>
      </c>
      <c r="AA51">
        <v>46875.23</v>
      </c>
      <c r="AB51">
        <v>0</v>
      </c>
      <c r="AC51" s="2">
        <v>44663</v>
      </c>
      <c r="AD51" s="1">
        <v>44679.576655092591</v>
      </c>
    </row>
    <row r="52" spans="1:30" x14ac:dyDescent="0.35">
      <c r="A52">
        <v>2022</v>
      </c>
      <c r="B52">
        <v>202204</v>
      </c>
      <c r="C52" t="s">
        <v>248</v>
      </c>
      <c r="D52" t="s">
        <v>31</v>
      </c>
      <c r="E52">
        <v>2068</v>
      </c>
      <c r="F52" t="s">
        <v>32</v>
      </c>
      <c r="G52" t="s">
        <v>33</v>
      </c>
      <c r="H52">
        <v>1</v>
      </c>
      <c r="I52">
        <v>20</v>
      </c>
      <c r="J52" t="s">
        <v>34</v>
      </c>
      <c r="K52" t="s">
        <v>35</v>
      </c>
      <c r="L52">
        <v>20</v>
      </c>
      <c r="M52">
        <v>20</v>
      </c>
      <c r="N52" t="s">
        <v>36</v>
      </c>
      <c r="O52">
        <v>1</v>
      </c>
      <c r="P52" t="s">
        <v>37</v>
      </c>
      <c r="Q52" t="s">
        <v>41</v>
      </c>
      <c r="R52" t="s">
        <v>38</v>
      </c>
      <c r="T52">
        <v>941227</v>
      </c>
      <c r="U52">
        <v>4688728</v>
      </c>
      <c r="V52" s="1">
        <v>44679.576655092591</v>
      </c>
      <c r="W52" t="s">
        <v>39</v>
      </c>
      <c r="X52" t="s">
        <v>40</v>
      </c>
      <c r="Y52">
        <v>10511.88</v>
      </c>
      <c r="Z52">
        <v>0</v>
      </c>
      <c r="AA52">
        <v>10511.88</v>
      </c>
      <c r="AB52">
        <v>0</v>
      </c>
      <c r="AC52" s="2">
        <v>44670</v>
      </c>
      <c r="AD52" s="1">
        <v>44679.576655092591</v>
      </c>
    </row>
    <row r="53" spans="1:30" x14ac:dyDescent="0.35">
      <c r="A53">
        <v>2022</v>
      </c>
      <c r="B53">
        <v>202205</v>
      </c>
      <c r="C53" t="s">
        <v>256</v>
      </c>
      <c r="D53" t="s">
        <v>31</v>
      </c>
      <c r="E53">
        <v>3382</v>
      </c>
      <c r="F53" t="s">
        <v>32</v>
      </c>
      <c r="G53" t="s">
        <v>33</v>
      </c>
      <c r="H53">
        <v>1</v>
      </c>
      <c r="I53">
        <v>20</v>
      </c>
      <c r="J53" t="s">
        <v>34</v>
      </c>
      <c r="K53" t="s">
        <v>35</v>
      </c>
      <c r="L53">
        <v>20</v>
      </c>
      <c r="M53">
        <v>20</v>
      </c>
      <c r="N53" t="s">
        <v>36</v>
      </c>
      <c r="O53">
        <v>1</v>
      </c>
      <c r="P53" t="s">
        <v>37</v>
      </c>
      <c r="Q53" t="s">
        <v>41</v>
      </c>
      <c r="R53" t="s">
        <v>38</v>
      </c>
      <c r="T53">
        <v>941227</v>
      </c>
      <c r="U53">
        <v>4715280</v>
      </c>
      <c r="V53" s="1">
        <v>44699.521678240744</v>
      </c>
      <c r="W53" t="s">
        <v>39</v>
      </c>
      <c r="X53" t="s">
        <v>40</v>
      </c>
      <c r="Y53">
        <v>23561.22</v>
      </c>
      <c r="Z53">
        <v>0</v>
      </c>
      <c r="AA53">
        <v>23561.22</v>
      </c>
      <c r="AB53">
        <v>0</v>
      </c>
      <c r="AC53" s="2">
        <v>44693</v>
      </c>
      <c r="AD53" s="1">
        <v>44699.521678240744</v>
      </c>
    </row>
    <row r="54" spans="1:30" x14ac:dyDescent="0.35">
      <c r="A54">
        <v>2022</v>
      </c>
      <c r="B54">
        <v>202205</v>
      </c>
      <c r="C54" t="s">
        <v>257</v>
      </c>
      <c r="D54" t="s">
        <v>31</v>
      </c>
      <c r="E54">
        <v>5969</v>
      </c>
      <c r="F54" t="s">
        <v>32</v>
      </c>
      <c r="G54" t="s">
        <v>33</v>
      </c>
      <c r="H54">
        <v>1</v>
      </c>
      <c r="I54">
        <v>20</v>
      </c>
      <c r="J54" t="s">
        <v>34</v>
      </c>
      <c r="K54" t="s">
        <v>35</v>
      </c>
      <c r="L54">
        <v>20</v>
      </c>
      <c r="M54">
        <v>20</v>
      </c>
      <c r="N54" t="s">
        <v>36</v>
      </c>
      <c r="O54">
        <v>1</v>
      </c>
      <c r="P54" t="s">
        <v>37</v>
      </c>
      <c r="Q54" t="s">
        <v>41</v>
      </c>
      <c r="R54" t="s">
        <v>38</v>
      </c>
      <c r="T54">
        <v>941227</v>
      </c>
      <c r="U54">
        <v>4716665</v>
      </c>
      <c r="V54" s="1">
        <v>44699.521678240744</v>
      </c>
      <c r="W54" t="s">
        <v>39</v>
      </c>
      <c r="X54" t="s">
        <v>40</v>
      </c>
      <c r="Y54">
        <v>33410.5</v>
      </c>
      <c r="Z54">
        <v>0</v>
      </c>
      <c r="AA54">
        <v>33410.5</v>
      </c>
      <c r="AB54">
        <v>0</v>
      </c>
      <c r="AC54" s="2">
        <v>44694</v>
      </c>
      <c r="AD54" s="1">
        <v>44699.521678240744</v>
      </c>
    </row>
    <row r="55" spans="1:30" x14ac:dyDescent="0.35">
      <c r="A55">
        <v>2022</v>
      </c>
      <c r="B55">
        <v>202205</v>
      </c>
      <c r="C55" t="s">
        <v>258</v>
      </c>
      <c r="D55" t="s">
        <v>31</v>
      </c>
      <c r="E55">
        <v>4101</v>
      </c>
      <c r="F55" t="s">
        <v>32</v>
      </c>
      <c r="G55" t="s">
        <v>33</v>
      </c>
      <c r="H55">
        <v>1</v>
      </c>
      <c r="I55">
        <v>20</v>
      </c>
      <c r="J55" t="s">
        <v>34</v>
      </c>
      <c r="K55" t="s">
        <v>35</v>
      </c>
      <c r="L55">
        <v>20</v>
      </c>
      <c r="M55">
        <v>20</v>
      </c>
      <c r="N55" t="s">
        <v>36</v>
      </c>
      <c r="O55">
        <v>1</v>
      </c>
      <c r="P55" t="s">
        <v>37</v>
      </c>
      <c r="Q55">
        <v>34</v>
      </c>
      <c r="R55" t="s">
        <v>38</v>
      </c>
      <c r="T55">
        <v>941227</v>
      </c>
      <c r="U55">
        <v>4718220</v>
      </c>
      <c r="V55" s="1">
        <v>44706.847268518519</v>
      </c>
      <c r="W55" t="s">
        <v>39</v>
      </c>
      <c r="X55" t="s">
        <v>40</v>
      </c>
      <c r="Y55">
        <v>801.08</v>
      </c>
      <c r="Z55">
        <v>0</v>
      </c>
      <c r="AA55">
        <v>801.08</v>
      </c>
      <c r="AB55">
        <v>0</v>
      </c>
      <c r="AC55" s="2">
        <v>44705</v>
      </c>
      <c r="AD55" s="1">
        <v>44706.847268518519</v>
      </c>
    </row>
    <row r="56" spans="1:30" x14ac:dyDescent="0.35">
      <c r="A56">
        <v>2022</v>
      </c>
      <c r="B56">
        <v>202205</v>
      </c>
      <c r="C56" t="s">
        <v>258</v>
      </c>
      <c r="D56" t="s">
        <v>31</v>
      </c>
      <c r="E56">
        <v>4102</v>
      </c>
      <c r="F56" t="s">
        <v>32</v>
      </c>
      <c r="G56" t="s">
        <v>33</v>
      </c>
      <c r="H56">
        <v>1</v>
      </c>
      <c r="I56">
        <v>20</v>
      </c>
      <c r="J56" t="s">
        <v>34</v>
      </c>
      <c r="K56" t="s">
        <v>35</v>
      </c>
      <c r="L56">
        <v>20</v>
      </c>
      <c r="M56">
        <v>20</v>
      </c>
      <c r="N56" t="s">
        <v>36</v>
      </c>
      <c r="O56">
        <v>1</v>
      </c>
      <c r="P56" t="s">
        <v>37</v>
      </c>
      <c r="Q56">
        <v>34</v>
      </c>
      <c r="R56" t="s">
        <v>38</v>
      </c>
      <c r="T56">
        <v>941227</v>
      </c>
      <c r="U56">
        <v>4718223</v>
      </c>
      <c r="V56" s="1">
        <v>44706.847268518519</v>
      </c>
      <c r="W56" t="s">
        <v>39</v>
      </c>
      <c r="X56" t="s">
        <v>40</v>
      </c>
      <c r="Y56">
        <v>1135.96</v>
      </c>
      <c r="Z56">
        <v>0</v>
      </c>
      <c r="AA56">
        <v>1135.96</v>
      </c>
      <c r="AB56">
        <v>0</v>
      </c>
      <c r="AC56" s="2">
        <v>44705</v>
      </c>
      <c r="AD56" s="1">
        <v>44706.847268518519</v>
      </c>
    </row>
    <row r="57" spans="1:30" x14ac:dyDescent="0.35">
      <c r="A57">
        <v>2022</v>
      </c>
      <c r="B57">
        <v>202205</v>
      </c>
      <c r="C57" t="s">
        <v>258</v>
      </c>
      <c r="D57" t="s">
        <v>31</v>
      </c>
      <c r="E57">
        <v>4103</v>
      </c>
      <c r="F57" t="s">
        <v>32</v>
      </c>
      <c r="G57" t="s">
        <v>33</v>
      </c>
      <c r="H57">
        <v>1</v>
      </c>
      <c r="I57">
        <v>20</v>
      </c>
      <c r="J57" t="s">
        <v>34</v>
      </c>
      <c r="K57" t="s">
        <v>35</v>
      </c>
      <c r="L57">
        <v>20</v>
      </c>
      <c r="M57">
        <v>20</v>
      </c>
      <c r="N57" t="s">
        <v>36</v>
      </c>
      <c r="O57">
        <v>1</v>
      </c>
      <c r="P57" t="s">
        <v>37</v>
      </c>
      <c r="Q57">
        <v>34</v>
      </c>
      <c r="R57" t="s">
        <v>38</v>
      </c>
      <c r="T57">
        <v>941227</v>
      </c>
      <c r="U57">
        <v>4718220</v>
      </c>
      <c r="V57" s="1">
        <v>44706.847268518519</v>
      </c>
      <c r="W57" t="s">
        <v>39</v>
      </c>
      <c r="X57" t="s">
        <v>40</v>
      </c>
      <c r="Y57">
        <v>-801.08</v>
      </c>
      <c r="Z57">
        <v>0</v>
      </c>
      <c r="AA57">
        <v>0</v>
      </c>
      <c r="AB57">
        <v>801.08</v>
      </c>
      <c r="AC57" s="2">
        <v>44705</v>
      </c>
      <c r="AD57" s="1">
        <v>44706.847268518519</v>
      </c>
    </row>
    <row r="58" spans="1:30" x14ac:dyDescent="0.35">
      <c r="A58">
        <v>2022</v>
      </c>
      <c r="B58">
        <v>202205</v>
      </c>
      <c r="C58" t="s">
        <v>258</v>
      </c>
      <c r="D58" t="s">
        <v>31</v>
      </c>
      <c r="E58">
        <v>4104</v>
      </c>
      <c r="F58" t="s">
        <v>32</v>
      </c>
      <c r="G58" t="s">
        <v>33</v>
      </c>
      <c r="H58">
        <v>1</v>
      </c>
      <c r="I58">
        <v>20</v>
      </c>
      <c r="J58" t="s">
        <v>34</v>
      </c>
      <c r="K58" t="s">
        <v>35</v>
      </c>
      <c r="L58">
        <v>20</v>
      </c>
      <c r="M58">
        <v>20</v>
      </c>
      <c r="N58" t="s">
        <v>36</v>
      </c>
      <c r="O58">
        <v>1</v>
      </c>
      <c r="P58" t="s">
        <v>37</v>
      </c>
      <c r="Q58">
        <v>34</v>
      </c>
      <c r="R58" t="s">
        <v>38</v>
      </c>
      <c r="T58">
        <v>941227</v>
      </c>
      <c r="U58">
        <v>4718223</v>
      </c>
      <c r="V58" s="1">
        <v>44706.847268518519</v>
      </c>
      <c r="W58" t="s">
        <v>39</v>
      </c>
      <c r="X58" t="s">
        <v>40</v>
      </c>
      <c r="Y58">
        <v>-1135.96</v>
      </c>
      <c r="Z58">
        <v>0</v>
      </c>
      <c r="AA58">
        <v>0</v>
      </c>
      <c r="AB58">
        <v>1135.96</v>
      </c>
      <c r="AC58" s="2">
        <v>44705</v>
      </c>
      <c r="AD58" s="1">
        <v>44706.847268518519</v>
      </c>
    </row>
    <row r="59" spans="1:30" x14ac:dyDescent="0.35">
      <c r="A59">
        <v>2022</v>
      </c>
      <c r="B59">
        <v>202205</v>
      </c>
      <c r="C59" t="s">
        <v>258</v>
      </c>
      <c r="D59" t="s">
        <v>31</v>
      </c>
      <c r="E59">
        <v>4105</v>
      </c>
      <c r="F59" t="s">
        <v>32</v>
      </c>
      <c r="G59" t="s">
        <v>33</v>
      </c>
      <c r="H59">
        <v>1</v>
      </c>
      <c r="I59">
        <v>20</v>
      </c>
      <c r="J59" t="s">
        <v>34</v>
      </c>
      <c r="K59" t="s">
        <v>35</v>
      </c>
      <c r="L59">
        <v>20</v>
      </c>
      <c r="M59">
        <v>20</v>
      </c>
      <c r="N59" t="s">
        <v>36</v>
      </c>
      <c r="O59">
        <v>1</v>
      </c>
      <c r="P59" t="s">
        <v>37</v>
      </c>
      <c r="Q59" t="s">
        <v>41</v>
      </c>
      <c r="R59" t="s">
        <v>38</v>
      </c>
      <c r="T59">
        <v>941227</v>
      </c>
      <c r="U59">
        <v>4718220</v>
      </c>
      <c r="V59" s="1">
        <v>44706.847268518519</v>
      </c>
      <c r="W59" t="s">
        <v>39</v>
      </c>
      <c r="X59" t="s">
        <v>40</v>
      </c>
      <c r="Y59">
        <v>23561.22</v>
      </c>
      <c r="Z59">
        <v>0</v>
      </c>
      <c r="AA59">
        <v>23561.22</v>
      </c>
      <c r="AB59">
        <v>0</v>
      </c>
      <c r="AC59" s="2">
        <v>44705</v>
      </c>
      <c r="AD59" s="1">
        <v>44706.847268518519</v>
      </c>
    </row>
    <row r="60" spans="1:30" x14ac:dyDescent="0.35">
      <c r="A60">
        <v>2022</v>
      </c>
      <c r="B60">
        <v>202205</v>
      </c>
      <c r="C60" t="s">
        <v>258</v>
      </c>
      <c r="D60" t="s">
        <v>31</v>
      </c>
      <c r="E60">
        <v>4106</v>
      </c>
      <c r="F60" t="s">
        <v>32</v>
      </c>
      <c r="G60" t="s">
        <v>33</v>
      </c>
      <c r="H60">
        <v>1</v>
      </c>
      <c r="I60">
        <v>20</v>
      </c>
      <c r="J60" t="s">
        <v>34</v>
      </c>
      <c r="K60" t="s">
        <v>35</v>
      </c>
      <c r="L60">
        <v>20</v>
      </c>
      <c r="M60">
        <v>20</v>
      </c>
      <c r="N60" t="s">
        <v>36</v>
      </c>
      <c r="O60">
        <v>1</v>
      </c>
      <c r="P60" t="s">
        <v>37</v>
      </c>
      <c r="Q60" t="s">
        <v>41</v>
      </c>
      <c r="R60" t="s">
        <v>38</v>
      </c>
      <c r="T60">
        <v>941227</v>
      </c>
      <c r="U60">
        <v>4718223</v>
      </c>
      <c r="V60" s="1">
        <v>44706.847268518519</v>
      </c>
      <c r="W60" t="s">
        <v>39</v>
      </c>
      <c r="X60" t="s">
        <v>40</v>
      </c>
      <c r="Y60">
        <v>33410.5</v>
      </c>
      <c r="Z60">
        <v>0</v>
      </c>
      <c r="AA60">
        <v>33410.5</v>
      </c>
      <c r="AB60">
        <v>0</v>
      </c>
      <c r="AC60" s="2">
        <v>44705</v>
      </c>
      <c r="AD60" s="1">
        <v>44706.847268518519</v>
      </c>
    </row>
    <row r="61" spans="1:30" x14ac:dyDescent="0.35">
      <c r="A61">
        <v>2022</v>
      </c>
      <c r="B61">
        <v>202205</v>
      </c>
      <c r="C61" t="s">
        <v>258</v>
      </c>
      <c r="D61" t="s">
        <v>31</v>
      </c>
      <c r="E61">
        <v>4107</v>
      </c>
      <c r="F61" t="s">
        <v>32</v>
      </c>
      <c r="G61" t="s">
        <v>33</v>
      </c>
      <c r="H61">
        <v>1</v>
      </c>
      <c r="I61">
        <v>20</v>
      </c>
      <c r="J61" t="s">
        <v>34</v>
      </c>
      <c r="K61" t="s">
        <v>35</v>
      </c>
      <c r="L61">
        <v>20</v>
      </c>
      <c r="M61">
        <v>20</v>
      </c>
      <c r="N61" t="s">
        <v>36</v>
      </c>
      <c r="O61">
        <v>1</v>
      </c>
      <c r="P61" t="s">
        <v>37</v>
      </c>
      <c r="Q61" t="s">
        <v>41</v>
      </c>
      <c r="R61" t="s">
        <v>38</v>
      </c>
      <c r="T61">
        <v>941227</v>
      </c>
      <c r="U61">
        <v>4718220</v>
      </c>
      <c r="V61" s="1">
        <v>44706.847268518519</v>
      </c>
      <c r="W61" t="s">
        <v>39</v>
      </c>
      <c r="X61" t="s">
        <v>40</v>
      </c>
      <c r="Y61">
        <v>-23561.22</v>
      </c>
      <c r="Z61">
        <v>0</v>
      </c>
      <c r="AA61">
        <v>0</v>
      </c>
      <c r="AB61">
        <v>23561.22</v>
      </c>
      <c r="AC61" s="2">
        <v>44705</v>
      </c>
      <c r="AD61" s="1">
        <v>44706.847268518519</v>
      </c>
    </row>
    <row r="62" spans="1:30" x14ac:dyDescent="0.35">
      <c r="A62">
        <v>2022</v>
      </c>
      <c r="B62">
        <v>202205</v>
      </c>
      <c r="C62" t="s">
        <v>258</v>
      </c>
      <c r="D62" t="s">
        <v>31</v>
      </c>
      <c r="E62">
        <v>4108</v>
      </c>
      <c r="F62" t="s">
        <v>32</v>
      </c>
      <c r="G62" t="s">
        <v>33</v>
      </c>
      <c r="H62">
        <v>1</v>
      </c>
      <c r="I62">
        <v>20</v>
      </c>
      <c r="J62" t="s">
        <v>34</v>
      </c>
      <c r="K62" t="s">
        <v>35</v>
      </c>
      <c r="L62">
        <v>20</v>
      </c>
      <c r="M62">
        <v>20</v>
      </c>
      <c r="N62" t="s">
        <v>36</v>
      </c>
      <c r="O62">
        <v>1</v>
      </c>
      <c r="P62" t="s">
        <v>37</v>
      </c>
      <c r="Q62" t="s">
        <v>41</v>
      </c>
      <c r="R62" t="s">
        <v>38</v>
      </c>
      <c r="T62">
        <v>941227</v>
      </c>
      <c r="U62">
        <v>4718223</v>
      </c>
      <c r="V62" s="1">
        <v>44706.847268518519</v>
      </c>
      <c r="W62" t="s">
        <v>39</v>
      </c>
      <c r="X62" t="s">
        <v>40</v>
      </c>
      <c r="Y62">
        <v>-33410.5</v>
      </c>
      <c r="Z62">
        <v>0</v>
      </c>
      <c r="AA62">
        <v>0</v>
      </c>
      <c r="AB62">
        <v>33410.5</v>
      </c>
      <c r="AC62" s="2">
        <v>44705</v>
      </c>
      <c r="AD62" s="1">
        <v>44706.847268518519</v>
      </c>
    </row>
    <row r="63" spans="1:30" x14ac:dyDescent="0.35">
      <c r="A63">
        <v>2022</v>
      </c>
      <c r="B63">
        <v>202205</v>
      </c>
      <c r="C63" t="s">
        <v>259</v>
      </c>
      <c r="D63" t="s">
        <v>31</v>
      </c>
      <c r="E63">
        <v>4491</v>
      </c>
      <c r="F63" t="s">
        <v>32</v>
      </c>
      <c r="G63" t="s">
        <v>33</v>
      </c>
      <c r="H63">
        <v>1</v>
      </c>
      <c r="I63">
        <v>20</v>
      </c>
      <c r="J63" t="s">
        <v>34</v>
      </c>
      <c r="K63" t="s">
        <v>35</v>
      </c>
      <c r="L63">
        <v>20</v>
      </c>
      <c r="M63">
        <v>20</v>
      </c>
      <c r="N63" t="s">
        <v>36</v>
      </c>
      <c r="O63">
        <v>1</v>
      </c>
      <c r="P63" t="s">
        <v>37</v>
      </c>
      <c r="Q63" t="s">
        <v>41</v>
      </c>
      <c r="R63" t="s">
        <v>38</v>
      </c>
      <c r="T63">
        <v>941227</v>
      </c>
      <c r="U63">
        <v>4730240</v>
      </c>
      <c r="V63" s="1">
        <v>44707.847754629627</v>
      </c>
      <c r="W63" t="s">
        <v>39</v>
      </c>
      <c r="X63" t="s">
        <v>40</v>
      </c>
      <c r="Y63">
        <v>6763.31</v>
      </c>
      <c r="Z63">
        <v>0</v>
      </c>
      <c r="AA63">
        <v>6763.31</v>
      </c>
      <c r="AB63">
        <v>0</v>
      </c>
      <c r="AC63" s="2">
        <v>44706</v>
      </c>
      <c r="AD63" s="1">
        <v>44707.847754629627</v>
      </c>
    </row>
    <row r="64" spans="1:30" x14ac:dyDescent="0.35">
      <c r="A64">
        <v>2022</v>
      </c>
      <c r="B64">
        <v>202206</v>
      </c>
      <c r="C64" t="s">
        <v>313</v>
      </c>
      <c r="D64" t="s">
        <v>31</v>
      </c>
      <c r="E64">
        <v>6310</v>
      </c>
      <c r="F64" t="s">
        <v>32</v>
      </c>
      <c r="G64" t="s">
        <v>33</v>
      </c>
      <c r="H64">
        <v>1</v>
      </c>
      <c r="I64">
        <v>20</v>
      </c>
      <c r="J64" t="s">
        <v>34</v>
      </c>
      <c r="K64" t="s">
        <v>35</v>
      </c>
      <c r="L64">
        <v>20</v>
      </c>
      <c r="M64">
        <v>20</v>
      </c>
      <c r="N64" t="s">
        <v>36</v>
      </c>
      <c r="O64">
        <v>1</v>
      </c>
      <c r="P64" t="s">
        <v>37</v>
      </c>
      <c r="Q64" t="s">
        <v>41</v>
      </c>
      <c r="R64" t="s">
        <v>38</v>
      </c>
      <c r="T64">
        <v>941227</v>
      </c>
      <c r="U64">
        <v>4744775</v>
      </c>
      <c r="V64" s="1">
        <v>44732.689108796294</v>
      </c>
      <c r="W64" t="s">
        <v>39</v>
      </c>
      <c r="X64" t="s">
        <v>40</v>
      </c>
      <c r="Y64">
        <v>9003.76</v>
      </c>
      <c r="Z64">
        <v>0</v>
      </c>
      <c r="AA64">
        <v>9003.76</v>
      </c>
      <c r="AB64">
        <v>0</v>
      </c>
      <c r="AC64" s="2">
        <v>44720</v>
      </c>
      <c r="AD64" s="1">
        <v>44732.689108796294</v>
      </c>
    </row>
    <row r="65" spans="1:30" x14ac:dyDescent="0.35">
      <c r="A65">
        <v>2022</v>
      </c>
      <c r="B65">
        <v>202206</v>
      </c>
      <c r="C65" t="s">
        <v>314</v>
      </c>
      <c r="D65" t="s">
        <v>31</v>
      </c>
      <c r="E65">
        <v>5870</v>
      </c>
      <c r="F65" t="s">
        <v>32</v>
      </c>
      <c r="G65" t="s">
        <v>33</v>
      </c>
      <c r="H65">
        <v>1</v>
      </c>
      <c r="I65">
        <v>20</v>
      </c>
      <c r="J65" t="s">
        <v>34</v>
      </c>
      <c r="K65" t="s">
        <v>35</v>
      </c>
      <c r="L65">
        <v>20</v>
      </c>
      <c r="M65">
        <v>20</v>
      </c>
      <c r="N65" t="s">
        <v>36</v>
      </c>
      <c r="O65">
        <v>1</v>
      </c>
      <c r="P65" t="s">
        <v>37</v>
      </c>
      <c r="Q65" t="s">
        <v>41</v>
      </c>
      <c r="R65" t="s">
        <v>38</v>
      </c>
      <c r="T65">
        <v>941227</v>
      </c>
      <c r="U65">
        <v>4750797</v>
      </c>
      <c r="V65" s="1">
        <v>44732.689108796294</v>
      </c>
      <c r="W65" t="s">
        <v>39</v>
      </c>
      <c r="X65" t="s">
        <v>40</v>
      </c>
      <c r="Y65">
        <v>16964.61</v>
      </c>
      <c r="Z65">
        <v>0</v>
      </c>
      <c r="AA65">
        <v>16964.61</v>
      </c>
      <c r="AB65">
        <v>0</v>
      </c>
      <c r="AC65" s="2">
        <v>44726</v>
      </c>
      <c r="AD65" s="1">
        <v>44732.689108796294</v>
      </c>
    </row>
    <row r="66" spans="1:30" x14ac:dyDescent="0.35">
      <c r="A66">
        <v>2022</v>
      </c>
      <c r="B66">
        <v>202206</v>
      </c>
      <c r="C66" t="s">
        <v>315</v>
      </c>
      <c r="D66" t="s">
        <v>31</v>
      </c>
      <c r="E66">
        <v>6926</v>
      </c>
      <c r="F66" t="s">
        <v>32</v>
      </c>
      <c r="G66" t="s">
        <v>33</v>
      </c>
      <c r="H66">
        <v>1</v>
      </c>
      <c r="I66">
        <v>20</v>
      </c>
      <c r="J66" t="s">
        <v>34</v>
      </c>
      <c r="K66" t="s">
        <v>35</v>
      </c>
      <c r="L66">
        <v>20</v>
      </c>
      <c r="M66">
        <v>20</v>
      </c>
      <c r="N66" t="s">
        <v>36</v>
      </c>
      <c r="O66">
        <v>1</v>
      </c>
      <c r="P66" t="s">
        <v>37</v>
      </c>
      <c r="Q66" t="s">
        <v>41</v>
      </c>
      <c r="R66" t="s">
        <v>38</v>
      </c>
      <c r="T66">
        <v>941227</v>
      </c>
      <c r="U66">
        <v>4765058</v>
      </c>
      <c r="V66" s="1">
        <v>44741.851504629631</v>
      </c>
      <c r="W66" t="s">
        <v>39</v>
      </c>
      <c r="X66" t="s">
        <v>40</v>
      </c>
      <c r="Y66">
        <v>7469.09</v>
      </c>
      <c r="Z66">
        <v>0</v>
      </c>
      <c r="AA66">
        <v>7469.09</v>
      </c>
      <c r="AB66">
        <v>0</v>
      </c>
      <c r="AC66" s="2">
        <v>44740</v>
      </c>
      <c r="AD66" s="1">
        <v>44741.851504629631</v>
      </c>
    </row>
    <row r="67" spans="1:30" x14ac:dyDescent="0.35">
      <c r="A67">
        <v>2022</v>
      </c>
      <c r="B67">
        <v>202207</v>
      </c>
      <c r="C67" t="s">
        <v>317</v>
      </c>
      <c r="D67" t="s">
        <v>31</v>
      </c>
      <c r="E67">
        <v>4384</v>
      </c>
      <c r="F67" t="s">
        <v>32</v>
      </c>
      <c r="G67" t="s">
        <v>33</v>
      </c>
      <c r="H67">
        <v>1</v>
      </c>
      <c r="I67">
        <v>20</v>
      </c>
      <c r="J67" t="s">
        <v>34</v>
      </c>
      <c r="K67" t="s">
        <v>35</v>
      </c>
      <c r="L67">
        <v>20</v>
      </c>
      <c r="M67">
        <v>20</v>
      </c>
      <c r="N67" t="s">
        <v>36</v>
      </c>
      <c r="O67">
        <v>1</v>
      </c>
      <c r="P67" t="s">
        <v>37</v>
      </c>
      <c r="Q67" t="s">
        <v>41</v>
      </c>
      <c r="R67" t="s">
        <v>38</v>
      </c>
      <c r="T67">
        <v>941227</v>
      </c>
      <c r="U67">
        <v>4778842</v>
      </c>
      <c r="V67" s="1">
        <v>44768.578159722223</v>
      </c>
      <c r="W67" t="s">
        <v>39</v>
      </c>
      <c r="X67" t="s">
        <v>40</v>
      </c>
      <c r="Y67">
        <v>22754.67</v>
      </c>
      <c r="Z67">
        <v>0</v>
      </c>
      <c r="AA67">
        <v>22754.67</v>
      </c>
      <c r="AB67">
        <v>0</v>
      </c>
      <c r="AC67" s="2">
        <v>44754</v>
      </c>
      <c r="AD67" s="1">
        <v>44768.578159722223</v>
      </c>
    </row>
    <row r="68" spans="1:30" x14ac:dyDescent="0.35">
      <c r="A68">
        <v>2022</v>
      </c>
      <c r="B68">
        <v>202207</v>
      </c>
      <c r="C68" t="s">
        <v>318</v>
      </c>
      <c r="D68" t="s">
        <v>31</v>
      </c>
      <c r="E68">
        <v>3336</v>
      </c>
      <c r="F68" t="s">
        <v>32</v>
      </c>
      <c r="G68" t="s">
        <v>33</v>
      </c>
      <c r="H68">
        <v>1</v>
      </c>
      <c r="I68">
        <v>20</v>
      </c>
      <c r="J68" t="s">
        <v>34</v>
      </c>
      <c r="K68" t="s">
        <v>35</v>
      </c>
      <c r="L68">
        <v>20</v>
      </c>
      <c r="M68">
        <v>20</v>
      </c>
      <c r="N68" t="s">
        <v>36</v>
      </c>
      <c r="O68">
        <v>1</v>
      </c>
      <c r="P68" t="s">
        <v>37</v>
      </c>
      <c r="Q68" t="s">
        <v>41</v>
      </c>
      <c r="R68" t="s">
        <v>38</v>
      </c>
      <c r="T68">
        <v>941227</v>
      </c>
      <c r="U68">
        <v>4786849</v>
      </c>
      <c r="V68" s="1">
        <v>44768.578159722223</v>
      </c>
      <c r="W68" t="s">
        <v>39</v>
      </c>
      <c r="X68" t="s">
        <v>40</v>
      </c>
      <c r="Y68">
        <v>12373.41</v>
      </c>
      <c r="Z68">
        <v>0</v>
      </c>
      <c r="AA68">
        <v>12373.41</v>
      </c>
      <c r="AB68">
        <v>0</v>
      </c>
      <c r="AC68" s="2">
        <v>44761</v>
      </c>
      <c r="AD68" s="1">
        <v>44768.578159722223</v>
      </c>
    </row>
    <row r="69" spans="1:30" x14ac:dyDescent="0.35">
      <c r="A69">
        <v>2022</v>
      </c>
      <c r="B69">
        <v>202207</v>
      </c>
      <c r="C69" t="s">
        <v>319</v>
      </c>
      <c r="D69" t="s">
        <v>31</v>
      </c>
      <c r="E69">
        <v>9494</v>
      </c>
      <c r="F69" t="s">
        <v>32</v>
      </c>
      <c r="G69" t="s">
        <v>33</v>
      </c>
      <c r="H69">
        <v>1</v>
      </c>
      <c r="I69">
        <v>20</v>
      </c>
      <c r="J69" t="s">
        <v>34</v>
      </c>
      <c r="K69" t="s">
        <v>35</v>
      </c>
      <c r="L69">
        <v>20</v>
      </c>
      <c r="M69">
        <v>20</v>
      </c>
      <c r="N69" t="s">
        <v>36</v>
      </c>
      <c r="O69">
        <v>1</v>
      </c>
      <c r="P69" t="s">
        <v>37</v>
      </c>
      <c r="Q69" t="s">
        <v>41</v>
      </c>
      <c r="R69" t="s">
        <v>38</v>
      </c>
      <c r="T69">
        <v>941227</v>
      </c>
      <c r="U69">
        <v>4798172</v>
      </c>
      <c r="V69" s="1">
        <v>44772.759062500001</v>
      </c>
      <c r="W69" t="s">
        <v>39</v>
      </c>
      <c r="X69" t="s">
        <v>40</v>
      </c>
      <c r="Y69">
        <v>6447.05</v>
      </c>
      <c r="Z69">
        <v>0</v>
      </c>
      <c r="AA69">
        <v>6447.05</v>
      </c>
      <c r="AB69">
        <v>0</v>
      </c>
      <c r="AC69" s="2">
        <v>44771</v>
      </c>
      <c r="AD69" s="1">
        <v>44772.759062500001</v>
      </c>
    </row>
    <row r="70" spans="1:30" x14ac:dyDescent="0.35">
      <c r="A70">
        <v>2022</v>
      </c>
      <c r="B70">
        <v>202208</v>
      </c>
      <c r="C70" t="s">
        <v>334</v>
      </c>
      <c r="D70" t="s">
        <v>31</v>
      </c>
      <c r="E70">
        <v>4730</v>
      </c>
      <c r="F70" t="s">
        <v>32</v>
      </c>
      <c r="G70" t="s">
        <v>33</v>
      </c>
      <c r="H70">
        <v>1</v>
      </c>
      <c r="I70">
        <v>20</v>
      </c>
      <c r="J70" t="s">
        <v>34</v>
      </c>
      <c r="K70" t="s">
        <v>35</v>
      </c>
      <c r="L70">
        <v>20</v>
      </c>
      <c r="M70">
        <v>20</v>
      </c>
      <c r="N70" t="s">
        <v>36</v>
      </c>
      <c r="O70">
        <v>1</v>
      </c>
      <c r="P70" t="s">
        <v>37</v>
      </c>
      <c r="Q70" t="s">
        <v>41</v>
      </c>
      <c r="R70" t="s">
        <v>38</v>
      </c>
      <c r="T70">
        <v>941227</v>
      </c>
      <c r="U70">
        <v>4817833</v>
      </c>
      <c r="V70" s="1">
        <v>44795.475891203707</v>
      </c>
      <c r="W70" t="s">
        <v>39</v>
      </c>
      <c r="X70" t="s">
        <v>40</v>
      </c>
      <c r="Y70">
        <v>5655.72</v>
      </c>
      <c r="Z70">
        <v>0</v>
      </c>
      <c r="AA70">
        <v>5655.72</v>
      </c>
      <c r="AB70">
        <v>0</v>
      </c>
      <c r="AC70" s="2">
        <v>44790</v>
      </c>
      <c r="AD70" s="1">
        <v>44795.475891203707</v>
      </c>
    </row>
    <row r="71" spans="1:30" x14ac:dyDescent="0.35">
      <c r="A71">
        <v>2022</v>
      </c>
      <c r="B71">
        <v>202208</v>
      </c>
      <c r="C71" t="s">
        <v>335</v>
      </c>
      <c r="D71" t="s">
        <v>31</v>
      </c>
      <c r="E71">
        <v>6158</v>
      </c>
      <c r="F71" t="s">
        <v>32</v>
      </c>
      <c r="G71" t="s">
        <v>33</v>
      </c>
      <c r="H71">
        <v>1</v>
      </c>
      <c r="I71">
        <v>20</v>
      </c>
      <c r="J71" t="s">
        <v>34</v>
      </c>
      <c r="K71" t="s">
        <v>35</v>
      </c>
      <c r="L71">
        <v>20</v>
      </c>
      <c r="M71">
        <v>20</v>
      </c>
      <c r="N71" t="s">
        <v>36</v>
      </c>
      <c r="O71">
        <v>1</v>
      </c>
      <c r="P71" t="s">
        <v>37</v>
      </c>
      <c r="Q71" t="s">
        <v>41</v>
      </c>
      <c r="R71" t="s">
        <v>38</v>
      </c>
      <c r="T71">
        <v>941227</v>
      </c>
      <c r="U71">
        <v>4826735</v>
      </c>
      <c r="V71" s="1">
        <v>44799.842094907406</v>
      </c>
      <c r="W71" t="s">
        <v>39</v>
      </c>
      <c r="X71" t="s">
        <v>40</v>
      </c>
      <c r="Y71">
        <v>28780.27</v>
      </c>
      <c r="Z71">
        <v>0</v>
      </c>
      <c r="AA71">
        <v>28780.27</v>
      </c>
      <c r="AB71">
        <v>0</v>
      </c>
      <c r="AC71" s="2">
        <v>44798</v>
      </c>
      <c r="AD71" s="1">
        <v>44799.842094907406</v>
      </c>
    </row>
    <row r="72" spans="1:30" x14ac:dyDescent="0.35">
      <c r="A72">
        <v>2022</v>
      </c>
      <c r="B72">
        <v>202209</v>
      </c>
      <c r="C72" t="s">
        <v>346</v>
      </c>
      <c r="D72" t="s">
        <v>31</v>
      </c>
      <c r="E72">
        <v>4581</v>
      </c>
      <c r="F72" t="s">
        <v>32</v>
      </c>
      <c r="G72" t="s">
        <v>33</v>
      </c>
      <c r="H72">
        <v>1</v>
      </c>
      <c r="I72">
        <v>20</v>
      </c>
      <c r="J72" t="s">
        <v>34</v>
      </c>
      <c r="K72" t="s">
        <v>35</v>
      </c>
      <c r="L72">
        <v>20</v>
      </c>
      <c r="M72">
        <v>20</v>
      </c>
      <c r="N72" t="s">
        <v>36</v>
      </c>
      <c r="O72">
        <v>1</v>
      </c>
      <c r="P72" t="s">
        <v>37</v>
      </c>
      <c r="Q72" t="s">
        <v>41</v>
      </c>
      <c r="R72" t="s">
        <v>38</v>
      </c>
      <c r="T72">
        <v>941227</v>
      </c>
      <c r="U72">
        <v>4845758</v>
      </c>
      <c r="V72" s="1">
        <v>44825.689652777779</v>
      </c>
      <c r="W72" t="s">
        <v>39</v>
      </c>
      <c r="X72" t="s">
        <v>40</v>
      </c>
      <c r="Y72">
        <v>30750.97</v>
      </c>
      <c r="Z72">
        <v>0</v>
      </c>
      <c r="AA72">
        <v>30750.97</v>
      </c>
      <c r="AB72">
        <v>0</v>
      </c>
      <c r="AC72" s="2">
        <v>44818</v>
      </c>
      <c r="AD72" s="1">
        <v>44825.689652777779</v>
      </c>
    </row>
    <row r="73" spans="1:30" x14ac:dyDescent="0.35">
      <c r="A73">
        <v>2022</v>
      </c>
      <c r="B73">
        <v>202209</v>
      </c>
      <c r="C73" t="s">
        <v>347</v>
      </c>
      <c r="D73" t="s">
        <v>31</v>
      </c>
      <c r="E73">
        <v>3467</v>
      </c>
      <c r="F73" t="s">
        <v>32</v>
      </c>
      <c r="G73" t="s">
        <v>33</v>
      </c>
      <c r="H73">
        <v>1</v>
      </c>
      <c r="I73">
        <v>20</v>
      </c>
      <c r="J73" t="s">
        <v>34</v>
      </c>
      <c r="K73" t="s">
        <v>35</v>
      </c>
      <c r="L73">
        <v>20</v>
      </c>
      <c r="M73">
        <v>20</v>
      </c>
      <c r="N73" t="s">
        <v>36</v>
      </c>
      <c r="O73">
        <v>1</v>
      </c>
      <c r="P73" t="s">
        <v>37</v>
      </c>
      <c r="Q73" t="s">
        <v>41</v>
      </c>
      <c r="R73" t="s">
        <v>38</v>
      </c>
      <c r="T73">
        <v>941227</v>
      </c>
      <c r="U73">
        <v>4851994</v>
      </c>
      <c r="V73" s="1">
        <v>44825.847395833334</v>
      </c>
      <c r="W73" t="s">
        <v>39</v>
      </c>
      <c r="X73" t="s">
        <v>40</v>
      </c>
      <c r="Y73">
        <v>8012.7</v>
      </c>
      <c r="Z73">
        <v>0</v>
      </c>
      <c r="AA73">
        <v>8012.7</v>
      </c>
      <c r="AB73">
        <v>0</v>
      </c>
      <c r="AC73" s="2">
        <v>44824</v>
      </c>
      <c r="AD73" s="1">
        <v>44825.847395833334</v>
      </c>
    </row>
    <row r="74" spans="1:30" x14ac:dyDescent="0.35">
      <c r="A74">
        <v>2022</v>
      </c>
      <c r="B74">
        <v>202209</v>
      </c>
      <c r="C74" t="s">
        <v>348</v>
      </c>
      <c r="D74" t="s">
        <v>31</v>
      </c>
      <c r="E74">
        <v>9857</v>
      </c>
      <c r="F74" t="s">
        <v>32</v>
      </c>
      <c r="G74" t="s">
        <v>33</v>
      </c>
      <c r="H74">
        <v>1</v>
      </c>
      <c r="I74">
        <v>20</v>
      </c>
      <c r="J74" t="s">
        <v>34</v>
      </c>
      <c r="K74" t="s">
        <v>35</v>
      </c>
      <c r="L74">
        <v>20</v>
      </c>
      <c r="M74">
        <v>20</v>
      </c>
      <c r="N74" t="s">
        <v>36</v>
      </c>
      <c r="O74">
        <v>1</v>
      </c>
      <c r="P74" t="s">
        <v>37</v>
      </c>
      <c r="Q74" t="s">
        <v>41</v>
      </c>
      <c r="R74" t="s">
        <v>38</v>
      </c>
      <c r="T74">
        <v>941227</v>
      </c>
      <c r="U74">
        <v>4861802</v>
      </c>
      <c r="V74" s="1">
        <v>44833.85596064815</v>
      </c>
      <c r="W74" t="s">
        <v>39</v>
      </c>
      <c r="X74" t="s">
        <v>40</v>
      </c>
      <c r="Y74">
        <v>21813.13</v>
      </c>
      <c r="Z74">
        <v>0</v>
      </c>
      <c r="AA74">
        <v>21813.13</v>
      </c>
      <c r="AB74">
        <v>0</v>
      </c>
      <c r="AC74" s="2">
        <v>44832</v>
      </c>
      <c r="AD74" s="1">
        <v>44833.85596064815</v>
      </c>
    </row>
    <row r="75" spans="1:30" x14ac:dyDescent="0.35">
      <c r="A75">
        <v>2022</v>
      </c>
      <c r="B75">
        <v>202209</v>
      </c>
      <c r="C75" t="s">
        <v>349</v>
      </c>
      <c r="D75" t="s">
        <v>31</v>
      </c>
      <c r="E75">
        <v>2964</v>
      </c>
      <c r="F75" t="s">
        <v>32</v>
      </c>
      <c r="G75" t="s">
        <v>33</v>
      </c>
      <c r="H75">
        <v>1</v>
      </c>
      <c r="I75">
        <v>20</v>
      </c>
      <c r="J75" t="s">
        <v>34</v>
      </c>
      <c r="K75" t="s">
        <v>35</v>
      </c>
      <c r="L75">
        <v>20</v>
      </c>
      <c r="M75">
        <v>20</v>
      </c>
      <c r="N75" t="s">
        <v>36</v>
      </c>
      <c r="O75">
        <v>1</v>
      </c>
      <c r="P75" t="s">
        <v>37</v>
      </c>
      <c r="Q75" t="s">
        <v>41</v>
      </c>
      <c r="R75" t="s">
        <v>38</v>
      </c>
      <c r="T75">
        <v>941227</v>
      </c>
      <c r="U75">
        <v>4864544</v>
      </c>
      <c r="V75" s="1">
        <v>44835.762488425928</v>
      </c>
      <c r="W75" t="s">
        <v>39</v>
      </c>
      <c r="X75" t="s">
        <v>40</v>
      </c>
      <c r="Y75">
        <v>4348.3</v>
      </c>
      <c r="Z75">
        <v>0</v>
      </c>
      <c r="AA75">
        <v>4348.3</v>
      </c>
      <c r="AB75">
        <v>0</v>
      </c>
      <c r="AC75" s="2">
        <v>44834</v>
      </c>
      <c r="AD75" s="1">
        <v>44835.762488425928</v>
      </c>
    </row>
    <row r="76" spans="1:30" x14ac:dyDescent="0.35">
      <c r="A76">
        <v>2022</v>
      </c>
      <c r="B76">
        <v>202210</v>
      </c>
      <c r="C76" t="s">
        <v>379</v>
      </c>
      <c r="D76" t="s">
        <v>31</v>
      </c>
      <c r="E76">
        <v>4296</v>
      </c>
      <c r="F76" t="s">
        <v>32</v>
      </c>
      <c r="G76" t="s">
        <v>33</v>
      </c>
      <c r="H76">
        <v>1</v>
      </c>
      <c r="I76">
        <v>20</v>
      </c>
      <c r="J76" t="s">
        <v>34</v>
      </c>
      <c r="K76" t="s">
        <v>35</v>
      </c>
      <c r="L76">
        <v>20</v>
      </c>
      <c r="M76">
        <v>20</v>
      </c>
      <c r="N76" t="s">
        <v>36</v>
      </c>
      <c r="O76">
        <v>1</v>
      </c>
      <c r="P76" t="s">
        <v>37</v>
      </c>
      <c r="Q76" t="s">
        <v>41</v>
      </c>
      <c r="R76" t="s">
        <v>38</v>
      </c>
      <c r="T76">
        <v>941227</v>
      </c>
      <c r="U76">
        <v>4869250</v>
      </c>
      <c r="V76" s="1">
        <v>44859.636643518519</v>
      </c>
      <c r="W76" t="s">
        <v>39</v>
      </c>
      <c r="X76" t="s">
        <v>40</v>
      </c>
      <c r="Y76">
        <v>100.49</v>
      </c>
      <c r="Z76">
        <v>0</v>
      </c>
      <c r="AA76">
        <v>100.49</v>
      </c>
      <c r="AB76">
        <v>0</v>
      </c>
      <c r="AC76" s="2">
        <v>44839</v>
      </c>
      <c r="AD76" s="1">
        <v>44859.636643518519</v>
      </c>
    </row>
    <row r="77" spans="1:30" x14ac:dyDescent="0.35">
      <c r="A77">
        <v>2022</v>
      </c>
      <c r="B77">
        <v>202210</v>
      </c>
      <c r="C77" t="s">
        <v>380</v>
      </c>
      <c r="D77" t="s">
        <v>31</v>
      </c>
      <c r="E77">
        <v>6681</v>
      </c>
      <c r="F77" t="s">
        <v>32</v>
      </c>
      <c r="G77" t="s">
        <v>33</v>
      </c>
      <c r="H77">
        <v>1</v>
      </c>
      <c r="I77">
        <v>20</v>
      </c>
      <c r="J77" t="s">
        <v>34</v>
      </c>
      <c r="K77" t="s">
        <v>35</v>
      </c>
      <c r="L77">
        <v>20</v>
      </c>
      <c r="M77">
        <v>20</v>
      </c>
      <c r="N77" t="s">
        <v>36</v>
      </c>
      <c r="O77">
        <v>1</v>
      </c>
      <c r="P77" t="s">
        <v>37</v>
      </c>
      <c r="Q77" t="s">
        <v>41</v>
      </c>
      <c r="R77" t="s">
        <v>38</v>
      </c>
      <c r="T77">
        <v>941227</v>
      </c>
      <c r="U77">
        <v>4877012</v>
      </c>
      <c r="V77" s="1">
        <v>44859.636643518519</v>
      </c>
      <c r="W77" t="s">
        <v>39</v>
      </c>
      <c r="X77" t="s">
        <v>40</v>
      </c>
      <c r="Y77">
        <v>17960.84</v>
      </c>
      <c r="Z77">
        <v>0</v>
      </c>
      <c r="AA77">
        <v>17960.84</v>
      </c>
      <c r="AB77">
        <v>0</v>
      </c>
      <c r="AC77" s="2">
        <v>44846</v>
      </c>
      <c r="AD77" s="1">
        <v>44859.636643518519</v>
      </c>
    </row>
    <row r="78" spans="1:30" x14ac:dyDescent="0.35">
      <c r="A78">
        <v>2022</v>
      </c>
      <c r="B78">
        <v>202210</v>
      </c>
      <c r="C78" t="s">
        <v>381</v>
      </c>
      <c r="D78" t="s">
        <v>31</v>
      </c>
      <c r="E78">
        <v>3301</v>
      </c>
      <c r="F78" t="s">
        <v>32</v>
      </c>
      <c r="G78" t="s">
        <v>33</v>
      </c>
      <c r="H78">
        <v>1</v>
      </c>
      <c r="I78">
        <v>20</v>
      </c>
      <c r="J78" t="s">
        <v>34</v>
      </c>
      <c r="K78" t="s">
        <v>35</v>
      </c>
      <c r="L78">
        <v>20</v>
      </c>
      <c r="M78">
        <v>20</v>
      </c>
      <c r="N78" t="s">
        <v>36</v>
      </c>
      <c r="O78">
        <v>1</v>
      </c>
      <c r="P78" t="s">
        <v>37</v>
      </c>
      <c r="Q78" t="s">
        <v>41</v>
      </c>
      <c r="R78" t="s">
        <v>38</v>
      </c>
      <c r="T78">
        <v>941227</v>
      </c>
      <c r="U78">
        <v>4882642</v>
      </c>
      <c r="V78" s="1">
        <v>44859.636643518519</v>
      </c>
      <c r="W78" t="s">
        <v>39</v>
      </c>
      <c r="X78" t="s">
        <v>40</v>
      </c>
      <c r="Y78">
        <v>6694.21</v>
      </c>
      <c r="Z78">
        <v>0</v>
      </c>
      <c r="AA78">
        <v>6694.21</v>
      </c>
      <c r="AB78">
        <v>0</v>
      </c>
      <c r="AC78" s="2">
        <v>44852</v>
      </c>
      <c r="AD78" s="1">
        <v>44859.636643518519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16E20B62-B3BD-46E6-AC14-11F8F77A4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A9BF2-DED5-42A1-82CD-C2332F46E0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25C6C-A391-4226-92BF-AB542F562A91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PAYS Interest Calc MEEIA 3 PC</vt:lpstr>
      <vt:lpstr>PAYS costs Pivot</vt:lpstr>
      <vt:lpstr>PAYS balance write off </vt:lpstr>
      <vt:lpstr>PAYS Amort schedule</vt:lpstr>
      <vt:lpstr>GL detail pays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Filley, Kimberly S</dc:creator>
  <cp:lastModifiedBy>Kettmann, Keith</cp:lastModifiedBy>
  <cp:lastPrinted>2022-12-01T15:51:52Z</cp:lastPrinted>
  <dcterms:created xsi:type="dcterms:W3CDTF">2021-05-08T16:47:01Z</dcterms:created>
  <dcterms:modified xsi:type="dcterms:W3CDTF">2022-12-01T15:51:56Z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0x0101003A00D16565766046AD66FE5CD799F667</vt:lpwstr>
  </property>
</Properties>
</file>