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345" windowWidth="23835" windowHeight="6810"/>
  </bookViews>
  <sheets>
    <sheet name="Matrix" sheetId="1" r:id="rId1"/>
    <sheet name="Sheet1" sheetId="2" r:id="rId2"/>
  </sheets>
  <definedNames>
    <definedName name="_xlnm.Print_Area" localSheetId="0">Matrix!$A$2:$AK$24</definedName>
    <definedName name="_xlnm.Print_Titles" localSheetId="0">Matrix!$2:$2</definedName>
  </definedNames>
  <calcPr calcId="145621"/>
</workbook>
</file>

<file path=xl/calcChain.xml><?xml version="1.0" encoding="utf-8"?>
<calcChain xmlns="http://schemas.openxmlformats.org/spreadsheetml/2006/main">
  <c r="D24" i="2" l="1"/>
  <c r="C24" i="2"/>
  <c r="E24" i="2" l="1"/>
</calcChain>
</file>

<file path=xl/sharedStrings.xml><?xml version="1.0" encoding="utf-8"?>
<sst xmlns="http://schemas.openxmlformats.org/spreadsheetml/2006/main" count="640" uniqueCount="357">
  <si>
    <t>Description of proposal</t>
  </si>
  <si>
    <t>Reference to other utility implementations</t>
  </si>
  <si>
    <t>Target Market (customer class and number of customers)</t>
  </si>
  <si>
    <t>Exit Strategy</t>
  </si>
  <si>
    <t>Infrastructure requirements and dependencies</t>
  </si>
  <si>
    <t>Incremental cost of proposal ($)</t>
  </si>
  <si>
    <t>Incremental kWh savings of proposal (kWh)</t>
  </si>
  <si>
    <t>Incremental kW savings of proposal (kW)</t>
  </si>
  <si>
    <t>Incremental savings for other energy sources (e.g. therms)</t>
  </si>
  <si>
    <t>Interactive effects</t>
  </si>
  <si>
    <t>Number of participants</t>
  </si>
  <si>
    <t>Total Resource Cost Test Results (measure and program level)</t>
  </si>
  <si>
    <t>Utility Cost Test Results</t>
  </si>
  <si>
    <t>Ratepayer Impact Measure Test Results</t>
  </si>
  <si>
    <t>Participant Cost Test Results</t>
  </si>
  <si>
    <t>Evaluation Requirements</t>
  </si>
  <si>
    <t>References to Existing Evaluation Reports</t>
  </si>
  <si>
    <t>Risks</t>
  </si>
  <si>
    <t>Effort to implement (high/medium/low)</t>
  </si>
  <si>
    <t>Disruption to existing portfolio (high/medium/low)</t>
  </si>
  <si>
    <t>Fit with existing utility portfolio (high/medium/low)</t>
  </si>
  <si>
    <t>Learning opportunities (high/medium/low)</t>
  </si>
  <si>
    <t>Quality of Cost Estimates (high/medium/low)</t>
  </si>
  <si>
    <t>Quality of Energy/Demand Savings Estimates (high/medium/low)</t>
  </si>
  <si>
    <t>Lead time on Implementation (# of months)</t>
  </si>
  <si>
    <t>Maturity of proposal (high/medium/low)</t>
  </si>
  <si>
    <t>Expected customer experience (high/medium/low)</t>
  </si>
  <si>
    <t>Market actors impacted (e.g. distributers, retailers, trade allies)</t>
  </si>
  <si>
    <t>Included End-Use Measures (along with measure characteristics)</t>
  </si>
  <si>
    <t>Reliance on partnerships with other utilities (high/medium/low)</t>
  </si>
  <si>
    <t>Consistency with Missouri Public Service Commission’s stated priorities (high/medium/low)</t>
  </si>
  <si>
    <t>Impact of entering and exiting the marketplace (high/medium/low)</t>
  </si>
  <si>
    <t>Large and Medium C&amp;I customers. Actual number unknown, but commercial customers make up 47% of Ameren-MO load, and industrials make up 11%. If we assume 80/20 rule and go after largerst 20% of customers, this change could impact  46% of total Ameren load.</t>
  </si>
  <si>
    <t>There are no additional interactive effects beyond those created by the current custom and prescriptive programs.</t>
  </si>
  <si>
    <t>Evaluation of this initiative would be covered by current evaluation process of C&amp;I programs.</t>
  </si>
  <si>
    <t>This is a marketing/customer engagement approach rather than offerings for new measures. Therefore end use and measures will be the same as for current custom and prescriptive programs (which cover all cost-effective end uses and measures)</t>
  </si>
  <si>
    <t>Most impacted market actors are facility managers at large C&amp;I buildings. This class will have a much higher level of engagement with Ameren account managers. Distributors, retailers, and other trade allies will hopefully be impacted through higher deal flow.</t>
  </si>
  <si>
    <t>Will require additional staff time from Ameren in order to engage more closely with large accounts. Will require increased financial support for energy audits, TA, and RCx, which may not produce immediate savings. Experience in other states shows that this investment pays off with significantly higher levels of relatively cheap savings.</t>
  </si>
  <si>
    <t xml:space="preserve">There will be some gas, oil, and water savings, with magnitude dependent on types of measures achieved through program. </t>
  </si>
  <si>
    <t>Stop offering upstream incentives for technologies as market transforms.</t>
  </si>
  <si>
    <t>residential single family homes</t>
  </si>
  <si>
    <t>This would involve the participation and training of contractors to provide standardized bundles of measures to homes, and to enable them to determine which bundle the home needs. It would also benefit from the participation of financial institution to provide financing for portion of cost not covered by incentive.</t>
  </si>
  <si>
    <t xml:space="preserve">Study and develop multiple tiers of bundles. Train contractors to seamlessly install bundles of measures in homes. Partnerships with large employers to encourage participation.  Cooperation with gas utilities to set up a framework of cooperation to run the program. </t>
  </si>
  <si>
    <t>If significant weatherization occurs, it is possible that HVAC measures will save less energy (if they are done on house). However, it is also possible that weatherization allows downsizing of equipment, which saves additional energy and money.</t>
  </si>
  <si>
    <t>Would likely need to be evaluated as a separate program.</t>
  </si>
  <si>
    <t>Stop offering program</t>
  </si>
  <si>
    <t>Most utility run EE programs have a similar offering</t>
  </si>
  <si>
    <t>low-income single family households</t>
  </si>
  <si>
    <t>Would involve trained contractors providing audits, weatherization, and other EE measures</t>
  </si>
  <si>
    <t>There needs to be a mechanism for recruiting and training contractors. There needs to be an entity charged with contractor management</t>
  </si>
  <si>
    <t>http://ma-eeac.org/wordpress/wp-content/uploads/FINAL-2014-Customer-Profile-1.pdf,</t>
  </si>
  <si>
    <t>Stop offering services, Reduce services and/or incentives offerred</t>
  </si>
  <si>
    <t>Similar Home Energy Service programs are successful in many jurisdictions such as RI, MA, and CA. The bundling idea will hopefully drive higher throughput at a lower acquisition cost.</t>
  </si>
  <si>
    <t>http://ma-eeac.org/wordpress/wp-content/uploads/HES-and-HEAT-Loan-Program-Assessment-Final-Report.pdf; http://www.energizect.com/sites/default/files/HES%20and%20HES-IE%20Impact%20Evaluation%20(R16),%20Final%20Report,%2012-31-14.pdf</t>
  </si>
  <si>
    <t>http://www.rieermc.ri.gov/documents/2014%20Evaluation%20Studies/National%20Grid%20Rhode%20Island%20Income%20Eligible%20Services%20Impact%20Evaluation,%20Volume%20II.pdf. Also see above impact evaluation for LI</t>
  </si>
  <si>
    <t>Evaluation could likely be rolled into a similar residential non-low income program evaluation</t>
  </si>
  <si>
    <t>Utilities in RI and MA have had partiuclar success using this approach (and NYS has also added something similar earlier this year). A recent market study in MA has found an annual participation rate of over 50% for customers using 10 GWh or more, and has for many years. (http://ma-eeac.org/wordpress/wp-content/uploads/FINAL-2014-Customer-Profile-1.pdf)</t>
  </si>
  <si>
    <t>Submitting Group</t>
  </si>
  <si>
    <t>NRDC</t>
  </si>
  <si>
    <t>Index</t>
  </si>
  <si>
    <t>The Light Bulb Exchange Programwould allow consumers and large commercial distributors to exchange Incandescent for the more energy efficient Light Emitting Diodes (LED) light bulbs, directly through the utility or indirectly thru retailers. The main goal of this program wpuld be to reduce the surplus supply of existing incandescent lighting, which is still predominantly used in Missouri’s newly constructed residential buildings. By targeting the commercial distributors and retailers who work regularly with residential developers, utilities can tailor a simple-to-understand incentive, rebate, discount, or direct exchange for the older less efficient bulbs.  By doing so, utilities can drastically increase the market uptake of higher efficient lighting in newer and older construction, while reducing the availability of inefficient lighting that can be placed into service. Emphasizing ENERGY STAR LED bulbs would also be an indirect goal of the program.</t>
  </si>
  <si>
    <t>Energize Connecticut the Great Bulb Exchange</t>
  </si>
  <si>
    <t xml:space="preserve">Local and National chain lighting retailers, General contractors, Commercial distributors and Home developers.  Mainly targeting residential and Developers to reduce non-LED lightning supply.                  
             </t>
  </si>
  <si>
    <t>location and material cost need to facilitate exchange, also there needs to be media outlets to inform consumers of the program.</t>
  </si>
  <si>
    <t>All bulbs obtained from recycling will be deposited with a recycling center.</t>
  </si>
  <si>
    <t xml:space="preserve">Stop exchange by notifying distributors and consumers with on bill notification that program is ending a 2-3 months before. Take all old remaining bulbs to recycling centers for proper disposable
</t>
  </si>
  <si>
    <t>Div. of Energy</t>
  </si>
  <si>
    <t>Short Description</t>
  </si>
  <si>
    <t>Bulb Buy-back</t>
  </si>
  <si>
    <t>C&amp;I Concierge</t>
  </si>
  <si>
    <t>LED Street Lighting</t>
  </si>
  <si>
    <t>NRDC/Division of Eenrgy</t>
  </si>
  <si>
    <t>Water Heater DR</t>
  </si>
  <si>
    <t>Contractors, Property Owners/Property Developers, Commercial/Business class, Industrial Class, those that buy lighting products in large volumes</t>
  </si>
  <si>
    <t>Commercial distributors/retailers of lighting products, do-it-yourself retailers, trade allies</t>
  </si>
  <si>
    <t>N/A</t>
  </si>
  <si>
    <t>Compares standard energy consumption, energy consumption after installation measures, interactive effects, program participation, market saturation</t>
  </si>
  <si>
    <t>Advanced Lighting Control</t>
  </si>
  <si>
    <t>Education Program for Teachers</t>
  </si>
  <si>
    <t xml:space="preserve">We propose that KCP&amp;L and Ameren Missouri create a residential Circuit Rider program to assist local building departments, code officials, homebuilders, material supply houses, and contractors with energy code compliance.
In the Circuit Rider program model, the utilities will hire one individual on a full-time basis to be a Circuit Rider. The Circuit Rider will proactively contact building departments and homebuilders in all counties of the KCP&amp;L and Ameren Missouri service territory to share information with code officials and builders on the local energy code. The Circuit Rider will emphasize aspects of local energy codes that rarely saw 100% compliance in the Missuori Residential Baseline Study, such as installing high efficacy lighting, installing insulation in basement walls, and right-sizing of HVAC equiment (ACCA Manual J). The Circuit Rider will also be available to assist builders on side visits and answer questions via phone and e-mail. 
As the Circuit Rider provides assistance and expertise to building departments, the homes built in the KCP&amp;L and Ameren Missouri service territory will use less energy due to increased code compliance and builder understanding of the energy codes. 
</t>
  </si>
  <si>
    <t>This proposed Circuit Rider Program is structured similar to the successful circuit rider program in currently operating in Kentucky.  There, as proposed here, the Circuit Rider is a pro-active expert, reaching out to builders, code officials and other stakeholders to provide assistance and expertise with residential energy code compliance and construction best practices.  There are also circuit rider programs in Idaho, Florida, Rhode Island.</t>
  </si>
  <si>
    <t>The Circuit Rider will target single family residential new construction in the entire utility service territories.  By focusing on code officials and builders, the Circuit Rider will either directly or indirectly impact the majority of new homes being built in the utility service territories.</t>
  </si>
  <si>
    <t xml:space="preserve">Buyers of new homes throughout Missouri will experience the impact of this program through lower energy bills and increased comfort. Also, trade allies such as homebuilders, HVAC contractors, and insulation installers who are required to meet the local energy code will be impacted by the Circuit Rider’s work because they will likely be held to a higher standard by code officials. There is an additional possibility that local distributers will also be affected; for example, if insulation requirements within a jurisdiction are not currently meeting code, sales and demand for insulation products in those jurisdictions may increase. </t>
  </si>
  <si>
    <t>The Circuit Rider program would require an existing infrastructure of contacts and relationships with local Home Builders Associations, and building official offices. In addition local building supply houses, energy raters and building material manufacturers are significant actors. Because a residential construction baseline study is nearly complete in Missouri, these relationships already exist and could be leveraged for the Circuit Rider program.</t>
  </si>
  <si>
    <t>Full time Circuit Rider (two years) $181,600, including travel and reimbursables.  This cost is derived from the cost of the Kentucky Circuit Rider Program and does not  include management / overhead costs.</t>
  </si>
  <si>
    <t>The intent of a Circuit Rider is to interact, directly (via builders and sub-contractors) or indirectly (via code officials) with the majority of new homes being constructed in the service territory.  We estimate the Circuit Rider will directly interact with approximately 200 builders or code officials per year.</t>
  </si>
  <si>
    <t>While this program would not directly install measures for end-users, likely areas of code compliance improvement will include basement insulation installation and high-efficacy lighting – both high sources of energy savings in new single-family homes.</t>
  </si>
  <si>
    <t>The program could be evaluated in several different ways. One method would entail calling code officials and builders to inquire if they made any changes as a result of the Circuit Rider program, and if so, what type of changes and to what extent. Another method could be conducting a post-program residential code study at the end of the project.</t>
  </si>
  <si>
    <t>We do not have a reference to a specific evaluation given that there are several different ways a utility could opt to evaluate this kind of Circuit Rider program.</t>
  </si>
  <si>
    <t>Circuit Rider</t>
  </si>
  <si>
    <t>Financing</t>
  </si>
  <si>
    <t>Div. of Energy/UFM</t>
  </si>
  <si>
    <t xml:space="preserve">Utility billing department, Third party financiers, Verified Contractors, Manufactures, Insurance companies, Legal experts, Auditors.  </t>
  </si>
  <si>
    <t>Third party networking, develop algorithm that that tracks estimated savings to payback period. Underwriting Requirements.</t>
  </si>
  <si>
    <t xml:space="preserve">On bill financing should be evaluated by examining the default rate; upholding a lower default rate below 1% needs to be the goal. The evaluation should also determine if an adequate loan loss reserves balance was maintained, and determine program synergies with other rebate programs.
</t>
  </si>
  <si>
    <t xml:space="preserve">Financing Energy Improvements on Utility Bills
Technical Appendix—Case Studies https://www4.eere.energy.gov/seeaction/system/files/documents/publications/chapters/onbill_financing_appendix.pdf </t>
  </si>
  <si>
    <t>Evaluate program, maintain loan loss reserve, and taper down program until all account balances are settled; take on no new accounts after 2 year program expires.</t>
  </si>
  <si>
    <t>Renew MO</t>
  </si>
  <si>
    <t>Exterior Lighting</t>
  </si>
  <si>
    <t>RES Bundling</t>
  </si>
  <si>
    <t>Gamification</t>
  </si>
  <si>
    <t>Impacted market actors include the game's implementation contractor, commercial customers, and retailers and trade allies involved in cross-promotional activities.</t>
  </si>
  <si>
    <t>Multi-family One Stop Shop</t>
  </si>
  <si>
    <t>Div. of Energy/OPC</t>
  </si>
  <si>
    <t>Develop an Energy Efficiency Education Package and promote it to schools in the greater St. Louis, Missouri regional area and in agreed upon areas in the Ameren Missouri service area.  This package will include opportunities in Professional Development Workshops and Training, classroom and conference presentations, EarthWays tours, special school events like Science Nights and Earth Day events, etc.  A list of offerings through the School Energy Efficiency Education Program, to include:
1. Teacher and Adult Professional Development (PD)Workshops for those teaching grades 5-8.                                                                                                                                                           2. On demand energy efficiency education lessons - promote offerings to all schools/education groups (can include scouts, home schools, community education groups) in the target areas and respond to requests to present directly to students in classrooms.  Develop program offerings for those in grades 5-8. 
3. Lessons with Toolbox - develop two toolbox kits, one for those in grades 5-8.  These toolboxes will include a toolbox guide, educational activities and materials, educational gadgets for use in these activities, examples of energy efficient equipment including light bulbs, shower heads and more.
4. Tours - develop a set of tour offerings including EarthWays Center, and Ameren.</t>
  </si>
  <si>
    <t>LED Streelighting: Amern Missouri-owned and Customer-owned.</t>
  </si>
  <si>
    <t>None</t>
  </si>
  <si>
    <t>Various LED lights.  See Highly Confidential Workbook (contains bid information)</t>
  </si>
  <si>
    <t>Complete Conversion to LED</t>
  </si>
  <si>
    <t>low</t>
  </si>
  <si>
    <t>medium</t>
  </si>
  <si>
    <t>high</t>
  </si>
  <si>
    <t>3-6 months</t>
  </si>
  <si>
    <t>Limited</t>
  </si>
  <si>
    <t>Metering equipment, statistical sampling, etc.  Similar to any direct load control program.</t>
  </si>
  <si>
    <t>All electric water heaters along with switching device that can be controlled remotely</t>
  </si>
  <si>
    <t>Remote controlled switches, not necessarily two-way communication</t>
  </si>
  <si>
    <t>Residential</t>
  </si>
  <si>
    <t>1) poor customer experience caused by hot water not being available; 2) switching device problems</t>
  </si>
  <si>
    <t xml:space="preserve">Use of a remotely controled switch connected to customer electric water heaters allow a reduction of electricity demand during peak times. Water heaters are optimized to ensure hot water availability. </t>
  </si>
  <si>
    <t>See workpapers, nearly 20 programs identified.</t>
  </si>
  <si>
    <t>See workpapers.</t>
  </si>
  <si>
    <t>Existing EE program incents the adoption of heat pump water heaters which have signfciantly less demand savings than electric hot water heaters.</t>
  </si>
  <si>
    <t>Utility, Local/City/State government</t>
  </si>
  <si>
    <t>1) Ameren Missouri is currently replacing ~66% of Company-owned street lights; 2) see Iowa studies provided in Division of Energy Documents</t>
  </si>
  <si>
    <r>
      <t>Ameren Missouri MEEIA 2013-2015 business portfolio,</t>
    </r>
    <r>
      <rPr>
        <sz val="11"/>
        <color rgb="FFFF0000"/>
        <rFont val="Calibri"/>
        <family val="2"/>
        <scheme val="minor"/>
      </rPr>
      <t xml:space="preserve"> Ameren Illinois, KCP&amp;L</t>
    </r>
  </si>
  <si>
    <t>No infrastructure requirements; may have to tailor existing lighting programs to reflect exterior rebates, would lead to different marketing techniques and incentive structure</t>
  </si>
  <si>
    <r>
      <t xml:space="preserve">Program Year Participants - </t>
    </r>
    <r>
      <rPr>
        <sz val="11"/>
        <color rgb="FFFF0000"/>
        <rFont val="Calibri"/>
        <family val="2"/>
        <scheme val="minor"/>
      </rPr>
      <t>Trade Allies: 152 (includes manufacturers and distributors) ; End-users: 552</t>
    </r>
  </si>
  <si>
    <t>Low</t>
  </si>
  <si>
    <t>High</t>
  </si>
  <si>
    <t>Medium</t>
  </si>
  <si>
    <t>n/a</t>
  </si>
  <si>
    <t>0 months - Existing program</t>
  </si>
  <si>
    <t>Disposal of the collected incandescent bulbs</t>
  </si>
  <si>
    <t>The ENERGY STAR Retail Products Platform (ESRPP), an initiative facilitated by the U.S. Environmental Protection Agency is based on the concept of developing a national-level structure for the design of program delivery and engagement with retailers. The ESRPP gives program sponsors new access to a low-cost retail program through national coordination. The goal of the ESRPP is to transform markets by streamlining and harmonizing energy efficiency programs with retailers, making them less complex and more cost-effective. The shift in product availability will generate energy savings as utility customers purchase and install these more efficient models in their homes.  The program engages retailers through midstream incentive payments to increase the demand for and supply of the most energy efficient residential plug-load and appliance products on the market driving greater sales of select ENERGY STAR® certified products to customers. With a combination of incentives and engagement, retailers will assort, stock, and promote more energy efficient models than they would have absent the program.  Currently covered products are freezers, clothes dryers, room air cleaners, room air conditioners, and sound bars.</t>
  </si>
  <si>
    <t>UpStream Residential Products</t>
  </si>
  <si>
    <t>PG&amp;E, SCE, SoCalGas, SDG&amp;E, SMUD, Xcel Energy, Eversource CT, UIL Holdings, DC SEU, NEEA, BGE, SMECO, PEPCO, Delmarva Power, DTE Energy, Con Ed, Efficiency Vermont, Focus on Energy</t>
  </si>
  <si>
    <t>Residential customers</t>
  </si>
  <si>
    <t>As in the current residential lighting upstream, Ameren will pay an incentive directly to retailers and manufacturers.   Room AC and air purifiers may need to be removed from Efficient Products program.</t>
  </si>
  <si>
    <t>Develop relationships and agreements with retailers/manufacturers by joining EPA partnership</t>
  </si>
  <si>
    <t>Freezers, clothes dryers, room air cleaners, room air conditioners, and sound bars</t>
  </si>
  <si>
    <t>The upstream residential products program would be evaluated in the same manner as the current residential upstream lighting program.</t>
  </si>
  <si>
    <t>This program is currently a pilot and has not been evaluated yet.</t>
  </si>
  <si>
    <t>If program does not increase sales of ENERGY STAR products, incentives will be paid for products that would have been sold anyway.</t>
  </si>
  <si>
    <t>High - Depends upon the DOE partnership</t>
  </si>
  <si>
    <t>Medium - Impacts two measures in existing Efficient Products program.</t>
  </si>
  <si>
    <t>Similar to the Low Income Multifamily Program, this program will provide direct install measures in both tenant units and common areas, as well as an audit to determine other potential measures.  Additional measures can include both standard and custom offerings.  While properties are already eligible for the same measures through the Multifamily Kits program and the Business Custom and Standard programs, this new program provides a one stop shop for the coordination of all measures.</t>
  </si>
  <si>
    <t>Alliant Energy, Focus on Energy, Madison Gas &amp; Electric, WPS, We Energies, Xcel Energy, MassSAVE, Southern California Edison, APS, Con Edison</t>
  </si>
  <si>
    <t>20,000 tenant units in 2,000 properties over 2 years</t>
  </si>
  <si>
    <t>MF property owners,managers and tenants</t>
  </si>
  <si>
    <t>Many of the tenant unit measures are currently offered in the Kits program, so targets for that program will need to be substantially reduced.  In addition, the common area measures are already available in the Business programs, so uptake in those programs may be impacted.</t>
  </si>
  <si>
    <t>Water savings for hot water measures and gas savings from shell measures</t>
  </si>
  <si>
    <t>Lighting will have interactive effects with heating and cooling</t>
  </si>
  <si>
    <t>See Ameren Missouri filing for Low Income program</t>
  </si>
  <si>
    <t>Similar to Low Income evaluation, but with greater emphasis on NTG analysis for market rate properties.</t>
  </si>
  <si>
    <t xml:space="preserve">Focus on Energy, Massachusetts, and Con Ed MF programs. </t>
  </si>
  <si>
    <t>Program will have to stop taking applications ahead of scheduled program end due to time required to install DI measures, perform audits, and install recommended measures.</t>
  </si>
  <si>
    <t>C &amp; I Mid-Stream Lighting</t>
  </si>
  <si>
    <t>high - from Ameren Illinois</t>
  </si>
  <si>
    <t>medium - Cadmus Ameren IL EM&amp;V Results</t>
  </si>
  <si>
    <t>high - requires integration into CSS and credit and collections group</t>
  </si>
  <si>
    <t>Per Year $MM: Total Costs/(Utility Costs):
Company-Owned: Post Top - $4.2/($4.2)
Company-Owned: Directional - $1.4/($1.4)
Customer-Owned: Unmetered - $0.6/($0.5)
Customer-Owned: Metered - $2.9/($0.9)
Total: $9.2/($7)
Total Utility Costs for 2017/2018: $14 MM</t>
  </si>
  <si>
    <t>100% of Street Lighting Classes</t>
  </si>
  <si>
    <t>Company-Owned: Post Top - 1.75
Company-Owned: Directional - 0.57
Customer-Owned: Unmetered - 1.66
Customer-Owned: Metered - 1.75</t>
  </si>
  <si>
    <t>Company-Owned: Post Top - 1.75
Company-Owned: Directional - 0.57
Customer-Owned: Unmetered - 2.12
Customer-Owned: Metered - 5.48</t>
  </si>
  <si>
    <t>Not Meaningful for Company-Owned lights and potential for signficant Class Cost of Service implications</t>
  </si>
  <si>
    <t>1) Change in light color; 2) change in light dispersal; 3) customer-owned lighting is heavily dominated by a single customer</t>
  </si>
  <si>
    <t>Total Utility Costs for 2017/2018: $4.5 MM</t>
  </si>
  <si>
    <t>None - Simplifying assumption that total energy consumption is unchanged as consumption is shifted from on-peak to off-peak</t>
  </si>
  <si>
    <t>2 MW per year for a 2017/2018 total of 4MW</t>
  </si>
  <si>
    <t>Estimated ~5,000 per year for 2017/2018</t>
  </si>
  <si>
    <t>Removal of remote switches, close down of program</t>
  </si>
  <si>
    <t>Infinity - There is no incremental costs for particpants</t>
  </si>
  <si>
    <t>low - many areas are implementing as the savings opportunities diminish, but there is resistance to acceptance of the savings by regulators.</t>
  </si>
  <si>
    <t>Analyzed as a component of existing C&amp;I programs using DSMore.
TRC = 0.71</t>
  </si>
  <si>
    <t>Analyzed as a component of existing C&amp;I programs using DSMore.
UCT = 1.26</t>
  </si>
  <si>
    <t>Analyzed as a component of existing C&amp;I programs using DSMore.
RIM = 0.54</t>
  </si>
  <si>
    <t>Analyzed as a component of existing C&amp;I programs using DSMore.
PCT = 1.45</t>
  </si>
  <si>
    <t>$3.4M admin and $3.6M incentive.</t>
  </si>
  <si>
    <t>Assume savings similar to Low Income:  2,159 kW gross and 1,943 net</t>
  </si>
  <si>
    <t>Assume savings similar to Low Income:  9,300,000 kWh gross and 8,379,900 kWh net</t>
  </si>
  <si>
    <t>Participation in MF Kits and SBDI expected to drop significantly due to overlap</t>
  </si>
  <si>
    <t>High - large impact to MF Kits and SBDI</t>
  </si>
  <si>
    <t>Low due to overlap with existing programs that have higher TRC</t>
  </si>
  <si>
    <t>Low due to cost effectiveness results</t>
  </si>
  <si>
    <t>Upstream discounts of lighting for C&amp;I customers.  Ameren Missouri implemented a pilot of this in 2015 called the Distributor Partnership program.  Modelled results were based on the current program at Ameren Illinois and the Ameren Missouri Standard administrative costs.</t>
  </si>
  <si>
    <t>Expereience from the Ameren Missouri Distributor Partnership Program indicates that significant training is required.  There have also been issues with distributors accounting systems having difficulty properly accounting for the Ameren Missouri incentive.</t>
  </si>
  <si>
    <t>$4,323,000 over two years</t>
  </si>
  <si>
    <t>14,810,000 gross and 9,870,000 net</t>
  </si>
  <si>
    <t>2,678 gross and 1,875 net</t>
  </si>
  <si>
    <t>As program reaches sunset, a goal is to have market saturation with EE lighting products while partnering with commercial distributors/builders/contractors that will continue to use EE lighting products as older style lighting phases out.</t>
  </si>
  <si>
    <t>Double counting with SBDI.  Overlap between C&amp;I and residential upstream lighting programs.  Recommend waiting until we see some results from SBDI</t>
  </si>
  <si>
    <t>low - expected to target the same market as SBDI</t>
  </si>
  <si>
    <t>36,260,400 gross and 25,382,280 net</t>
  </si>
  <si>
    <t>12,068 gross and 8,448 net</t>
  </si>
  <si>
    <t>Medium - Overlap with existing products and incentivizing measures that may not be cost effective</t>
  </si>
  <si>
    <t>Residential, Small business, With the Energize Connecticut the Great Bulb Exchange reached 230 residential households within its first year. 
Analysis was bulb exchange program, 2 bulbs per customer, 29,254 Customers/year</t>
  </si>
  <si>
    <t>Evaluate program on savings from new bulbs and if bulbs in storage vs in socket has been reduced Currently reported by Cadmus team from Ameren’s EMV study showed that at energy efficient bulbs dropped from 79% down to 82% that are in sockets maybe see a change back up to 79% or greater
Ameren MO modeled all as early replacement</t>
  </si>
  <si>
    <t>Ameren Missouri, Ameren Illinois, NEEA</t>
  </si>
  <si>
    <t>C&amp;I Customers</t>
  </si>
  <si>
    <t>Commercial distributors/retailers of lighting products, trade allies</t>
  </si>
  <si>
    <t>Trade Ally unfamiliarity with technology can be a barrier</t>
  </si>
  <si>
    <t>Efficient lighting typically radiates less heat energy, carrying the potential of further reducing energy costs due to less energy utilized for cooling purposes.</t>
  </si>
  <si>
    <t>Part of existing Custom Program Evaluation</t>
  </si>
  <si>
    <t>Estimated 10 additional participants per year</t>
  </si>
  <si>
    <t>C&amp;I Lighting</t>
  </si>
  <si>
    <t>Technology is too new, but exit strategy should be same as other lighting measures</t>
  </si>
  <si>
    <t>Unrealistic savings expectations by customers</t>
  </si>
  <si>
    <t>Not cost effective and low persistence</t>
  </si>
  <si>
    <t>High. Will only work with cooperations from many partners</t>
  </si>
  <si>
    <t>High-take resources from existing programs</t>
  </si>
  <si>
    <t>Incremental for 2017/18</t>
  </si>
  <si>
    <t>Energy (MWh)</t>
  </si>
  <si>
    <t>Demand</t>
  </si>
  <si>
    <t>(MW)</t>
  </si>
  <si>
    <t>Budget (MM$)</t>
  </si>
  <si>
    <t>Cost Effective</t>
  </si>
  <si>
    <t>Significant Overlap with Approved Programs</t>
  </si>
  <si>
    <t xml:space="preserve">   C&amp;I Concierge</t>
  </si>
  <si>
    <t xml:space="preserve">   Advanced Lighting Controls</t>
  </si>
  <si>
    <t xml:space="preserve">   Education Program for Teachers</t>
  </si>
  <si>
    <t xml:space="preserve">   Multi-family One Stop Shop</t>
  </si>
  <si>
    <t>Marketing/Delivery Opportunities for Approved Programs</t>
  </si>
  <si>
    <t xml:space="preserve">   UpStream Residential Products</t>
  </si>
  <si>
    <t xml:space="preserve">   C&amp;I Mid-Stream Lighting</t>
  </si>
  <si>
    <t>New Programs/Budget Requiring Commission Approval</t>
  </si>
  <si>
    <r>
      <t xml:space="preserve">   </t>
    </r>
    <r>
      <rPr>
        <sz val="11"/>
        <color rgb="FF555555"/>
        <rFont val="Arial"/>
        <family val="2"/>
      </rPr>
      <t>Residential Bundling</t>
    </r>
  </si>
  <si>
    <t xml:space="preserve">   Low Income Single Family</t>
  </si>
  <si>
    <t xml:space="preserve">   Bulb Buy-Back</t>
  </si>
  <si>
    <t xml:space="preserve">   Circuit Rider</t>
  </si>
  <si>
    <t xml:space="preserve">   Financing</t>
  </si>
  <si>
    <t xml:space="preserve">   Exterior Lighting</t>
  </si>
  <si>
    <t xml:space="preserve">   Competitions (Gamification)</t>
  </si>
  <si>
    <t>Total</t>
  </si>
  <si>
    <t xml:space="preserve">   LED Street Lighting</t>
  </si>
  <si>
    <t>✔</t>
  </si>
  <si>
    <t xml:space="preserve">   Water Heater Direct Load Control</t>
  </si>
  <si>
    <t>✘</t>
  </si>
  <si>
    <t>Analyzed as a new program but did not include admin for Potential Study and R&amp;D similar to the programs filed and approved for MEEIA Cycle 2016-2018 using DSMore.
TRC = 1.02</t>
  </si>
  <si>
    <t>Analyzed as a new program but did not include admin for Potential Study and R&amp;D similar to the programs filed and approved for MEEIA Cycle 2016-2018 using DSMore.
UCT =1.02</t>
  </si>
  <si>
    <t>Analyzed as a new program but did not include admin for Potential Study and R&amp;D similar to the programs filed and approved for MEEIA Cycle 2016-2018 using DSMore.
RIM = 0.40</t>
  </si>
  <si>
    <t>Analyzed as a new program but did not include admin for Potential Study and R&amp;D similar to the programs filed and approved for MEEIA Cycle 2016-2018 using DSMore.
PCT = 4.4</t>
  </si>
  <si>
    <t>Residential customers, local non-profit that runs the program, all other market actors that supplies EE products and services</t>
  </si>
  <si>
    <t>100 first year, additional 100 second year</t>
  </si>
  <si>
    <t>Same as other behavior modification programs</t>
  </si>
  <si>
    <t>High - due to scheduling audits and visits to customer premises</t>
  </si>
  <si>
    <t>Medium - using  assumptions from MEEIA 2016-2018 filing</t>
  </si>
  <si>
    <t>Medium - similar implementation to what is used for existing LIMF measures</t>
  </si>
  <si>
    <t>Medium - using cost assumptions from MEEIA 2016-2018 filing</t>
  </si>
  <si>
    <t>109.63 kW</t>
  </si>
  <si>
    <t>Per Year MWh:
Company-Owned: Post Top - 3,488
Company-Owned: Directional - 3,562
Customer-Owned: Unmetered - 1,627
Customer-Owned: Metered - 8,544
Total Annual: 17,221
Total Energy Savings for 2017/2018: 34,442 MWh</t>
  </si>
  <si>
    <t>Tailored approaches to C&amp;I customers - This approach would cause higher C&amp;I participation by creating long-term relationships with active account managers for medium and large accounts. The account manager would act as a concierge for Ameren's range of C&amp;I services including developing multi-year MOUs with specific savings targets, increased technical assistance and audit support, and RCx/SEM.  Ameren Illinois achieves some of this through a planning grant for its largest customers.  A benchmarking requirement in STL can help complement this effort.</t>
  </si>
  <si>
    <t>266,200 measures</t>
  </si>
  <si>
    <t>Low - Customer experience will be easy, but they may not know we were involved</t>
  </si>
  <si>
    <t>Low - proposal is not cost effective</t>
  </si>
  <si>
    <t>Depends upon the measures installed</t>
  </si>
  <si>
    <t>Ameren MO modeled 58508 bulbs/yr (29254 participants)</t>
  </si>
  <si>
    <r>
      <t xml:space="preserve">Program as modeled, PCT = </t>
    </r>
    <r>
      <rPr>
        <sz val="11"/>
        <color theme="1"/>
        <rFont val="Calibri"/>
        <family val="2"/>
      </rPr>
      <t>∞</t>
    </r>
    <r>
      <rPr>
        <sz val="8.8000000000000007"/>
        <color theme="1"/>
        <rFont val="Calibri"/>
        <family val="2"/>
      </rPr>
      <t xml:space="preserve"> (infinity)</t>
    </r>
  </si>
  <si>
    <t>Ameren Illinois.  ComEd is currently running an upstream program, but requires all SBDI lighting to be purchased through the upstream program.  KCP&amp;L is also launching an upstream program.</t>
  </si>
  <si>
    <t>Efficient lighting typically radiates less heat energy than incandescent light, carrying the potential of further reducing energy costs due to less energy utilized for cooling purposes</t>
  </si>
  <si>
    <t>Purchase/Installation of LEDs, Linear FLs, HIDs, LF Ballasts, energy saved from these products being purchased and utilized.</t>
  </si>
  <si>
    <t>Additional savings from lighting retrofit projects that included dimming ballasts, intelligent occupancy sensors, and controls that reduce overall wattage of the connected lamps. Claimed savings of 50% or even 70%, but  data from NEEA indicated 32% is more realistic. Ameren Missouri has primary data that supports 20%. Level of savings is also highly dependent on specific technology being implemented</t>
  </si>
  <si>
    <t>Ameren Missouri is already implementing a school kits program for 6th grade students which requires education</t>
  </si>
  <si>
    <t>The improvements provided by code complaince in building envelope tightness, insulation, solar heat gain control, lighting efficacy, HVAC right sizing, and duct sealing will decrease the savings ascribed to measures within existing programs (such as HVAC) due to lower thermal load in the building.</t>
  </si>
  <si>
    <t>If the market is transformed, the Circuit Rider will give notice to all of his/her contacts created through the course of the program and notify them that the program will be ending. The Circuit Rider would leave them with a list of online resources for future reference that might be able to help their work going forward.</t>
  </si>
  <si>
    <t>C&amp;I using existing program structure - Exterior Lighting Incentives program: This program will increase market share of energy effiencient interior lighting products commonly sold to business customers through the integration of exterior lighting measures and support  the ability of the program to provide cost-effective energy savings. The exterior lighting measures will be added to the existing business lighting portfolio and be delivered through existing trade ally marketing channels.</t>
  </si>
  <si>
    <t xml:space="preserve">The program will be offered under the Custom program which will require customers to obtain pre-approval on projects prior to implementation.  This will allow the implementation team to monitor cost and notify the market when program funds have been depleted.  </t>
  </si>
  <si>
    <t>Encourages groups to compete against each other to see who can reduce energy usage the most using existing measures, programs, and conservation. This is a very effective mean for Behavior Modification. However, behavior modification's main drawback is low persistence, usually only 2 years</t>
  </si>
  <si>
    <t>Common residential EE measures from Ameren Missouri Residential programs</t>
  </si>
  <si>
    <t>Competition would be scheduled to end on a specific date</t>
  </si>
  <si>
    <t>Ameren would work with local nonprofit groups or towns, to implement an adaptation of a competition for residential customers.</t>
  </si>
  <si>
    <t xml:space="preserve">Risk #1 - this proposal is already a component of existing programs and addition of additional personnel will not yield the lift identified within the proposal.  Risk #2 - some of the "incentives" would be treated as "admin" costs - when the incentives exceed incremental costs, yielding lower cost effectiveness results.  </t>
  </si>
  <si>
    <t xml:space="preserve">Risk #1 - if the savings are actually part of the existing program deliveries, then they should not be counted within this analysis, as the savings would be double counted.  However, many measures identified within the MEEA slide deck were not within existing Ameren MO programs.  Risk #2 - Acceptance that utility can claim credit for codes and standards savings.  Risk #3 - The incremental cost used for the analysis was $1000.  We believe this to be a conservative value, and the actual incremental cost will likely be higher, lowering the cost effectiveness of the Proposal.  Risk #4 - Evaluation Risk of NTG much lower than 1.0, which is the assumed NTG for this proposal.  The discontinued Ameren MO New Homes program received a very low evaluated NTG. </t>
  </si>
  <si>
    <t>Ameren IL  = 3.13
Ameren MO = 2.73</t>
  </si>
  <si>
    <t>Ameren MO = 2.05</t>
  </si>
  <si>
    <t>Ameren MO = 0.76</t>
  </si>
  <si>
    <t>Ameren MO = 5.12</t>
  </si>
  <si>
    <t>1)High internal resouce requirements 1.5 FTE,
2) The term of the loan is longer than the MEEIA program cycle,
3) Default on payment
4) Customer satifaction - bad if declined for loan
5) Finance competition with trade allies</t>
  </si>
  <si>
    <t>This proposal is a finance addition to an existing HVAC program.  The Financing addition provides for a 4% lift in the savings opportunities obtained through the program by opening opportunities for participants through financing options that are made available.</t>
  </si>
  <si>
    <t>Illinois OBF Program Evaluation, eSource, NAPEE, Matrix On-Bill-Financing,, Manitoba Hydro Loans and Financing, Laclade Financing, ACEEE)</t>
  </si>
  <si>
    <t>Residential (owner-occupied and rental)</t>
  </si>
  <si>
    <t xml:space="preserve">Incremental program Admin costs $874,000, Incentive cost $299,500
</t>
  </si>
  <si>
    <t xml:space="preserve"> 1,721,153 kWh for 2 year program</t>
  </si>
  <si>
    <t xml:space="preserve"> 1,139 kW for 2 year program</t>
  </si>
  <si>
    <t>HVAC equipment measures from existiing Ameren MO program</t>
  </si>
  <si>
    <t>Residential Program bundling. Customers are required to have an audit and then are eligible to receive bonus incentives for installing multiple measures.  One bundle would include insulation, windows, and HVAC tune-up measures.  Another bundle would be air sealing, insulation, and windows.</t>
  </si>
  <si>
    <t>Challenge to get additional participation from customers that would not already utilize the existing offerings from current EE programs.   A residential bundling program simply incentivizes measures that are already offered but increases the incentives associated with those measures.  Customers may be pushed away if required to pay or even schedule an audit.  HEA program contained similar measures and suffered from high free ridership because a window contractor was promoting the program after customers had already decided to install windows.</t>
  </si>
  <si>
    <t>Low - requires both customers and contractors to do more work to qualify for measures</t>
  </si>
  <si>
    <t>HVAC tune-up and building shell measures, but requires an audit to receive bonus incentives</t>
  </si>
  <si>
    <t>Stop offering program.  May require sufficient notice for customers to install major measures before program end.</t>
  </si>
  <si>
    <t>Low - few customers would be benefit from this program and it is not cost effective</t>
  </si>
  <si>
    <t>3-6</t>
  </si>
  <si>
    <t>0 months</t>
  </si>
  <si>
    <t>Medium.  Will work best if coordinated with gas utilities.</t>
  </si>
  <si>
    <t>High - requires Direct install and audits</t>
  </si>
  <si>
    <t>6 months</t>
  </si>
  <si>
    <t xml:space="preserve">Medium long-term, High at first </t>
  </si>
  <si>
    <t>Low - Implementation based on lighting cost per kWh.  Incentives based on EPA data</t>
  </si>
  <si>
    <t>low - Ameren Missouri has already implemented once before</t>
  </si>
  <si>
    <t>medium - current design does not include measures from other programs.  Possible crossover with HVAC due to tune-up measures</t>
  </si>
  <si>
    <t>High cost</t>
  </si>
  <si>
    <t>1-3 months</t>
  </si>
  <si>
    <t>6-9 months</t>
  </si>
  <si>
    <t>modeled 85,596 measures</t>
  </si>
  <si>
    <t>lighting, HVAC, water heating, building shell</t>
  </si>
  <si>
    <t>medium - may overstep on suppliers who also offer financing</t>
  </si>
  <si>
    <t>$5,921,067 (NPV)</t>
  </si>
  <si>
    <t>C&amp;I Benchmarking (Pilot EPA Portfolio Manager)</t>
  </si>
  <si>
    <t>Analyzed as a component of existing C&amp;I programs using DSMore.
TRC = 1.07</t>
  </si>
  <si>
    <t>Analyzed as a component of existing C&amp;I programs using DSMore.
UCT = 1.75</t>
  </si>
  <si>
    <t>Analyzed as a component of existing C&amp;I programs using DSMore.
RIM = 0.61</t>
  </si>
  <si>
    <t>Analyzed as a component of existing C&amp;I programs using DSMore.
PCT = 2.16</t>
  </si>
  <si>
    <t>Res Large Employer Marketing</t>
  </si>
  <si>
    <t>LISF - Neighborhood Sweep</t>
  </si>
  <si>
    <t>LISF - Weatherization</t>
  </si>
  <si>
    <t>LISF - New Construction</t>
  </si>
  <si>
    <t>LED Replace Halogen</t>
  </si>
  <si>
    <t>LED Replace CFL</t>
  </si>
  <si>
    <t>4,394,072 kWh statewide.  This incremental savings estimate is derived from a Midwest Energy Efficiency Alliance measure level analysis of potential code compliance savings based on the recently completed Missouri Residential Baseline Study. 2,197,036 kWh for Ameren Missouri</t>
  </si>
  <si>
    <t>1,668 kW statewide. This incremental savings estimate is derived from Pacific Northwest National Laboratory / Midwest Energy Efficiency Alliance analysis of potential demand savings from HVAC equipment right-sizing and improved measure level compliance. 834kW for Ameren Missouri</t>
  </si>
  <si>
    <t>Same as above but replacing halogen bulbs instead of incandescent bulbs</t>
  </si>
  <si>
    <t>Same as above but replacing CFL bulbs instead of incandescent bulbs</t>
  </si>
  <si>
    <t>Work with large employers to promote existing residential programs to their employees.</t>
  </si>
  <si>
    <t>Dependent upon the measures installed</t>
  </si>
  <si>
    <t>Would be evaluated within existing programs with surveys to identify those that participated as a result of large employer marketing</t>
  </si>
  <si>
    <t>Marketing through large employers can end, but programs can still continue</t>
  </si>
  <si>
    <t>Low-income single family. Ameren current MEEIA plans involve an offering for low-income multi-family buildings, but nothing for low-income individuals living in single family  households. This would offer standard audit, EE measures, and weatherization services at no cost to qualifying single family households by targeting neighborhoods with a large number of customers that are income qualified.</t>
  </si>
  <si>
    <t>Work with Community Action Agencies participating in LIWAP.  Ameren Missouri would provide the measures which the agencies would install.  This combined effort would allow agency funds to be spread across more homes.</t>
  </si>
  <si>
    <t>Would require a combined effort with Community Action Agencies</t>
  </si>
  <si>
    <t>Would need to work with Division of Energy to make sure all federal requirements for weatherization are met</t>
  </si>
  <si>
    <t>If part of these funds are spent on updating the program database, a more robust evaluation of LIWAP could be conducted.</t>
  </si>
  <si>
    <t>LIWAP would revert back to their current program</t>
  </si>
  <si>
    <t>Provide incentives for new or rehabbed low income housing</t>
  </si>
  <si>
    <t>measures in current LIWAP program</t>
  </si>
  <si>
    <t>Would require a comparison of new/rehabbbed home to either nonprogram new construction or pre-existing condition.</t>
  </si>
  <si>
    <t>Notify builders of our exit from the program with sufficient lead time to minimize business disruption</t>
  </si>
  <si>
    <t>May require a shift in focus of LIWAP to include more electric measures</t>
  </si>
  <si>
    <t>Previous New Construction program did not prove cost effective</t>
  </si>
  <si>
    <t>Disposal of the collected halogen bulbs</t>
  </si>
  <si>
    <t>Disposal of the collected CFL bulbs</t>
  </si>
  <si>
    <t>Would require partnerships with builders and contractors</t>
  </si>
  <si>
    <t>EPA Portfolio Manager tool is used as part of the Energy Star for buildings program.  This tool allows the user to benchmark energy use at their building compared to similar buildings. The software will suggest potential energy improvements and allows buildings to become Energy Star certified.  We would solicit participants for the program and assist them with filling out the forms and facilitate the installation of energy efficiency improvements.</t>
  </si>
  <si>
    <t>17 cities,states and county jurisdictions have required commercial buildings to use EPA Portfolio Manager to assess building performance.  These show an average energy reduction of 2.4%.</t>
  </si>
  <si>
    <t>Large and Medium C&amp;I buildings. Assumed a pilot of 120 buildings per year.</t>
  </si>
  <si>
    <t>Uncertainty about the amount of energy savings potential.  The pilot will help identify the market potential.</t>
  </si>
  <si>
    <t>Cost of Bulb Used - Based on internal Res Customer Program information - $6.73/bulb. Total budget $1,098,283 over two years</t>
  </si>
  <si>
    <t>2,231,641 NET kilowatt-hours (kWh) each year used based on approximately 58,508 bulbs @ 40 kWh/year savings/bulb and NTG=0.95 yields 4,466,340</t>
  </si>
  <si>
    <t>347 kW coincident peak impact based on annual energy savings and coincident peak to annual energy saving factor</t>
  </si>
  <si>
    <t>Uses existing programs and measures</t>
  </si>
  <si>
    <t xml:space="preserve">Will require additional staff time from Business Development Representatives in order to engage more closely with large accounts. </t>
  </si>
  <si>
    <t>Requires cooperation of a group of large employers to promote and encourage employees to participate in current EE programs.</t>
  </si>
  <si>
    <t>Large employers would assist with the promotion of residential programs to their employees and support the utility's goals to provide benefits to customers via EE programs.</t>
  </si>
  <si>
    <t>20,000 (assumes 2,000 employees from 10 large businesses)</t>
  </si>
  <si>
    <t>Uncertainty about how to capture if the large business really influenced the residential customer's decision to participate in a program.</t>
  </si>
  <si>
    <t>Work with builders and contractors to provide incentives for new or rehabbed single-family low income housing</t>
  </si>
  <si>
    <t>lighting, HVAC, water heating, building shell, refrigeration</t>
  </si>
  <si>
    <t>assumed 15 installations of each measure per year except for LED bulbs which assumed 15 homes received 10 bulbs per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</si>
</sst>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43" formatCode="_(* #,##0.00_);_(* \(#,##0.00\);_(* &quot;-&quot;??_);_(@_)"/>
    <numFmt numFmtId="164" formatCode="&quot;$&quot;#,##0.0_);[Red]\(&quot;$&quot;#,##0.0\)"/>
    <numFmt numFmtId="165" formatCode="0.0"/>
  </numFmts>
  <fonts count="14" x14ac:knownFonts="1">
    <font>
      <sz val="11"/>
      <color theme="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sz val="11"/>
      <color rgb="FFFF0000"/>
      <name val="Calibri"/>
      <family val="2"/>
      <scheme val="minor"/>
    </font>
    <font>
      <sz val="11"/>
      <name val="Calibri"/>
      <family val="2"/>
      <scheme val="minor"/>
    </font>
    <font>
      <sz val="11"/>
      <color theme="1"/>
      <name val="Calibri"/>
      <family val="2"/>
    </font>
    <font>
      <sz val="8.8000000000000007"/>
      <color theme="1"/>
      <name val="Calibri"/>
      <family val="2"/>
    </font>
    <font>
      <sz val="18"/>
      <name val="Arial"/>
      <family val="2"/>
    </font>
    <font>
      <b/>
      <sz val="11"/>
      <color rgb="FF555555"/>
      <name val="Arial"/>
      <family val="2"/>
    </font>
    <font>
      <b/>
      <sz val="11"/>
      <color rgb="FF000000"/>
      <name val="Calibri"/>
      <family val="2"/>
    </font>
    <font>
      <sz val="11"/>
      <color rgb="FF555555"/>
      <name val="Arial"/>
      <family val="2"/>
    </font>
    <font>
      <sz val="16"/>
      <color rgb="FF439539"/>
      <name val="MS Gothic"/>
      <family val="3"/>
    </font>
    <font>
      <sz val="16"/>
      <color rgb="FFFF0000"/>
      <name val="MS Gothic"/>
      <family val="3"/>
    </font>
  </fonts>
  <fills count="7">
    <fill>
      <patternFill patternType="none"/>
    </fill>
    <fill>
      <patternFill patternType="gray125"/>
    </fill>
    <fill>
      <patternFill patternType="solid">
        <fgColor rgb="FFFFFF66"/>
        <bgColor indexed="64"/>
      </patternFill>
    </fill>
    <fill>
      <patternFill patternType="solid">
        <fgColor theme="4" tint="0.59999389629810485"/>
        <bgColor indexed="64"/>
      </patternFill>
    </fill>
    <fill>
      <patternFill patternType="solid">
        <fgColor theme="1"/>
        <bgColor indexed="64"/>
      </patternFill>
    </fill>
    <fill>
      <patternFill patternType="solid">
        <fgColor rgb="FFE9EFE8"/>
        <bgColor indexed="64"/>
      </patternFill>
    </fill>
    <fill>
      <patternFill patternType="solid">
        <fgColor theme="2" tint="-9.9948118533890809E-2"/>
        <bgColor indexed="64"/>
      </patternFill>
    </fill>
  </fills>
  <borders count="1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FFFFFF"/>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s>
  <cellStyleXfs count="3">
    <xf numFmtId="0" fontId="0" fillId="0" borderId="0"/>
    <xf numFmtId="43" fontId="2" fillId="0" borderId="0" applyFont="0" applyFill="0" applyBorder="0" applyAlignment="0" applyProtection="0"/>
    <xf numFmtId="0" fontId="3" fillId="0" borderId="0" applyNumberFormat="0" applyFill="0" applyBorder="0" applyAlignment="0" applyProtection="0"/>
  </cellStyleXfs>
  <cellXfs count="100">
    <xf numFmtId="0" fontId="0" fillId="0" borderId="0" xfId="0"/>
    <xf numFmtId="0" fontId="0" fillId="0" borderId="0" xfId="0" applyAlignment="1">
      <alignment wrapText="1"/>
    </xf>
    <xf numFmtId="0" fontId="1" fillId="0" borderId="0" xfId="0" applyFont="1"/>
    <xf numFmtId="0" fontId="0" fillId="2" borderId="0" xfId="0" applyFill="1" applyAlignment="1">
      <alignment wrapText="1"/>
    </xf>
    <xf numFmtId="0" fontId="0" fillId="3" borderId="0" xfId="0" applyFill="1" applyAlignment="1">
      <alignment wrapText="1"/>
    </xf>
    <xf numFmtId="0" fontId="0" fillId="0" borderId="0" xfId="0" applyAlignment="1">
      <alignment horizontal="center"/>
    </xf>
    <xf numFmtId="0" fontId="1" fillId="2" borderId="0" xfId="0" applyFont="1" applyFill="1" applyAlignment="1">
      <alignment wrapText="1"/>
    </xf>
    <xf numFmtId="0" fontId="0" fillId="4" borderId="0" xfId="0" applyFill="1"/>
    <xf numFmtId="0" fontId="0" fillId="4" borderId="0" xfId="0" applyFill="1" applyAlignment="1">
      <alignment wrapText="1"/>
    </xf>
    <xf numFmtId="0" fontId="1" fillId="0" borderId="6" xfId="0" applyFont="1" applyBorder="1"/>
    <xf numFmtId="0" fontId="1" fillId="0" borderId="5" xfId="0" applyFont="1" applyBorder="1" applyAlignment="1">
      <alignment horizontal="center"/>
    </xf>
    <xf numFmtId="0" fontId="1" fillId="4" borderId="6" xfId="0" applyFont="1" applyFill="1" applyBorder="1"/>
    <xf numFmtId="0" fontId="1" fillId="0" borderId="6" xfId="0" applyFont="1" applyBorder="1" applyAlignment="1">
      <alignment wrapText="1"/>
    </xf>
    <xf numFmtId="0" fontId="0" fillId="0" borderId="0" xfId="0" applyAlignment="1"/>
    <xf numFmtId="0" fontId="1" fillId="0" borderId="6" xfId="0" applyFont="1" applyBorder="1" applyAlignment="1"/>
    <xf numFmtId="0" fontId="8" fillId="5" borderId="7" xfId="0" applyFont="1" applyFill="1" applyBorder="1" applyAlignment="1">
      <alignment wrapText="1"/>
    </xf>
    <xf numFmtId="0" fontId="8" fillId="5" borderId="7" xfId="0" applyFont="1" applyFill="1" applyBorder="1" applyAlignment="1">
      <alignment horizontal="center" wrapText="1"/>
    </xf>
    <xf numFmtId="0" fontId="9" fillId="5" borderId="11" xfId="0" applyFont="1" applyFill="1" applyBorder="1" applyAlignment="1">
      <alignment horizontal="center" wrapText="1" readingOrder="1"/>
    </xf>
    <xf numFmtId="0" fontId="9" fillId="5" borderId="12" xfId="0" applyFont="1" applyFill="1" applyBorder="1" applyAlignment="1">
      <alignment horizontal="center" wrapText="1" readingOrder="1"/>
    </xf>
    <xf numFmtId="0" fontId="10" fillId="5" borderId="7" xfId="0" applyFont="1" applyFill="1" applyBorder="1" applyAlignment="1">
      <alignment horizontal="left" wrapText="1" readingOrder="1"/>
    </xf>
    <xf numFmtId="0" fontId="11" fillId="5" borderId="7" xfId="0" applyFont="1" applyFill="1" applyBorder="1" applyAlignment="1">
      <alignment horizontal="left" wrapText="1" readingOrder="1"/>
    </xf>
    <xf numFmtId="3" fontId="11" fillId="5" borderId="7" xfId="0" applyNumberFormat="1" applyFont="1" applyFill="1" applyBorder="1" applyAlignment="1">
      <alignment horizontal="center" vertical="center" wrapText="1" readingOrder="1"/>
    </xf>
    <xf numFmtId="0" fontId="11" fillId="5" borderId="7" xfId="0" applyFont="1" applyFill="1" applyBorder="1" applyAlignment="1">
      <alignment horizontal="center" vertical="center" wrapText="1" readingOrder="1"/>
    </xf>
    <xf numFmtId="0" fontId="9" fillId="5" borderId="7" xfId="0" applyFont="1" applyFill="1" applyBorder="1" applyAlignment="1">
      <alignment horizontal="left" wrapText="1" readingOrder="1"/>
    </xf>
    <xf numFmtId="0" fontId="12" fillId="5" borderId="7" xfId="0" applyFont="1" applyFill="1" applyBorder="1" applyAlignment="1">
      <alignment horizontal="center" wrapText="1" readingOrder="1"/>
    </xf>
    <xf numFmtId="0" fontId="13" fillId="5" borderId="7" xfId="0" applyFont="1" applyFill="1" applyBorder="1" applyAlignment="1">
      <alignment horizontal="center" wrapText="1" readingOrder="1"/>
    </xf>
    <xf numFmtId="165" fontId="11" fillId="5" borderId="7" xfId="0" applyNumberFormat="1" applyFont="1" applyFill="1" applyBorder="1" applyAlignment="1">
      <alignment horizontal="center" vertical="center" wrapText="1" readingOrder="1"/>
    </xf>
    <xf numFmtId="164" fontId="11" fillId="5" borderId="7" xfId="0" applyNumberFormat="1" applyFont="1" applyFill="1" applyBorder="1" applyAlignment="1">
      <alignment horizontal="center" vertical="center" wrapText="1" readingOrder="1"/>
    </xf>
    <xf numFmtId="0" fontId="8" fillId="5" borderId="7" xfId="0" applyFont="1" applyFill="1" applyBorder="1" applyAlignment="1">
      <alignment horizontal="center" vertical="center" wrapText="1" readingOrder="1"/>
    </xf>
    <xf numFmtId="164" fontId="8" fillId="5" borderId="7" xfId="0" applyNumberFormat="1" applyFont="1" applyFill="1" applyBorder="1" applyAlignment="1">
      <alignment horizontal="center" vertical="center" wrapText="1" readingOrder="1"/>
    </xf>
    <xf numFmtId="0" fontId="0" fillId="6" borderId="0" xfId="0" applyFill="1" applyAlignment="1">
      <alignment wrapText="1"/>
    </xf>
    <xf numFmtId="0" fontId="0" fillId="0" borderId="0" xfId="0" applyFill="1" applyAlignment="1">
      <alignment wrapText="1"/>
    </xf>
    <xf numFmtId="3" fontId="0" fillId="0" borderId="0" xfId="0" applyNumberFormat="1" applyFill="1" applyAlignment="1">
      <alignment horizontal="left" vertical="top" wrapText="1"/>
    </xf>
    <xf numFmtId="0" fontId="0" fillId="0" borderId="0" xfId="0" applyFill="1" applyAlignment="1">
      <alignment horizontal="left" vertical="top" wrapText="1"/>
    </xf>
    <xf numFmtId="0" fontId="0" fillId="0" borderId="0" xfId="0" applyFill="1" applyAlignment="1">
      <alignment horizontal="left" wrapText="1"/>
    </xf>
    <xf numFmtId="0" fontId="0" fillId="0" borderId="0" xfId="0" applyFill="1" applyAlignment="1"/>
    <xf numFmtId="0" fontId="0" fillId="6" borderId="0" xfId="0" applyFill="1" applyAlignment="1"/>
    <xf numFmtId="3" fontId="0" fillId="6" borderId="0" xfId="0" applyNumberFormat="1" applyFill="1" applyAlignment="1">
      <alignment horizontal="left" vertical="top" wrapText="1"/>
    </xf>
    <xf numFmtId="0" fontId="0" fillId="0" borderId="2" xfId="0" applyFill="1" applyBorder="1" applyAlignment="1">
      <alignment wrapText="1"/>
    </xf>
    <xf numFmtId="0" fontId="1" fillId="0" borderId="4" xfId="0" applyFont="1" applyFill="1" applyBorder="1" applyAlignment="1"/>
    <xf numFmtId="0" fontId="0" fillId="0" borderId="1" xfId="0" applyFill="1" applyBorder="1" applyAlignment="1">
      <alignment wrapText="1"/>
    </xf>
    <xf numFmtId="3" fontId="0" fillId="0" borderId="0" xfId="0" applyNumberFormat="1" applyFill="1" applyAlignment="1">
      <alignment horizontal="left" wrapText="1"/>
    </xf>
    <xf numFmtId="0" fontId="0" fillId="6" borderId="0" xfId="0" applyFill="1" applyAlignment="1">
      <alignment horizontal="left"/>
    </xf>
    <xf numFmtId="0" fontId="1" fillId="6" borderId="0" xfId="0" applyFont="1" applyFill="1" applyAlignment="1">
      <alignment horizontal="left"/>
    </xf>
    <xf numFmtId="0" fontId="0" fillId="6" borderId="0" xfId="0" applyFill="1" applyAlignment="1">
      <alignment horizontal="left" vertical="center" wrapText="1"/>
    </xf>
    <xf numFmtId="0" fontId="0" fillId="6" borderId="0" xfId="0" applyFill="1" applyAlignment="1">
      <alignment horizontal="left" wrapText="1"/>
    </xf>
    <xf numFmtId="0" fontId="0" fillId="6" borderId="0" xfId="0" applyFill="1" applyAlignment="1">
      <alignment horizontal="left" vertical="top" wrapText="1"/>
    </xf>
    <xf numFmtId="16" fontId="0" fillId="6" borderId="0" xfId="0" applyNumberFormat="1" applyFill="1" applyAlignment="1">
      <alignment horizontal="left"/>
    </xf>
    <xf numFmtId="0" fontId="0" fillId="0" borderId="0" xfId="0" applyAlignment="1">
      <alignment horizontal="left"/>
    </xf>
    <xf numFmtId="0" fontId="1" fillId="0" borderId="0" xfId="0" applyFont="1" applyAlignment="1">
      <alignment horizontal="left"/>
    </xf>
    <xf numFmtId="0" fontId="0" fillId="0" borderId="0" xfId="0" applyAlignment="1">
      <alignment horizontal="left" wrapText="1"/>
    </xf>
    <xf numFmtId="6" fontId="0" fillId="0" borderId="0" xfId="0" applyNumberFormat="1" applyAlignment="1">
      <alignment horizontal="left" wrapText="1"/>
    </xf>
    <xf numFmtId="3" fontId="0" fillId="0" borderId="0" xfId="0" applyNumberFormat="1" applyAlignment="1">
      <alignment horizontal="left" wrapText="1"/>
    </xf>
    <xf numFmtId="0" fontId="3" fillId="0" borderId="0" xfId="2" applyAlignment="1">
      <alignment horizontal="left" wrapText="1"/>
    </xf>
    <xf numFmtId="0" fontId="0" fillId="4" borderId="0" xfId="0" applyFill="1" applyAlignment="1">
      <alignment horizontal="left" wrapText="1"/>
    </xf>
    <xf numFmtId="3" fontId="0" fillId="6" borderId="0" xfId="0" applyNumberFormat="1" applyFill="1" applyAlignment="1">
      <alignment horizontal="left" wrapText="1"/>
    </xf>
    <xf numFmtId="0" fontId="3" fillId="6" borderId="0" xfId="2" applyFill="1" applyAlignment="1">
      <alignment horizontal="left" wrapText="1"/>
    </xf>
    <xf numFmtId="0" fontId="0" fillId="0" borderId="0" xfId="0" applyFill="1" applyAlignment="1">
      <alignment horizontal="left"/>
    </xf>
    <xf numFmtId="0" fontId="1" fillId="0" borderId="0" xfId="0" applyFont="1" applyFill="1" applyAlignment="1">
      <alignment horizontal="left"/>
    </xf>
    <xf numFmtId="0" fontId="0" fillId="0" borderId="0" xfId="0" applyNumberFormat="1" applyFill="1" applyAlignment="1">
      <alignment horizontal="left" vertical="top" wrapText="1"/>
    </xf>
    <xf numFmtId="6" fontId="0" fillId="0" borderId="0" xfId="0" applyNumberFormat="1" applyFill="1" applyAlignment="1">
      <alignment horizontal="left"/>
    </xf>
    <xf numFmtId="6" fontId="0" fillId="6" borderId="0" xfId="0" applyNumberFormat="1" applyFill="1" applyAlignment="1">
      <alignment horizontal="left"/>
    </xf>
    <xf numFmtId="0" fontId="0" fillId="6" borderId="0" xfId="0" applyFill="1" applyAlignment="1">
      <alignment horizontal="left" vertical="top"/>
    </xf>
    <xf numFmtId="0" fontId="0" fillId="6" borderId="0" xfId="0" applyNumberFormat="1" applyFill="1" applyAlignment="1">
      <alignment horizontal="left" vertical="top" wrapText="1"/>
    </xf>
    <xf numFmtId="6" fontId="0" fillId="0" borderId="0" xfId="0" applyNumberFormat="1" applyFill="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wrapText="1"/>
    </xf>
    <xf numFmtId="0" fontId="4" fillId="0" borderId="0" xfId="0" applyFont="1" applyFill="1" applyAlignment="1">
      <alignment horizontal="left"/>
    </xf>
    <xf numFmtId="0" fontId="1" fillId="6" borderId="0" xfId="0" applyFont="1" applyFill="1" applyAlignment="1"/>
    <xf numFmtId="6" fontId="0" fillId="0" borderId="1" xfId="0" applyNumberFormat="1" applyFill="1" applyBorder="1" applyAlignment="1">
      <alignment wrapText="1"/>
    </xf>
    <xf numFmtId="3" fontId="0" fillId="0" borderId="1" xfId="0" applyNumberFormat="1" applyFill="1" applyBorder="1" applyAlignment="1">
      <alignment wrapText="1"/>
    </xf>
    <xf numFmtId="0" fontId="0" fillId="0" borderId="3" xfId="0" applyFill="1" applyBorder="1" applyAlignment="1">
      <alignment wrapText="1"/>
    </xf>
    <xf numFmtId="8" fontId="0" fillId="0" borderId="0" xfId="0" applyNumberFormat="1" applyAlignment="1">
      <alignment horizontal="left" wrapText="1"/>
    </xf>
    <xf numFmtId="16" fontId="0" fillId="0" borderId="0" xfId="1" quotePrefix="1" applyNumberFormat="1" applyFont="1" applyAlignment="1">
      <alignment horizontal="left"/>
    </xf>
    <xf numFmtId="0" fontId="0" fillId="0" borderId="0" xfId="0" quotePrefix="1" applyFill="1" applyAlignment="1">
      <alignment horizontal="left" wrapText="1"/>
    </xf>
    <xf numFmtId="0" fontId="0" fillId="6" borderId="0" xfId="0" quotePrefix="1" applyFill="1" applyAlignment="1">
      <alignment wrapText="1"/>
    </xf>
    <xf numFmtId="0" fontId="0" fillId="6" borderId="0" xfId="0" quotePrefix="1" applyFill="1" applyAlignment="1">
      <alignment horizontal="left"/>
    </xf>
    <xf numFmtId="0" fontId="0" fillId="0" borderId="0" xfId="0" quotePrefix="1" applyFill="1" applyAlignment="1">
      <alignment horizontal="left"/>
    </xf>
    <xf numFmtId="0" fontId="0" fillId="6" borderId="0" xfId="0" quotePrefix="1" applyFill="1" applyAlignment="1">
      <alignment horizontal="left" wrapText="1"/>
    </xf>
    <xf numFmtId="0" fontId="0" fillId="0" borderId="0" xfId="0" quotePrefix="1" applyFill="1" applyAlignment="1"/>
    <xf numFmtId="8" fontId="0" fillId="6" borderId="0" xfId="0" applyNumberFormat="1" applyFill="1" applyAlignment="1">
      <alignment horizontal="left" wrapText="1"/>
    </xf>
    <xf numFmtId="4" fontId="0" fillId="0" borderId="0" xfId="0" applyNumberFormat="1" applyAlignment="1">
      <alignment horizontal="left" wrapText="1"/>
    </xf>
    <xf numFmtId="4" fontId="0" fillId="6" borderId="0" xfId="0" applyNumberFormat="1" applyFill="1" applyAlignment="1">
      <alignment horizontal="left" wrapText="1"/>
    </xf>
    <xf numFmtId="6" fontId="0" fillId="6" borderId="0" xfId="0" applyNumberFormat="1" applyFill="1" applyAlignment="1">
      <alignment horizontal="left" wrapText="1"/>
    </xf>
    <xf numFmtId="16" fontId="0" fillId="6" borderId="0" xfId="1" quotePrefix="1" applyNumberFormat="1" applyFont="1" applyFill="1" applyAlignment="1">
      <alignment horizontal="left"/>
    </xf>
    <xf numFmtId="6" fontId="0" fillId="0" borderId="0" xfId="0" applyNumberFormat="1" applyFill="1" applyAlignment="1">
      <alignment horizontal="left" wrapText="1"/>
    </xf>
    <xf numFmtId="0" fontId="5" fillId="0" borderId="0" xfId="2" applyFont="1" applyFill="1" applyAlignment="1">
      <alignment horizontal="left" wrapText="1"/>
    </xf>
    <xf numFmtId="8" fontId="0" fillId="0" borderId="0" xfId="0" applyNumberFormat="1" applyFill="1" applyAlignment="1">
      <alignment horizontal="left" wrapText="1"/>
    </xf>
    <xf numFmtId="0" fontId="3" fillId="0" borderId="0" xfId="2" applyFill="1" applyAlignment="1">
      <alignment horizontal="left" wrapText="1"/>
    </xf>
    <xf numFmtId="4" fontId="0" fillId="0" borderId="0" xfId="0" applyNumberFormat="1" applyFill="1" applyAlignment="1">
      <alignment horizontal="left" wrapText="1"/>
    </xf>
    <xf numFmtId="0" fontId="4" fillId="6" borderId="0" xfId="0" applyFont="1" applyFill="1" applyAlignment="1">
      <alignment horizontal="left" vertical="top" wrapText="1"/>
    </xf>
    <xf numFmtId="0" fontId="9" fillId="5" borderId="8" xfId="0" applyFont="1" applyFill="1" applyBorder="1" applyAlignment="1">
      <alignment horizontal="center" wrapText="1" readingOrder="1"/>
    </xf>
    <xf numFmtId="0" fontId="9" fillId="5" borderId="9" xfId="0" applyFont="1" applyFill="1" applyBorder="1" applyAlignment="1">
      <alignment horizontal="center" wrapText="1" readingOrder="1"/>
    </xf>
    <xf numFmtId="0" fontId="9" fillId="5" borderId="10" xfId="0" applyFont="1" applyFill="1" applyBorder="1" applyAlignment="1">
      <alignment horizontal="center" wrapText="1" readingOrder="1"/>
    </xf>
    <xf numFmtId="0" fontId="8" fillId="5" borderId="11" xfId="0" applyFont="1" applyFill="1" applyBorder="1" applyAlignment="1">
      <alignment wrapText="1"/>
    </xf>
    <xf numFmtId="0" fontId="8" fillId="5" borderId="12" xfId="0" applyFont="1" applyFill="1" applyBorder="1" applyAlignment="1">
      <alignment wrapText="1"/>
    </xf>
    <xf numFmtId="0" fontId="9" fillId="5" borderId="11" xfId="0" applyFont="1" applyFill="1" applyBorder="1" applyAlignment="1">
      <alignment horizontal="center" wrapText="1" readingOrder="1"/>
    </xf>
    <xf numFmtId="0" fontId="9" fillId="5" borderId="12" xfId="0" applyFont="1" applyFill="1" applyBorder="1" applyAlignment="1">
      <alignment horizontal="center" wrapText="1" readingOrder="1"/>
    </xf>
    <xf numFmtId="0" fontId="10" fillId="5" borderId="11" xfId="0" applyFont="1" applyFill="1" applyBorder="1" applyAlignment="1">
      <alignment horizontal="center" wrapText="1" readingOrder="1"/>
    </xf>
    <xf numFmtId="0" fontId="10" fillId="5" borderId="12" xfId="0" applyFont="1" applyFill="1" applyBorder="1" applyAlignment="1">
      <alignment horizontal="center" wrapText="1" readingOrder="1"/>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rieermc.ri.gov/documents/2014%20Evaluation%20Studies/National%20Grid%20Rhode%20Island%20Income%20Eligible%20Services%20Impact%20Evaluation,%20Volume%20II.pdf.%20Also%20see%20above%20impact%20evaluation%20for%20LI" TargetMode="External"/><Relationship Id="rId2" Type="http://schemas.openxmlformats.org/officeDocument/2006/relationships/hyperlink" Target="http://ma-eeac.org/wordpress/wp-content/uploads/HES-and-HEAT-Loan-Program-Assessment-Final-Report.pdf;" TargetMode="External"/><Relationship Id="rId1" Type="http://schemas.openxmlformats.org/officeDocument/2006/relationships/hyperlink" Target="http://ma-eeac.org/wordpress/wp-content/uploads/FINAL-2014-Customer-Profile-1.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24"/>
  <sheetViews>
    <sheetView tabSelected="1" zoomScaleNormal="100" workbookViewId="0">
      <pane ySplit="1" topLeftCell="A2" activePane="bottomLeft" state="frozen"/>
      <selection pane="bottomLeft" activeCell="B2" sqref="B2"/>
    </sheetView>
  </sheetViews>
  <sheetFormatPr defaultRowHeight="15" x14ac:dyDescent="0.25"/>
  <cols>
    <col min="1" max="1" width="9.140625" style="5"/>
    <col min="2" max="2" width="12.140625" customWidth="1"/>
    <col min="3" max="3" width="44.85546875" style="2" bestFit="1" customWidth="1"/>
    <col min="4" max="4" width="120.42578125" customWidth="1"/>
    <col min="5" max="5" width="42.85546875" customWidth="1"/>
    <col min="6" max="6" width="50" customWidth="1"/>
    <col min="7" max="7" width="31.7109375" customWidth="1"/>
    <col min="8" max="8" width="32.85546875" customWidth="1"/>
    <col min="9" max="9" width="43.28515625" customWidth="1"/>
    <col min="10" max="10" width="44.28515625" customWidth="1"/>
    <col min="11" max="12" width="22.7109375" customWidth="1"/>
    <col min="13" max="13" width="39.85546875" customWidth="1"/>
    <col min="14" max="14" width="22.7109375" customWidth="1"/>
    <col min="15" max="15" width="31.28515625" customWidth="1"/>
    <col min="16" max="16" width="35.140625" customWidth="1"/>
    <col min="17" max="17" width="35.85546875" customWidth="1"/>
    <col min="18" max="18" width="22.7109375" customWidth="1"/>
    <col min="19" max="19" width="1" customWidth="1"/>
    <col min="20" max="20" width="39.85546875" customWidth="1"/>
    <col min="21" max="21" width="36" style="13" customWidth="1"/>
    <col min="22" max="23" width="22.7109375" customWidth="1"/>
    <col min="24" max="24" width="31.7109375" style="1" customWidth="1"/>
    <col min="25" max="25" width="22.7109375" customWidth="1"/>
    <col min="26" max="26" width="22.7109375" style="1" customWidth="1"/>
    <col min="27" max="29" width="22.7109375" customWidth="1"/>
    <col min="30" max="31" width="22.7109375" style="1" customWidth="1"/>
    <col min="32" max="36" width="22.7109375" customWidth="1"/>
    <col min="37" max="37" width="1.140625" customWidth="1"/>
  </cols>
  <sheetData>
    <row r="1" spans="1:37" x14ac:dyDescent="0.25">
      <c r="D1" s="2"/>
      <c r="S1" s="7"/>
      <c r="AK1" s="7"/>
    </row>
    <row r="2" spans="1:37" ht="75" x14ac:dyDescent="0.25">
      <c r="A2" s="5" t="s">
        <v>59</v>
      </c>
      <c r="B2" s="3" t="s">
        <v>57</v>
      </c>
      <c r="C2" s="6" t="s">
        <v>67</v>
      </c>
      <c r="D2" s="3" t="s">
        <v>0</v>
      </c>
      <c r="E2" s="3" t="s">
        <v>1</v>
      </c>
      <c r="F2" s="3" t="s">
        <v>2</v>
      </c>
      <c r="G2" s="3" t="s">
        <v>27</v>
      </c>
      <c r="H2" s="3" t="s">
        <v>4</v>
      </c>
      <c r="I2" s="3" t="s">
        <v>5</v>
      </c>
      <c r="J2" s="3" t="s">
        <v>6</v>
      </c>
      <c r="K2" s="3" t="s">
        <v>7</v>
      </c>
      <c r="L2" s="3" t="s">
        <v>8</v>
      </c>
      <c r="M2" s="3" t="s">
        <v>9</v>
      </c>
      <c r="N2" s="3" t="s">
        <v>10</v>
      </c>
      <c r="O2" s="3" t="s">
        <v>28</v>
      </c>
      <c r="P2" s="3" t="s">
        <v>15</v>
      </c>
      <c r="Q2" s="3" t="s">
        <v>16</v>
      </c>
      <c r="R2" s="3" t="s">
        <v>3</v>
      </c>
      <c r="S2" s="8"/>
      <c r="T2" s="4" t="s">
        <v>11</v>
      </c>
      <c r="U2" s="4" t="s">
        <v>12</v>
      </c>
      <c r="V2" s="4" t="s">
        <v>13</v>
      </c>
      <c r="W2" s="4" t="s">
        <v>14</v>
      </c>
      <c r="X2" s="4" t="s">
        <v>17</v>
      </c>
      <c r="Y2" s="4" t="s">
        <v>29</v>
      </c>
      <c r="Z2" s="4" t="s">
        <v>18</v>
      </c>
      <c r="AA2" s="4" t="s">
        <v>19</v>
      </c>
      <c r="AB2" s="4" t="s">
        <v>20</v>
      </c>
      <c r="AC2" s="4" t="s">
        <v>21</v>
      </c>
      <c r="AD2" s="4" t="s">
        <v>22</v>
      </c>
      <c r="AE2" s="4" t="s">
        <v>23</v>
      </c>
      <c r="AF2" s="4" t="s">
        <v>24</v>
      </c>
      <c r="AG2" s="4" t="s">
        <v>25</v>
      </c>
      <c r="AH2" s="4" t="s">
        <v>30</v>
      </c>
      <c r="AI2" s="4" t="s">
        <v>26</v>
      </c>
      <c r="AJ2" s="4" t="s">
        <v>31</v>
      </c>
      <c r="AK2" s="8"/>
    </row>
    <row r="3" spans="1:37" ht="165" x14ac:dyDescent="0.25">
      <c r="A3" s="48">
        <v>1</v>
      </c>
      <c r="B3" s="48" t="s">
        <v>58</v>
      </c>
      <c r="C3" s="49" t="s">
        <v>69</v>
      </c>
      <c r="D3" s="50" t="s">
        <v>251</v>
      </c>
      <c r="E3" s="50" t="s">
        <v>56</v>
      </c>
      <c r="F3" s="50" t="s">
        <v>32</v>
      </c>
      <c r="G3" s="50" t="s">
        <v>36</v>
      </c>
      <c r="H3" s="50" t="s">
        <v>37</v>
      </c>
      <c r="I3" s="51">
        <v>8017503</v>
      </c>
      <c r="J3" s="52">
        <v>18691959</v>
      </c>
      <c r="K3" s="52">
        <v>2186</v>
      </c>
      <c r="L3" s="50" t="s">
        <v>38</v>
      </c>
      <c r="M3" s="50" t="s">
        <v>33</v>
      </c>
      <c r="N3" s="52">
        <v>413</v>
      </c>
      <c r="O3" s="50" t="s">
        <v>35</v>
      </c>
      <c r="P3" s="50" t="s">
        <v>34</v>
      </c>
      <c r="Q3" s="53" t="s">
        <v>50</v>
      </c>
      <c r="R3" s="50" t="s">
        <v>51</v>
      </c>
      <c r="S3" s="54"/>
      <c r="T3" s="50" t="s">
        <v>174</v>
      </c>
      <c r="U3" s="50" t="s">
        <v>175</v>
      </c>
      <c r="V3" s="50" t="s">
        <v>176</v>
      </c>
      <c r="W3" s="50" t="s">
        <v>177</v>
      </c>
      <c r="X3" s="50" t="s">
        <v>271</v>
      </c>
      <c r="Y3" s="50" t="s">
        <v>128</v>
      </c>
      <c r="Z3" s="50" t="s">
        <v>130</v>
      </c>
      <c r="AA3" s="50" t="s">
        <v>130</v>
      </c>
      <c r="AB3" s="50" t="s">
        <v>129</v>
      </c>
      <c r="AC3" s="50" t="s">
        <v>128</v>
      </c>
      <c r="AD3" s="50" t="s">
        <v>128</v>
      </c>
      <c r="AE3" s="50" t="s">
        <v>128</v>
      </c>
      <c r="AF3" s="73" t="s">
        <v>291</v>
      </c>
      <c r="AG3" s="50" t="s">
        <v>130</v>
      </c>
      <c r="AH3" s="50" t="s">
        <v>254</v>
      </c>
      <c r="AI3" s="50" t="s">
        <v>130</v>
      </c>
      <c r="AJ3" s="50" t="s">
        <v>128</v>
      </c>
      <c r="AK3" s="8"/>
    </row>
    <row r="4" spans="1:37" ht="135" x14ac:dyDescent="0.25">
      <c r="A4" s="42">
        <v>1</v>
      </c>
      <c r="B4" s="42" t="s">
        <v>58</v>
      </c>
      <c r="C4" s="43" t="s">
        <v>307</v>
      </c>
      <c r="D4" s="45" t="s">
        <v>341</v>
      </c>
      <c r="E4" s="45" t="s">
        <v>342</v>
      </c>
      <c r="F4" s="45" t="s">
        <v>343</v>
      </c>
      <c r="G4" s="45" t="s">
        <v>36</v>
      </c>
      <c r="H4" s="45" t="s">
        <v>349</v>
      </c>
      <c r="I4" s="83">
        <v>1907895.0234086891</v>
      </c>
      <c r="J4" s="55">
        <v>6272462.8078945642</v>
      </c>
      <c r="K4" s="55">
        <v>806.09291547895805</v>
      </c>
      <c r="L4" s="45" t="s">
        <v>38</v>
      </c>
      <c r="M4" s="45" t="s">
        <v>33</v>
      </c>
      <c r="N4" s="55">
        <v>240</v>
      </c>
      <c r="O4" s="45" t="s">
        <v>35</v>
      </c>
      <c r="P4" s="45" t="s">
        <v>34</v>
      </c>
      <c r="Q4" s="56"/>
      <c r="R4" s="45" t="s">
        <v>51</v>
      </c>
      <c r="S4" s="54"/>
      <c r="T4" s="45" t="s">
        <v>308</v>
      </c>
      <c r="U4" s="45" t="s">
        <v>309</v>
      </c>
      <c r="V4" s="45" t="s">
        <v>310</v>
      </c>
      <c r="W4" s="45" t="s">
        <v>311</v>
      </c>
      <c r="X4" s="45" t="s">
        <v>344</v>
      </c>
      <c r="Y4" s="45" t="s">
        <v>128</v>
      </c>
      <c r="Z4" s="45" t="s">
        <v>130</v>
      </c>
      <c r="AA4" s="45" t="s">
        <v>130</v>
      </c>
      <c r="AB4" s="45" t="s">
        <v>129</v>
      </c>
      <c r="AC4" s="45" t="s">
        <v>129</v>
      </c>
      <c r="AD4" s="45" t="s">
        <v>129</v>
      </c>
      <c r="AE4" s="45" t="s">
        <v>130</v>
      </c>
      <c r="AF4" s="84" t="s">
        <v>291</v>
      </c>
      <c r="AG4" s="45" t="s">
        <v>129</v>
      </c>
      <c r="AH4" s="45" t="s">
        <v>129</v>
      </c>
      <c r="AI4" s="45" t="s">
        <v>129</v>
      </c>
      <c r="AJ4" s="45" t="s">
        <v>128</v>
      </c>
      <c r="AK4" s="8"/>
    </row>
    <row r="5" spans="1:37" ht="150" x14ac:dyDescent="0.25">
      <c r="A5" s="57">
        <v>2</v>
      </c>
      <c r="B5" s="57" t="s">
        <v>58</v>
      </c>
      <c r="C5" s="58" t="s">
        <v>135</v>
      </c>
      <c r="D5" s="34" t="s">
        <v>134</v>
      </c>
      <c r="E5" s="34" t="s">
        <v>136</v>
      </c>
      <c r="F5" s="34" t="s">
        <v>137</v>
      </c>
      <c r="G5" s="34" t="s">
        <v>138</v>
      </c>
      <c r="H5" s="34" t="s">
        <v>139</v>
      </c>
      <c r="I5" s="85">
        <v>10917000</v>
      </c>
      <c r="J5" s="41" t="s">
        <v>193</v>
      </c>
      <c r="K5" s="41" t="s">
        <v>194</v>
      </c>
      <c r="L5" s="34" t="s">
        <v>106</v>
      </c>
      <c r="M5" s="34" t="s">
        <v>106</v>
      </c>
      <c r="N5" s="41" t="s">
        <v>252</v>
      </c>
      <c r="O5" s="34" t="s">
        <v>140</v>
      </c>
      <c r="P5" s="34" t="s">
        <v>141</v>
      </c>
      <c r="Q5" s="86" t="s">
        <v>142</v>
      </c>
      <c r="R5" s="34" t="s">
        <v>39</v>
      </c>
      <c r="S5" s="54"/>
      <c r="T5" s="57">
        <v>0.28000000000000003</v>
      </c>
      <c r="U5" s="57">
        <v>0.85</v>
      </c>
      <c r="V5" s="57">
        <v>0.28000000000000003</v>
      </c>
      <c r="W5" s="57">
        <v>1.01</v>
      </c>
      <c r="X5" s="34" t="s">
        <v>143</v>
      </c>
      <c r="Y5" s="34" t="s">
        <v>144</v>
      </c>
      <c r="Z5" s="34" t="s">
        <v>296</v>
      </c>
      <c r="AA5" s="34" t="s">
        <v>145</v>
      </c>
      <c r="AB5" s="34" t="s">
        <v>195</v>
      </c>
      <c r="AC5" s="57" t="s">
        <v>129</v>
      </c>
      <c r="AD5" s="34" t="s">
        <v>297</v>
      </c>
      <c r="AE5" s="34" t="s">
        <v>128</v>
      </c>
      <c r="AF5" s="77" t="s">
        <v>295</v>
      </c>
      <c r="AG5" s="57" t="s">
        <v>130</v>
      </c>
      <c r="AH5" s="57" t="s">
        <v>128</v>
      </c>
      <c r="AI5" s="34" t="s">
        <v>253</v>
      </c>
      <c r="AJ5" s="57" t="s">
        <v>128</v>
      </c>
      <c r="AK5" s="8"/>
    </row>
    <row r="6" spans="1:37" ht="270" x14ac:dyDescent="0.25">
      <c r="A6" s="42">
        <v>3</v>
      </c>
      <c r="B6" s="42" t="s">
        <v>58</v>
      </c>
      <c r="C6" s="43" t="s">
        <v>99</v>
      </c>
      <c r="D6" s="45" t="s">
        <v>285</v>
      </c>
      <c r="E6" s="45" t="s">
        <v>52</v>
      </c>
      <c r="F6" s="45" t="s">
        <v>40</v>
      </c>
      <c r="G6" s="45" t="s">
        <v>41</v>
      </c>
      <c r="H6" s="45" t="s">
        <v>42</v>
      </c>
      <c r="I6" s="80">
        <v>877120</v>
      </c>
      <c r="J6" s="55">
        <v>291877</v>
      </c>
      <c r="K6" s="55">
        <v>136</v>
      </c>
      <c r="L6" s="45" t="s">
        <v>38</v>
      </c>
      <c r="M6" s="45" t="s">
        <v>255</v>
      </c>
      <c r="N6" s="55">
        <v>100</v>
      </c>
      <c r="O6" s="45" t="s">
        <v>288</v>
      </c>
      <c r="P6" s="45" t="s">
        <v>44</v>
      </c>
      <c r="Q6" s="56" t="s">
        <v>53</v>
      </c>
      <c r="R6" s="45" t="s">
        <v>289</v>
      </c>
      <c r="S6" s="54"/>
      <c r="T6" s="45">
        <v>0.36</v>
      </c>
      <c r="U6" s="45">
        <v>0.42</v>
      </c>
      <c r="V6" s="45">
        <v>0.28999999999999998</v>
      </c>
      <c r="W6" s="45">
        <v>1.85</v>
      </c>
      <c r="X6" s="45" t="s">
        <v>286</v>
      </c>
      <c r="Y6" s="45" t="s">
        <v>128</v>
      </c>
      <c r="Z6" s="45" t="s">
        <v>245</v>
      </c>
      <c r="AA6" s="45" t="s">
        <v>299</v>
      </c>
      <c r="AB6" s="45" t="s">
        <v>287</v>
      </c>
      <c r="AC6" s="45" t="s">
        <v>128</v>
      </c>
      <c r="AD6" s="45" t="s">
        <v>128</v>
      </c>
      <c r="AE6" s="45" t="s">
        <v>109</v>
      </c>
      <c r="AF6" s="42">
        <v>6</v>
      </c>
      <c r="AG6" s="45" t="s">
        <v>128</v>
      </c>
      <c r="AH6" s="45" t="s">
        <v>290</v>
      </c>
      <c r="AI6" s="45" t="s">
        <v>130</v>
      </c>
      <c r="AJ6" s="45" t="s">
        <v>128</v>
      </c>
      <c r="AK6" s="8"/>
    </row>
    <row r="7" spans="1:37" ht="90" x14ac:dyDescent="0.25">
      <c r="A7" s="48">
        <v>3</v>
      </c>
      <c r="B7" s="48"/>
      <c r="C7" s="49" t="s">
        <v>312</v>
      </c>
      <c r="D7" s="50" t="s">
        <v>322</v>
      </c>
      <c r="E7" s="50"/>
      <c r="F7" s="50" t="s">
        <v>137</v>
      </c>
      <c r="G7" s="50" t="s">
        <v>351</v>
      </c>
      <c r="H7" s="50" t="s">
        <v>350</v>
      </c>
      <c r="I7" s="72">
        <v>1336221.8118195501</v>
      </c>
      <c r="J7" s="52">
        <v>1448364.901835002</v>
      </c>
      <c r="K7" s="52">
        <v>785.73907135452464</v>
      </c>
      <c r="L7" s="50" t="s">
        <v>323</v>
      </c>
      <c r="M7" s="50" t="s">
        <v>255</v>
      </c>
      <c r="N7" s="52" t="s">
        <v>352</v>
      </c>
      <c r="O7" s="50" t="s">
        <v>348</v>
      </c>
      <c r="P7" s="50" t="s">
        <v>324</v>
      </c>
      <c r="Q7" s="53"/>
      <c r="R7" s="50" t="s">
        <v>325</v>
      </c>
      <c r="S7" s="54"/>
      <c r="T7" s="81">
        <v>1.36</v>
      </c>
      <c r="U7" s="81">
        <v>1.65</v>
      </c>
      <c r="V7" s="81">
        <v>0.61</v>
      </c>
      <c r="W7" s="81">
        <v>5.3</v>
      </c>
      <c r="X7" s="50" t="s">
        <v>353</v>
      </c>
      <c r="Y7" s="50" t="s">
        <v>128</v>
      </c>
      <c r="Z7" s="50" t="s">
        <v>130</v>
      </c>
      <c r="AA7" s="50" t="s">
        <v>128</v>
      </c>
      <c r="AB7" s="50" t="s">
        <v>129</v>
      </c>
      <c r="AC7" s="50" t="s">
        <v>130</v>
      </c>
      <c r="AD7" s="50" t="s">
        <v>128</v>
      </c>
      <c r="AE7" s="50" t="s">
        <v>130</v>
      </c>
      <c r="AF7" s="48">
        <v>3</v>
      </c>
      <c r="AG7" s="50" t="s">
        <v>128</v>
      </c>
      <c r="AH7" s="50" t="s">
        <v>130</v>
      </c>
      <c r="AI7" s="50" t="s">
        <v>129</v>
      </c>
      <c r="AJ7" s="50" t="s">
        <v>128</v>
      </c>
      <c r="AK7" s="8"/>
    </row>
    <row r="8" spans="1:37" ht="150" x14ac:dyDescent="0.25">
      <c r="A8" s="42">
        <v>4</v>
      </c>
      <c r="B8" s="42" t="s">
        <v>58</v>
      </c>
      <c r="C8" s="43" t="s">
        <v>313</v>
      </c>
      <c r="D8" s="45" t="s">
        <v>326</v>
      </c>
      <c r="E8" s="45" t="s">
        <v>46</v>
      </c>
      <c r="F8" s="45" t="s">
        <v>47</v>
      </c>
      <c r="G8" s="45" t="s">
        <v>48</v>
      </c>
      <c r="H8" s="45" t="s">
        <v>49</v>
      </c>
      <c r="I8" s="80">
        <v>4683748.1100000003</v>
      </c>
      <c r="J8" s="55">
        <v>6035233</v>
      </c>
      <c r="K8" s="55">
        <v>1368</v>
      </c>
      <c r="L8" s="55" t="s">
        <v>38</v>
      </c>
      <c r="M8" s="45" t="s">
        <v>43</v>
      </c>
      <c r="N8" s="45" t="s">
        <v>303</v>
      </c>
      <c r="O8" s="45" t="s">
        <v>304</v>
      </c>
      <c r="P8" s="45" t="s">
        <v>55</v>
      </c>
      <c r="Q8" s="56" t="s">
        <v>54</v>
      </c>
      <c r="R8" s="45" t="s">
        <v>45</v>
      </c>
      <c r="S8" s="54"/>
      <c r="T8" s="45" t="s">
        <v>238</v>
      </c>
      <c r="U8" s="45" t="s">
        <v>239</v>
      </c>
      <c r="V8" s="45" t="s">
        <v>240</v>
      </c>
      <c r="W8" s="45" t="s">
        <v>241</v>
      </c>
      <c r="X8" s="45" t="s">
        <v>300</v>
      </c>
      <c r="Y8" s="45" t="s">
        <v>128</v>
      </c>
      <c r="Z8" s="45" t="s">
        <v>247</v>
      </c>
      <c r="AA8" s="45" t="s">
        <v>128</v>
      </c>
      <c r="AB8" s="45" t="s">
        <v>129</v>
      </c>
      <c r="AC8" s="45" t="s">
        <v>130</v>
      </c>
      <c r="AD8" s="45" t="s">
        <v>248</v>
      </c>
      <c r="AE8" s="45" t="s">
        <v>246</v>
      </c>
      <c r="AF8" s="76" t="s">
        <v>112</v>
      </c>
      <c r="AG8" s="45" t="s">
        <v>130</v>
      </c>
      <c r="AH8" s="45" t="s">
        <v>130</v>
      </c>
      <c r="AI8" s="45" t="s">
        <v>129</v>
      </c>
      <c r="AJ8" s="45" t="s">
        <v>130</v>
      </c>
      <c r="AK8" s="8"/>
    </row>
    <row r="9" spans="1:37" ht="60" x14ac:dyDescent="0.25">
      <c r="A9" s="57">
        <v>4</v>
      </c>
      <c r="B9" s="57"/>
      <c r="C9" s="58" t="s">
        <v>314</v>
      </c>
      <c r="D9" s="34" t="s">
        <v>327</v>
      </c>
      <c r="E9" s="34"/>
      <c r="F9" s="34" t="s">
        <v>47</v>
      </c>
      <c r="G9" s="34" t="s">
        <v>328</v>
      </c>
      <c r="H9" s="34" t="s">
        <v>329</v>
      </c>
      <c r="I9" s="87">
        <v>3679566.9638768001</v>
      </c>
      <c r="J9" s="41">
        <v>5289396.8636800703</v>
      </c>
      <c r="K9" s="41">
        <v>3088.9079671217801</v>
      </c>
      <c r="L9" s="41" t="s">
        <v>323</v>
      </c>
      <c r="M9" s="34" t="s">
        <v>255</v>
      </c>
      <c r="N9" s="34"/>
      <c r="O9" s="34" t="s">
        <v>333</v>
      </c>
      <c r="P9" s="34" t="s">
        <v>330</v>
      </c>
      <c r="Q9" s="88"/>
      <c r="R9" s="34" t="s">
        <v>331</v>
      </c>
      <c r="S9" s="54"/>
      <c r="T9" s="89">
        <v>2.0359422187270577</v>
      </c>
      <c r="U9" s="89">
        <v>2.3567759068375871</v>
      </c>
      <c r="V9" s="89">
        <v>0.79693916050981983</v>
      </c>
      <c r="W9" s="89">
        <v>3.4944499068334793</v>
      </c>
      <c r="X9" s="34" t="s">
        <v>336</v>
      </c>
      <c r="Y9" s="34" t="s">
        <v>128</v>
      </c>
      <c r="Z9" s="34" t="s">
        <v>129</v>
      </c>
      <c r="AA9" s="34" t="s">
        <v>128</v>
      </c>
      <c r="AB9" s="34" t="s">
        <v>130</v>
      </c>
      <c r="AC9" s="34" t="s">
        <v>129</v>
      </c>
      <c r="AD9" s="34" t="s">
        <v>130</v>
      </c>
      <c r="AE9" s="34" t="s">
        <v>130</v>
      </c>
      <c r="AF9" s="77">
        <v>6</v>
      </c>
      <c r="AG9" s="34" t="s">
        <v>130</v>
      </c>
      <c r="AH9" s="34" t="s">
        <v>111</v>
      </c>
      <c r="AI9" s="34" t="s">
        <v>129</v>
      </c>
      <c r="AJ9" s="34" t="s">
        <v>130</v>
      </c>
      <c r="AK9" s="8"/>
    </row>
    <row r="10" spans="1:37" ht="105" x14ac:dyDescent="0.25">
      <c r="A10" s="42">
        <v>4</v>
      </c>
      <c r="B10" s="42"/>
      <c r="C10" s="43" t="s">
        <v>315</v>
      </c>
      <c r="D10" s="45" t="s">
        <v>354</v>
      </c>
      <c r="E10" s="45"/>
      <c r="F10" s="45" t="s">
        <v>47</v>
      </c>
      <c r="G10" s="45" t="s">
        <v>340</v>
      </c>
      <c r="H10" s="45" t="s">
        <v>332</v>
      </c>
      <c r="I10" s="80">
        <v>3023919.90038215</v>
      </c>
      <c r="J10" s="55">
        <v>6391873.8092393205</v>
      </c>
      <c r="K10" s="55">
        <v>2975.8761865469801</v>
      </c>
      <c r="L10" s="55" t="s">
        <v>323</v>
      </c>
      <c r="M10" s="45" t="s">
        <v>255</v>
      </c>
      <c r="N10" s="45" t="s">
        <v>356</v>
      </c>
      <c r="O10" s="45" t="s">
        <v>355</v>
      </c>
      <c r="P10" s="45" t="s">
        <v>334</v>
      </c>
      <c r="Q10" s="56"/>
      <c r="R10" s="45" t="s">
        <v>335</v>
      </c>
      <c r="S10" s="54"/>
      <c r="T10" s="82">
        <v>3.14</v>
      </c>
      <c r="U10" s="82">
        <v>3.14</v>
      </c>
      <c r="V10" s="82">
        <v>0.74</v>
      </c>
      <c r="W10" s="82">
        <v>6.39</v>
      </c>
      <c r="X10" s="45" t="s">
        <v>337</v>
      </c>
      <c r="Y10" s="45" t="s">
        <v>128</v>
      </c>
      <c r="Z10" s="45" t="s">
        <v>129</v>
      </c>
      <c r="AA10" s="45" t="s">
        <v>128</v>
      </c>
      <c r="AB10" s="45" t="s">
        <v>128</v>
      </c>
      <c r="AC10" s="45" t="s">
        <v>130</v>
      </c>
      <c r="AD10" s="45" t="s">
        <v>130</v>
      </c>
      <c r="AE10" s="45" t="s">
        <v>130</v>
      </c>
      <c r="AF10" s="76">
        <v>6</v>
      </c>
      <c r="AG10" s="45" t="s">
        <v>128</v>
      </c>
      <c r="AH10" s="45" t="s">
        <v>111</v>
      </c>
      <c r="AI10" s="45" t="s">
        <v>130</v>
      </c>
      <c r="AJ10" s="45" t="s">
        <v>130</v>
      </c>
      <c r="AK10" s="8"/>
    </row>
    <row r="11" spans="1:37" ht="180" x14ac:dyDescent="0.25">
      <c r="A11" s="57">
        <v>5</v>
      </c>
      <c r="B11" s="57" t="s">
        <v>66</v>
      </c>
      <c r="C11" s="58" t="s">
        <v>68</v>
      </c>
      <c r="D11" s="34" t="s">
        <v>60</v>
      </c>
      <c r="E11" s="34" t="s">
        <v>61</v>
      </c>
      <c r="F11" s="34" t="s">
        <v>196</v>
      </c>
      <c r="G11" s="34" t="s">
        <v>62</v>
      </c>
      <c r="H11" s="34" t="s">
        <v>63</v>
      </c>
      <c r="I11" s="41" t="s">
        <v>345</v>
      </c>
      <c r="J11" s="34" t="s">
        <v>346</v>
      </c>
      <c r="K11" s="41" t="s">
        <v>347</v>
      </c>
      <c r="L11" s="34" t="s">
        <v>106</v>
      </c>
      <c r="M11" s="34" t="s">
        <v>152</v>
      </c>
      <c r="N11" s="41" t="s">
        <v>256</v>
      </c>
      <c r="O11" s="34" t="s">
        <v>64</v>
      </c>
      <c r="P11" s="34" t="s">
        <v>197</v>
      </c>
      <c r="Q11" s="57"/>
      <c r="R11" s="34" t="s">
        <v>65</v>
      </c>
      <c r="S11" s="54"/>
      <c r="T11" s="34">
        <v>4.07</v>
      </c>
      <c r="U11" s="34">
        <v>4.07</v>
      </c>
      <c r="V11" s="34">
        <v>0.48</v>
      </c>
      <c r="W11" s="34" t="s">
        <v>257</v>
      </c>
      <c r="X11" s="34" t="s">
        <v>133</v>
      </c>
      <c r="Y11" s="57" t="s">
        <v>109</v>
      </c>
      <c r="Z11" s="34" t="s">
        <v>110</v>
      </c>
      <c r="AA11" s="57" t="s">
        <v>109</v>
      </c>
      <c r="AB11" s="57" t="s">
        <v>111</v>
      </c>
      <c r="AC11" s="57" t="s">
        <v>109</v>
      </c>
      <c r="AD11" s="34" t="s">
        <v>110</v>
      </c>
      <c r="AE11" s="34" t="s">
        <v>109</v>
      </c>
      <c r="AF11" s="57" t="s">
        <v>112</v>
      </c>
      <c r="AG11" s="57" t="s">
        <v>110</v>
      </c>
      <c r="AH11" s="57" t="s">
        <v>130</v>
      </c>
      <c r="AI11" s="57" t="s">
        <v>130</v>
      </c>
      <c r="AJ11" s="57" t="s">
        <v>109</v>
      </c>
      <c r="AK11" s="8"/>
    </row>
    <row r="12" spans="1:37" ht="180" x14ac:dyDescent="0.25">
      <c r="A12" s="42">
        <v>5</v>
      </c>
      <c r="B12" s="43"/>
      <c r="C12" s="43" t="s">
        <v>316</v>
      </c>
      <c r="D12" s="45" t="s">
        <v>320</v>
      </c>
      <c r="E12" s="45"/>
      <c r="F12" s="45"/>
      <c r="G12" s="45"/>
      <c r="H12" s="45"/>
      <c r="I12" s="80">
        <v>1098283.108</v>
      </c>
      <c r="J12" s="45">
        <v>2947784.2831794401</v>
      </c>
      <c r="K12" s="55">
        <v>229.34817418082599</v>
      </c>
      <c r="L12" s="45" t="s">
        <v>106</v>
      </c>
      <c r="M12" s="45" t="s">
        <v>152</v>
      </c>
      <c r="N12" s="55" t="s">
        <v>256</v>
      </c>
      <c r="O12" s="45" t="s">
        <v>64</v>
      </c>
      <c r="P12" s="45" t="s">
        <v>197</v>
      </c>
      <c r="Q12" s="42"/>
      <c r="R12" s="45" t="s">
        <v>65</v>
      </c>
      <c r="S12" s="54"/>
      <c r="T12" s="45">
        <v>2.69</v>
      </c>
      <c r="U12" s="45">
        <v>2.69</v>
      </c>
      <c r="V12" s="45">
        <v>0.45</v>
      </c>
      <c r="W12" s="45" t="s">
        <v>75</v>
      </c>
      <c r="X12" s="45" t="s">
        <v>338</v>
      </c>
      <c r="Y12" s="42" t="s">
        <v>128</v>
      </c>
      <c r="Z12" s="45" t="s">
        <v>130</v>
      </c>
      <c r="AA12" s="42" t="s">
        <v>128</v>
      </c>
      <c r="AB12" s="42" t="s">
        <v>129</v>
      </c>
      <c r="AC12" s="42" t="s">
        <v>128</v>
      </c>
      <c r="AD12" s="45" t="s">
        <v>130</v>
      </c>
      <c r="AE12" s="45" t="s">
        <v>128</v>
      </c>
      <c r="AF12" s="42" t="s">
        <v>112</v>
      </c>
      <c r="AG12" s="42" t="s">
        <v>130</v>
      </c>
      <c r="AH12" s="42" t="s">
        <v>130</v>
      </c>
      <c r="AI12" s="42" t="s">
        <v>130</v>
      </c>
      <c r="AJ12" s="42" t="s">
        <v>128</v>
      </c>
      <c r="AK12" s="8"/>
    </row>
    <row r="13" spans="1:37" ht="180" x14ac:dyDescent="0.25">
      <c r="A13" s="57">
        <v>5</v>
      </c>
      <c r="B13" s="58"/>
      <c r="C13" s="58" t="s">
        <v>317</v>
      </c>
      <c r="D13" s="34" t="s">
        <v>321</v>
      </c>
      <c r="E13" s="34"/>
      <c r="F13" s="34"/>
      <c r="G13" s="34"/>
      <c r="H13" s="34"/>
      <c r="I13" s="87">
        <v>1098283.108</v>
      </c>
      <c r="J13" s="34">
        <v>446633.98232880002</v>
      </c>
      <c r="K13" s="41">
        <v>34.749723360731203</v>
      </c>
      <c r="L13" s="34" t="s">
        <v>106</v>
      </c>
      <c r="M13" s="34" t="s">
        <v>152</v>
      </c>
      <c r="N13" s="41" t="s">
        <v>256</v>
      </c>
      <c r="O13" s="34" t="s">
        <v>64</v>
      </c>
      <c r="P13" s="34" t="s">
        <v>197</v>
      </c>
      <c r="Q13" s="57"/>
      <c r="R13" s="34" t="s">
        <v>65</v>
      </c>
      <c r="S13" s="54"/>
      <c r="T13" s="34">
        <v>0.41</v>
      </c>
      <c r="U13" s="34">
        <v>0.41</v>
      </c>
      <c r="V13" s="34">
        <v>0.23</v>
      </c>
      <c r="W13" s="34" t="s">
        <v>75</v>
      </c>
      <c r="X13" s="34" t="s">
        <v>339</v>
      </c>
      <c r="Y13" s="57" t="s">
        <v>128</v>
      </c>
      <c r="Z13" s="34" t="s">
        <v>130</v>
      </c>
      <c r="AA13" s="57" t="s">
        <v>128</v>
      </c>
      <c r="AB13" s="57" t="s">
        <v>128</v>
      </c>
      <c r="AC13" s="57" t="s">
        <v>128</v>
      </c>
      <c r="AD13" s="34" t="s">
        <v>130</v>
      </c>
      <c r="AE13" s="34" t="s">
        <v>128</v>
      </c>
      <c r="AF13" s="57" t="s">
        <v>112</v>
      </c>
      <c r="AG13" s="57" t="s">
        <v>130</v>
      </c>
      <c r="AH13" s="57" t="s">
        <v>128</v>
      </c>
      <c r="AI13" s="57" t="s">
        <v>130</v>
      </c>
      <c r="AJ13" s="57" t="s">
        <v>128</v>
      </c>
      <c r="AK13" s="8"/>
    </row>
    <row r="14" spans="1:37" ht="105" x14ac:dyDescent="0.25">
      <c r="A14" s="42">
        <v>6</v>
      </c>
      <c r="B14" s="42" t="s">
        <v>71</v>
      </c>
      <c r="C14" s="43" t="s">
        <v>70</v>
      </c>
      <c r="D14" s="44" t="s">
        <v>105</v>
      </c>
      <c r="E14" s="45" t="s">
        <v>124</v>
      </c>
      <c r="F14" s="46" t="s">
        <v>123</v>
      </c>
      <c r="G14" s="45"/>
      <c r="H14" s="45" t="s">
        <v>106</v>
      </c>
      <c r="I14" s="46" t="s">
        <v>161</v>
      </c>
      <c r="J14" s="46" t="s">
        <v>250</v>
      </c>
      <c r="K14" s="45" t="s">
        <v>106</v>
      </c>
      <c r="L14" s="45" t="s">
        <v>106</v>
      </c>
      <c r="M14" s="45" t="s">
        <v>106</v>
      </c>
      <c r="N14" s="45" t="s">
        <v>162</v>
      </c>
      <c r="O14" s="45" t="s">
        <v>107</v>
      </c>
      <c r="P14" s="45" t="s">
        <v>113</v>
      </c>
      <c r="Q14" s="45"/>
      <c r="R14" s="45" t="s">
        <v>108</v>
      </c>
      <c r="S14" s="54"/>
      <c r="T14" s="46" t="s">
        <v>163</v>
      </c>
      <c r="U14" s="46" t="s">
        <v>164</v>
      </c>
      <c r="V14" s="45" t="s">
        <v>165</v>
      </c>
      <c r="W14" s="45" t="s">
        <v>165</v>
      </c>
      <c r="X14" s="45" t="s">
        <v>166</v>
      </c>
      <c r="Y14" s="42" t="s">
        <v>109</v>
      </c>
      <c r="Z14" s="45" t="s">
        <v>109</v>
      </c>
      <c r="AA14" s="42" t="s">
        <v>109</v>
      </c>
      <c r="AB14" s="42" t="s">
        <v>109</v>
      </c>
      <c r="AC14" s="42" t="s">
        <v>110</v>
      </c>
      <c r="AD14" s="45" t="s">
        <v>110</v>
      </c>
      <c r="AE14" s="45" t="s">
        <v>110</v>
      </c>
      <c r="AF14" s="47" t="s">
        <v>112</v>
      </c>
      <c r="AG14" s="42" t="s">
        <v>111</v>
      </c>
      <c r="AH14" s="42" t="s">
        <v>130</v>
      </c>
      <c r="AI14" s="42" t="s">
        <v>110</v>
      </c>
      <c r="AJ14" s="42" t="s">
        <v>109</v>
      </c>
      <c r="AK14" s="8"/>
    </row>
    <row r="15" spans="1:37" ht="60" x14ac:dyDescent="0.25">
      <c r="A15" s="57">
        <v>7</v>
      </c>
      <c r="B15" s="57" t="s">
        <v>66</v>
      </c>
      <c r="C15" s="58" t="s">
        <v>72</v>
      </c>
      <c r="D15" s="33" t="s">
        <v>119</v>
      </c>
      <c r="E15" s="33" t="s">
        <v>120</v>
      </c>
      <c r="F15" s="33" t="s">
        <v>117</v>
      </c>
      <c r="G15" s="33"/>
      <c r="H15" s="33" t="s">
        <v>116</v>
      </c>
      <c r="I15" s="32" t="s">
        <v>167</v>
      </c>
      <c r="J15" s="33" t="s">
        <v>168</v>
      </c>
      <c r="K15" s="32" t="s">
        <v>169</v>
      </c>
      <c r="L15" s="34" t="s">
        <v>106</v>
      </c>
      <c r="M15" s="59" t="s">
        <v>122</v>
      </c>
      <c r="N15" s="32" t="s">
        <v>170</v>
      </c>
      <c r="O15" s="33" t="s">
        <v>115</v>
      </c>
      <c r="P15" s="33" t="s">
        <v>114</v>
      </c>
      <c r="Q15" s="33" t="s">
        <v>121</v>
      </c>
      <c r="R15" s="34" t="s">
        <v>171</v>
      </c>
      <c r="S15" s="54"/>
      <c r="T15" s="57">
        <v>0.74</v>
      </c>
      <c r="U15" s="57">
        <v>0.74</v>
      </c>
      <c r="V15" s="34">
        <v>0.74</v>
      </c>
      <c r="W15" s="34" t="s">
        <v>172</v>
      </c>
      <c r="X15" s="34" t="s">
        <v>118</v>
      </c>
      <c r="Y15" s="57" t="s">
        <v>109</v>
      </c>
      <c r="Z15" s="34" t="s">
        <v>110</v>
      </c>
      <c r="AA15" s="57" t="s">
        <v>109</v>
      </c>
      <c r="AB15" s="57" t="s">
        <v>109</v>
      </c>
      <c r="AC15" s="57" t="s">
        <v>110</v>
      </c>
      <c r="AD15" s="34" t="s">
        <v>110</v>
      </c>
      <c r="AE15" s="34" t="s">
        <v>109</v>
      </c>
      <c r="AF15" s="77" t="s">
        <v>295</v>
      </c>
      <c r="AG15" s="57" t="s">
        <v>111</v>
      </c>
      <c r="AH15" s="57" t="s">
        <v>130</v>
      </c>
      <c r="AI15" s="57" t="s">
        <v>110</v>
      </c>
      <c r="AJ15" s="57" t="s">
        <v>109</v>
      </c>
      <c r="AK15" s="8"/>
    </row>
    <row r="16" spans="1:37" ht="180" x14ac:dyDescent="0.25">
      <c r="A16" s="42">
        <v>8</v>
      </c>
      <c r="B16" s="42" t="s">
        <v>66</v>
      </c>
      <c r="C16" s="43" t="s">
        <v>157</v>
      </c>
      <c r="D16" s="46" t="s">
        <v>185</v>
      </c>
      <c r="E16" s="45" t="s">
        <v>258</v>
      </c>
      <c r="F16" s="46" t="s">
        <v>73</v>
      </c>
      <c r="G16" s="46" t="s">
        <v>74</v>
      </c>
      <c r="H16" s="46" t="s">
        <v>186</v>
      </c>
      <c r="I16" s="46" t="s">
        <v>187</v>
      </c>
      <c r="J16" s="46" t="s">
        <v>188</v>
      </c>
      <c r="K16" s="46" t="s">
        <v>189</v>
      </c>
      <c r="L16" s="46" t="s">
        <v>75</v>
      </c>
      <c r="M16" s="46" t="s">
        <v>259</v>
      </c>
      <c r="N16" s="37">
        <v>1800</v>
      </c>
      <c r="O16" s="46" t="s">
        <v>260</v>
      </c>
      <c r="P16" s="46" t="s">
        <v>76</v>
      </c>
      <c r="Q16" s="46"/>
      <c r="R16" s="46" t="s">
        <v>190</v>
      </c>
      <c r="S16" s="54"/>
      <c r="T16" s="42">
        <v>1.48</v>
      </c>
      <c r="U16" s="42">
        <v>1.57</v>
      </c>
      <c r="V16" s="42">
        <v>0.56999999999999995</v>
      </c>
      <c r="W16" s="42">
        <v>8.14</v>
      </c>
      <c r="X16" s="45" t="s">
        <v>191</v>
      </c>
      <c r="Y16" s="42" t="s">
        <v>109</v>
      </c>
      <c r="Z16" s="45" t="s">
        <v>110</v>
      </c>
      <c r="AA16" s="42" t="s">
        <v>111</v>
      </c>
      <c r="AB16" s="45" t="s">
        <v>192</v>
      </c>
      <c r="AC16" s="45" t="s">
        <v>298</v>
      </c>
      <c r="AD16" s="45" t="s">
        <v>110</v>
      </c>
      <c r="AE16" s="45" t="s">
        <v>110</v>
      </c>
      <c r="AF16" s="76" t="s">
        <v>112</v>
      </c>
      <c r="AG16" s="42" t="s">
        <v>110</v>
      </c>
      <c r="AH16" s="42" t="s">
        <v>111</v>
      </c>
      <c r="AI16" s="42" t="s">
        <v>110</v>
      </c>
      <c r="AJ16" s="42" t="s">
        <v>110</v>
      </c>
      <c r="AK16" s="8"/>
    </row>
    <row r="17" spans="1:37" ht="60" x14ac:dyDescent="0.25">
      <c r="A17" s="57">
        <v>9</v>
      </c>
      <c r="B17" s="57" t="s">
        <v>66</v>
      </c>
      <c r="C17" s="58" t="s">
        <v>77</v>
      </c>
      <c r="D17" s="34" t="s">
        <v>261</v>
      </c>
      <c r="E17" s="57" t="s">
        <v>198</v>
      </c>
      <c r="F17" s="57" t="s">
        <v>199</v>
      </c>
      <c r="G17" s="34" t="s">
        <v>200</v>
      </c>
      <c r="H17" s="34" t="s">
        <v>201</v>
      </c>
      <c r="I17" s="60">
        <v>0</v>
      </c>
      <c r="J17" s="57">
        <v>0</v>
      </c>
      <c r="K17" s="57">
        <v>0</v>
      </c>
      <c r="L17" s="57" t="s">
        <v>75</v>
      </c>
      <c r="M17" s="34" t="s">
        <v>202</v>
      </c>
      <c r="N17" s="34" t="s">
        <v>204</v>
      </c>
      <c r="O17" s="57" t="s">
        <v>205</v>
      </c>
      <c r="P17" s="34" t="s">
        <v>203</v>
      </c>
      <c r="Q17" s="57" t="s">
        <v>121</v>
      </c>
      <c r="R17" s="34" t="s">
        <v>206</v>
      </c>
      <c r="S17" s="54"/>
      <c r="T17" s="57">
        <v>1.63</v>
      </c>
      <c r="U17" s="57">
        <v>3.32</v>
      </c>
      <c r="V17" s="57">
        <v>0.59</v>
      </c>
      <c r="W17" s="57">
        <v>3.24</v>
      </c>
      <c r="X17" s="34" t="s">
        <v>207</v>
      </c>
      <c r="Y17" s="57" t="s">
        <v>109</v>
      </c>
      <c r="Z17" s="34" t="s">
        <v>109</v>
      </c>
      <c r="AA17" s="57" t="s">
        <v>109</v>
      </c>
      <c r="AB17" s="34" t="s">
        <v>111</v>
      </c>
      <c r="AC17" s="34" t="s">
        <v>110</v>
      </c>
      <c r="AD17" s="34" t="s">
        <v>111</v>
      </c>
      <c r="AE17" s="34" t="s">
        <v>111</v>
      </c>
      <c r="AF17" s="74" t="s">
        <v>292</v>
      </c>
      <c r="AG17" s="57" t="s">
        <v>111</v>
      </c>
      <c r="AH17" s="57" t="s">
        <v>111</v>
      </c>
      <c r="AI17" s="57" t="s">
        <v>110</v>
      </c>
      <c r="AJ17" s="57" t="s">
        <v>110</v>
      </c>
      <c r="AK17" s="8"/>
    </row>
    <row r="18" spans="1:37" ht="225" x14ac:dyDescent="0.25">
      <c r="A18" s="42">
        <v>10</v>
      </c>
      <c r="B18" s="42" t="s">
        <v>66</v>
      </c>
      <c r="C18" s="43" t="s">
        <v>78</v>
      </c>
      <c r="D18" s="46" t="s">
        <v>104</v>
      </c>
      <c r="E18" s="45" t="s">
        <v>262</v>
      </c>
      <c r="F18" s="42"/>
      <c r="G18" s="42"/>
      <c r="H18" s="42"/>
      <c r="I18" s="61">
        <v>0</v>
      </c>
      <c r="J18" s="42">
        <v>0</v>
      </c>
      <c r="K18" s="42">
        <v>0</v>
      </c>
      <c r="L18" s="42"/>
      <c r="M18" s="42"/>
      <c r="N18" s="42"/>
      <c r="O18" s="42"/>
      <c r="P18" s="42"/>
      <c r="Q18" s="42"/>
      <c r="R18" s="42"/>
      <c r="S18" s="54"/>
      <c r="T18" s="42"/>
      <c r="U18" s="42"/>
      <c r="V18" s="42"/>
      <c r="W18" s="42"/>
      <c r="X18" s="45"/>
      <c r="Y18" s="42" t="s">
        <v>109</v>
      </c>
      <c r="Z18" s="45" t="s">
        <v>109</v>
      </c>
      <c r="AA18" s="42" t="s">
        <v>109</v>
      </c>
      <c r="AB18" s="42" t="s">
        <v>111</v>
      </c>
      <c r="AC18" s="42" t="s">
        <v>110</v>
      </c>
      <c r="AD18" s="45" t="s">
        <v>131</v>
      </c>
      <c r="AE18" s="45" t="s">
        <v>131</v>
      </c>
      <c r="AF18" s="45" t="s">
        <v>132</v>
      </c>
      <c r="AG18" s="42" t="s">
        <v>111</v>
      </c>
      <c r="AH18" s="42" t="s">
        <v>111</v>
      </c>
      <c r="AI18" s="42" t="s">
        <v>111</v>
      </c>
      <c r="AJ18" s="42" t="s">
        <v>109</v>
      </c>
      <c r="AK18" s="8"/>
    </row>
    <row r="19" spans="1:37" ht="375" x14ac:dyDescent="0.25">
      <c r="A19" s="57">
        <v>11</v>
      </c>
      <c r="B19" s="57" t="s">
        <v>66</v>
      </c>
      <c r="C19" s="58" t="s">
        <v>89</v>
      </c>
      <c r="D19" s="34" t="s">
        <v>79</v>
      </c>
      <c r="E19" s="34" t="s">
        <v>80</v>
      </c>
      <c r="F19" s="34" t="s">
        <v>81</v>
      </c>
      <c r="G19" s="34" t="s">
        <v>82</v>
      </c>
      <c r="H19" s="34" t="s">
        <v>83</v>
      </c>
      <c r="I19" s="34" t="s">
        <v>84</v>
      </c>
      <c r="J19" s="41" t="s">
        <v>318</v>
      </c>
      <c r="K19" s="34" t="s">
        <v>319</v>
      </c>
      <c r="L19" s="41"/>
      <c r="M19" s="34" t="s">
        <v>263</v>
      </c>
      <c r="N19" s="34" t="s">
        <v>85</v>
      </c>
      <c r="O19" s="34" t="s">
        <v>86</v>
      </c>
      <c r="P19" s="34" t="s">
        <v>87</v>
      </c>
      <c r="Q19" s="34" t="s">
        <v>88</v>
      </c>
      <c r="R19" s="34" t="s">
        <v>264</v>
      </c>
      <c r="S19" s="54"/>
      <c r="T19" s="34">
        <v>4.16</v>
      </c>
      <c r="U19" s="34">
        <v>4.16</v>
      </c>
      <c r="V19" s="34">
        <v>0.72</v>
      </c>
      <c r="W19" s="34" t="s">
        <v>172</v>
      </c>
      <c r="X19" s="34" t="s">
        <v>272</v>
      </c>
      <c r="Y19" s="57" t="s">
        <v>109</v>
      </c>
      <c r="Z19" s="34" t="s">
        <v>109</v>
      </c>
      <c r="AA19" s="57" t="s">
        <v>109</v>
      </c>
      <c r="AB19" s="57" t="s">
        <v>109</v>
      </c>
      <c r="AC19" s="57" t="s">
        <v>110</v>
      </c>
      <c r="AD19" s="34" t="s">
        <v>109</v>
      </c>
      <c r="AE19" s="34" t="s">
        <v>109</v>
      </c>
      <c r="AF19" s="57">
        <v>6</v>
      </c>
      <c r="AG19" s="34" t="s">
        <v>173</v>
      </c>
      <c r="AH19" s="57" t="s">
        <v>109</v>
      </c>
      <c r="AI19" s="57" t="s">
        <v>110</v>
      </c>
      <c r="AJ19" s="57" t="s">
        <v>109</v>
      </c>
      <c r="AK19" s="8"/>
    </row>
    <row r="20" spans="1:37" ht="300" customHeight="1" x14ac:dyDescent="0.25">
      <c r="A20" s="42">
        <v>12</v>
      </c>
      <c r="B20" s="42" t="s">
        <v>91</v>
      </c>
      <c r="C20" s="43" t="s">
        <v>90</v>
      </c>
      <c r="D20" s="45" t="s">
        <v>278</v>
      </c>
      <c r="E20" s="46" t="s">
        <v>279</v>
      </c>
      <c r="F20" s="62" t="s">
        <v>280</v>
      </c>
      <c r="G20" s="46" t="s">
        <v>92</v>
      </c>
      <c r="H20" s="46" t="s">
        <v>93</v>
      </c>
      <c r="I20" s="46" t="s">
        <v>281</v>
      </c>
      <c r="J20" s="46" t="s">
        <v>282</v>
      </c>
      <c r="K20" s="46" t="s">
        <v>283</v>
      </c>
      <c r="L20" s="46" t="s">
        <v>75</v>
      </c>
      <c r="M20" s="90" t="s">
        <v>75</v>
      </c>
      <c r="N20" s="63">
        <v>1100</v>
      </c>
      <c r="O20" s="46" t="s">
        <v>284</v>
      </c>
      <c r="P20" s="46" t="s">
        <v>94</v>
      </c>
      <c r="Q20" s="46" t="s">
        <v>95</v>
      </c>
      <c r="R20" s="46" t="s">
        <v>96</v>
      </c>
      <c r="S20" s="54"/>
      <c r="T20" s="42" t="s">
        <v>274</v>
      </c>
      <c r="U20" s="45" t="s">
        <v>273</v>
      </c>
      <c r="V20" s="42" t="s">
        <v>275</v>
      </c>
      <c r="W20" s="42" t="s">
        <v>276</v>
      </c>
      <c r="X20" s="45" t="s">
        <v>277</v>
      </c>
      <c r="Y20" s="42" t="s">
        <v>109</v>
      </c>
      <c r="Z20" s="45" t="s">
        <v>160</v>
      </c>
      <c r="AA20" s="42" t="s">
        <v>305</v>
      </c>
      <c r="AB20" s="45" t="s">
        <v>111</v>
      </c>
      <c r="AC20" s="42" t="s">
        <v>110</v>
      </c>
      <c r="AD20" s="45" t="s">
        <v>158</v>
      </c>
      <c r="AE20" s="45" t="s">
        <v>159</v>
      </c>
      <c r="AF20" s="78" t="s">
        <v>295</v>
      </c>
      <c r="AG20" s="45" t="s">
        <v>111</v>
      </c>
      <c r="AH20" s="45" t="s">
        <v>111</v>
      </c>
      <c r="AI20" s="45" t="s">
        <v>111</v>
      </c>
      <c r="AJ20" s="45" t="s">
        <v>110</v>
      </c>
      <c r="AK20" s="8"/>
    </row>
    <row r="21" spans="1:37" ht="195" x14ac:dyDescent="0.25">
      <c r="A21" s="57">
        <v>13</v>
      </c>
      <c r="B21" s="57" t="s">
        <v>97</v>
      </c>
      <c r="C21" s="58" t="s">
        <v>98</v>
      </c>
      <c r="D21" s="34" t="s">
        <v>265</v>
      </c>
      <c r="E21" s="33" t="s">
        <v>125</v>
      </c>
      <c r="F21" s="33" t="s">
        <v>73</v>
      </c>
      <c r="G21" s="33" t="s">
        <v>74</v>
      </c>
      <c r="H21" s="33" t="s">
        <v>126</v>
      </c>
      <c r="I21" s="64" t="s">
        <v>306</v>
      </c>
      <c r="J21" s="32">
        <v>43969185</v>
      </c>
      <c r="K21" s="33" t="s">
        <v>249</v>
      </c>
      <c r="L21" s="33" t="s">
        <v>75</v>
      </c>
      <c r="M21" s="65" t="s">
        <v>75</v>
      </c>
      <c r="N21" s="33" t="s">
        <v>127</v>
      </c>
      <c r="O21" s="65" t="s">
        <v>75</v>
      </c>
      <c r="P21" s="33" t="s">
        <v>76</v>
      </c>
      <c r="Q21" s="65"/>
      <c r="R21" s="65" t="s">
        <v>266</v>
      </c>
      <c r="S21" s="54"/>
      <c r="T21" s="57">
        <v>1.32</v>
      </c>
      <c r="U21" s="57">
        <v>2.52</v>
      </c>
      <c r="V21" s="57">
        <v>0.47</v>
      </c>
      <c r="W21" s="57">
        <v>3.49</v>
      </c>
      <c r="X21" s="66"/>
      <c r="Y21" s="67" t="s">
        <v>128</v>
      </c>
      <c r="Z21" s="66" t="s">
        <v>128</v>
      </c>
      <c r="AA21" s="67" t="s">
        <v>128</v>
      </c>
      <c r="AB21" s="67" t="s">
        <v>129</v>
      </c>
      <c r="AC21" s="67" t="s">
        <v>128</v>
      </c>
      <c r="AD21" s="66" t="s">
        <v>129</v>
      </c>
      <c r="AE21" s="66" t="s">
        <v>130</v>
      </c>
      <c r="AF21" s="77" t="s">
        <v>301</v>
      </c>
      <c r="AG21" s="67" t="s">
        <v>129</v>
      </c>
      <c r="AH21" s="57" t="s">
        <v>130</v>
      </c>
      <c r="AI21" s="67" t="s">
        <v>129</v>
      </c>
      <c r="AJ21" s="67" t="s">
        <v>129</v>
      </c>
      <c r="AK21" s="8"/>
    </row>
    <row r="22" spans="1:37" ht="150" customHeight="1" x14ac:dyDescent="0.25">
      <c r="A22" s="36">
        <v>14</v>
      </c>
      <c r="B22" s="36" t="s">
        <v>66</v>
      </c>
      <c r="C22" s="68" t="s">
        <v>102</v>
      </c>
      <c r="D22" s="30" t="s">
        <v>146</v>
      </c>
      <c r="E22" s="30" t="s">
        <v>147</v>
      </c>
      <c r="F22" s="30" t="s">
        <v>148</v>
      </c>
      <c r="G22" s="30" t="s">
        <v>149</v>
      </c>
      <c r="H22" s="30" t="s">
        <v>150</v>
      </c>
      <c r="I22" s="30" t="s">
        <v>178</v>
      </c>
      <c r="J22" s="30" t="s">
        <v>180</v>
      </c>
      <c r="K22" s="30" t="s">
        <v>179</v>
      </c>
      <c r="L22" s="30" t="s">
        <v>151</v>
      </c>
      <c r="M22" s="30" t="s">
        <v>152</v>
      </c>
      <c r="N22" s="30" t="s">
        <v>148</v>
      </c>
      <c r="O22" s="30" t="s">
        <v>153</v>
      </c>
      <c r="P22" s="30" t="s">
        <v>154</v>
      </c>
      <c r="Q22" s="30" t="s">
        <v>155</v>
      </c>
      <c r="R22" s="30" t="s">
        <v>156</v>
      </c>
      <c r="S22" s="54"/>
      <c r="T22" s="36">
        <v>0.71</v>
      </c>
      <c r="U22" s="36">
        <v>0.71</v>
      </c>
      <c r="V22" s="36">
        <v>0.26</v>
      </c>
      <c r="W22" s="36" t="s">
        <v>75</v>
      </c>
      <c r="X22" s="30" t="s">
        <v>181</v>
      </c>
      <c r="Y22" s="30" t="s">
        <v>293</v>
      </c>
      <c r="Z22" s="30" t="s">
        <v>294</v>
      </c>
      <c r="AA22" s="30" t="s">
        <v>182</v>
      </c>
      <c r="AB22" s="30" t="s">
        <v>183</v>
      </c>
      <c r="AC22" s="30" t="s">
        <v>109</v>
      </c>
      <c r="AD22" s="30" t="s">
        <v>130</v>
      </c>
      <c r="AE22" s="30" t="s">
        <v>130</v>
      </c>
      <c r="AF22" s="75" t="s">
        <v>295</v>
      </c>
      <c r="AG22" s="30" t="s">
        <v>130</v>
      </c>
      <c r="AH22" s="30" t="s">
        <v>184</v>
      </c>
      <c r="AI22" s="30" t="s">
        <v>129</v>
      </c>
      <c r="AJ22" s="30" t="s">
        <v>130</v>
      </c>
      <c r="AK22" s="8"/>
    </row>
    <row r="23" spans="1:37" ht="75.75" thickBot="1" x14ac:dyDescent="0.3">
      <c r="A23" s="35">
        <v>15</v>
      </c>
      <c r="B23" s="35" t="s">
        <v>103</v>
      </c>
      <c r="C23" s="39" t="s">
        <v>100</v>
      </c>
      <c r="D23" s="38" t="s">
        <v>267</v>
      </c>
      <c r="E23" s="40" t="s">
        <v>270</v>
      </c>
      <c r="F23" s="40" t="s">
        <v>117</v>
      </c>
      <c r="G23" s="40" t="s">
        <v>242</v>
      </c>
      <c r="H23" s="40" t="s">
        <v>101</v>
      </c>
      <c r="I23" s="69">
        <v>106556</v>
      </c>
      <c r="J23" s="70">
        <v>198225</v>
      </c>
      <c r="K23" s="70">
        <v>92</v>
      </c>
      <c r="L23" s="70"/>
      <c r="M23" s="70" t="s">
        <v>255</v>
      </c>
      <c r="N23" s="40" t="s">
        <v>243</v>
      </c>
      <c r="O23" s="70" t="s">
        <v>268</v>
      </c>
      <c r="P23" s="40" t="s">
        <v>244</v>
      </c>
      <c r="Q23" s="40"/>
      <c r="R23" s="40" t="s">
        <v>269</v>
      </c>
      <c r="S23" s="54"/>
      <c r="T23" s="40">
        <v>0.31</v>
      </c>
      <c r="U23" s="40">
        <v>0.31</v>
      </c>
      <c r="V23" s="71">
        <v>0.23</v>
      </c>
      <c r="W23" s="35" t="s">
        <v>75</v>
      </c>
      <c r="X23" s="31" t="s">
        <v>208</v>
      </c>
      <c r="Y23" s="31" t="s">
        <v>109</v>
      </c>
      <c r="Z23" s="31" t="s">
        <v>209</v>
      </c>
      <c r="AA23" s="31" t="s">
        <v>210</v>
      </c>
      <c r="AB23" s="31" t="s">
        <v>183</v>
      </c>
      <c r="AC23" s="31" t="s">
        <v>130</v>
      </c>
      <c r="AD23" s="31" t="s">
        <v>110</v>
      </c>
      <c r="AE23" s="31" t="s">
        <v>128</v>
      </c>
      <c r="AF23" s="79" t="s">
        <v>302</v>
      </c>
      <c r="AG23" s="35" t="s">
        <v>128</v>
      </c>
      <c r="AH23" s="31" t="s">
        <v>109</v>
      </c>
      <c r="AI23" s="35" t="s">
        <v>111</v>
      </c>
      <c r="AJ23" s="35" t="s">
        <v>109</v>
      </c>
      <c r="AK23" s="8"/>
    </row>
    <row r="24" spans="1:37" s="2" customFormat="1" ht="15.75" thickBot="1" x14ac:dyDescent="0.3">
      <c r="A24" s="10"/>
      <c r="B24" s="9"/>
      <c r="C24" s="9"/>
      <c r="D24" s="9"/>
      <c r="E24" s="9"/>
      <c r="F24" s="9"/>
      <c r="G24" s="9"/>
      <c r="H24" s="9"/>
      <c r="I24" s="9"/>
      <c r="J24" s="9"/>
      <c r="K24" s="9"/>
      <c r="L24" s="9"/>
      <c r="M24" s="9"/>
      <c r="N24" s="9"/>
      <c r="O24" s="9"/>
      <c r="P24" s="9"/>
      <c r="Q24" s="9"/>
      <c r="R24" s="9"/>
      <c r="S24" s="54"/>
      <c r="T24" s="9"/>
      <c r="U24" s="14"/>
      <c r="V24" s="9"/>
      <c r="W24" s="9"/>
      <c r="X24" s="12"/>
      <c r="Y24" s="9"/>
      <c r="Z24" s="12"/>
      <c r="AA24" s="9"/>
      <c r="AB24" s="9"/>
      <c r="AC24" s="9"/>
      <c r="AD24" s="12"/>
      <c r="AE24" s="12"/>
      <c r="AF24" s="9"/>
      <c r="AG24" s="9"/>
      <c r="AH24" s="9"/>
      <c r="AI24" s="9"/>
      <c r="AJ24" s="9"/>
      <c r="AK24" s="11"/>
    </row>
  </sheetData>
  <dataValidations count="1">
    <dataValidation type="list" allowBlank="1" showInputMessage="1" showErrorMessage="1" prompt="Pick one..." sqref="AG21:AJ21 Y21:AE21 AG3:AG4 Y3:AE4 AI3:AJ4">
      <formula1>"High,Medium,Low"</formula1>
    </dataValidation>
  </dataValidations>
  <hyperlinks>
    <hyperlink ref="Q3" r:id="rId1"/>
    <hyperlink ref="Q6" r:id="rId2" display="http://ma-eeac.org/wordpress/wp-content/uploads/HES-and-HEAT-Loan-Program-Assessment-Final-Report.pdf; "/>
    <hyperlink ref="Q8" r:id="rId3"/>
  </hyperlinks>
  <pageMargins left="0.7" right="0.7" top="0.75" bottom="0.75" header="0.3" footer="0.3"/>
  <pageSetup paperSize="5" scale="41" fitToWidth="3" fitToHeight="0" orientation="landscape" horizontalDpi="4294967293" r:id="rId4"/>
  <headerFooter scaleWithDoc="0">
    <oddFooter>&amp;R&amp;"Times New Roman,Bold"&amp;12Schedule 7
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4"/>
  <sheetViews>
    <sheetView topLeftCell="A5" workbookViewId="0">
      <selection activeCell="C15" sqref="C15:E24"/>
    </sheetView>
  </sheetViews>
  <sheetFormatPr defaultRowHeight="15" x14ac:dyDescent="0.25"/>
  <cols>
    <col min="2" max="2" width="31.85546875" customWidth="1"/>
    <col min="3" max="3" width="11.5703125" customWidth="1"/>
    <col min="4" max="4" width="12.85546875" customWidth="1"/>
    <col min="5" max="5" width="11.7109375" customWidth="1"/>
    <col min="6" max="6" width="12.5703125" customWidth="1"/>
  </cols>
  <sheetData>
    <row r="2" spans="2:6" ht="15.75" thickBot="1" x14ac:dyDescent="0.3"/>
    <row r="3" spans="2:6" ht="24" thickBot="1" x14ac:dyDescent="0.4">
      <c r="B3" s="15"/>
      <c r="C3" s="91" t="s">
        <v>211</v>
      </c>
      <c r="D3" s="92"/>
      <c r="E3" s="93"/>
      <c r="F3" s="16"/>
    </row>
    <row r="4" spans="2:6" x14ac:dyDescent="0.25">
      <c r="B4" s="94"/>
      <c r="C4" s="96" t="s">
        <v>212</v>
      </c>
      <c r="D4" s="17" t="s">
        <v>213</v>
      </c>
      <c r="E4" s="96" t="s">
        <v>215</v>
      </c>
      <c r="F4" s="98" t="s">
        <v>216</v>
      </c>
    </row>
    <row r="5" spans="2:6" ht="15.75" thickBot="1" x14ac:dyDescent="0.3">
      <c r="B5" s="95"/>
      <c r="C5" s="97"/>
      <c r="D5" s="18" t="s">
        <v>214</v>
      </c>
      <c r="E5" s="97"/>
      <c r="F5" s="99"/>
    </row>
    <row r="6" spans="2:6" ht="32.25" thickBot="1" x14ac:dyDescent="0.4">
      <c r="B6" s="19" t="s">
        <v>217</v>
      </c>
      <c r="C6" s="16"/>
      <c r="D6" s="16"/>
      <c r="E6" s="16"/>
      <c r="F6" s="16"/>
    </row>
    <row r="7" spans="2:6" ht="20.25" thickBot="1" x14ac:dyDescent="0.3">
      <c r="B7" s="20" t="s">
        <v>218</v>
      </c>
      <c r="C7" s="21">
        <v>18692</v>
      </c>
      <c r="D7" s="22">
        <v>2.2000000000000002</v>
      </c>
      <c r="E7" s="27">
        <v>8</v>
      </c>
      <c r="F7" s="25" t="s">
        <v>237</v>
      </c>
    </row>
    <row r="8" spans="2:6" ht="20.25" thickBot="1" x14ac:dyDescent="0.3">
      <c r="B8" s="20" t="s">
        <v>219</v>
      </c>
      <c r="C8" s="22">
        <v>0</v>
      </c>
      <c r="D8" s="22">
        <v>0</v>
      </c>
      <c r="E8" s="27">
        <v>0</v>
      </c>
      <c r="F8" s="24" t="s">
        <v>235</v>
      </c>
    </row>
    <row r="9" spans="2:6" ht="30" thickBot="1" x14ac:dyDescent="0.3">
      <c r="B9" s="20" t="s">
        <v>220</v>
      </c>
      <c r="C9" s="22">
        <v>0</v>
      </c>
      <c r="D9" s="22">
        <v>0</v>
      </c>
      <c r="E9" s="27">
        <v>0</v>
      </c>
      <c r="F9" s="24" t="s">
        <v>235</v>
      </c>
    </row>
    <row r="10" spans="2:6" ht="20.25" thickBot="1" x14ac:dyDescent="0.3">
      <c r="B10" s="20" t="s">
        <v>221</v>
      </c>
      <c r="C10" s="21">
        <v>8380</v>
      </c>
      <c r="D10" s="22">
        <v>1.9</v>
      </c>
      <c r="E10" s="27">
        <v>7</v>
      </c>
      <c r="F10" s="25" t="s">
        <v>237</v>
      </c>
    </row>
    <row r="11" spans="2:6" ht="47.25" thickBot="1" x14ac:dyDescent="0.4">
      <c r="B11" s="19" t="s">
        <v>222</v>
      </c>
      <c r="C11" s="28"/>
      <c r="D11" s="28"/>
      <c r="E11" s="29"/>
      <c r="F11" s="16"/>
    </row>
    <row r="12" spans="2:6" ht="30" thickBot="1" x14ac:dyDescent="0.3">
      <c r="B12" s="20" t="s">
        <v>223</v>
      </c>
      <c r="C12" s="21">
        <v>25382</v>
      </c>
      <c r="D12" s="22">
        <v>8.5</v>
      </c>
      <c r="E12" s="27">
        <v>10.9</v>
      </c>
      <c r="F12" s="25" t="s">
        <v>237</v>
      </c>
    </row>
    <row r="13" spans="2:6" ht="20.25" thickBot="1" x14ac:dyDescent="0.3">
      <c r="B13" s="20" t="s">
        <v>224</v>
      </c>
      <c r="C13" s="21">
        <v>9870</v>
      </c>
      <c r="D13" s="22">
        <v>1.9</v>
      </c>
      <c r="E13" s="27">
        <v>4.3</v>
      </c>
      <c r="F13" s="24" t="s">
        <v>235</v>
      </c>
    </row>
    <row r="14" spans="2:6" ht="32.25" thickBot="1" x14ac:dyDescent="0.4">
      <c r="B14" s="19" t="s">
        <v>225</v>
      </c>
      <c r="C14" s="28"/>
      <c r="D14" s="28"/>
      <c r="E14" s="29"/>
      <c r="F14" s="16"/>
    </row>
    <row r="15" spans="2:6" ht="20.25" thickBot="1" x14ac:dyDescent="0.3">
      <c r="B15" s="19" t="s">
        <v>226</v>
      </c>
      <c r="C15" s="21">
        <v>292</v>
      </c>
      <c r="D15" s="22">
        <v>0.1</v>
      </c>
      <c r="E15" s="27">
        <v>0.9</v>
      </c>
      <c r="F15" s="25" t="s">
        <v>237</v>
      </c>
    </row>
    <row r="16" spans="2:6" ht="20.25" thickBot="1" x14ac:dyDescent="0.3">
      <c r="B16" s="20" t="s">
        <v>227</v>
      </c>
      <c r="C16" s="21">
        <v>6035</v>
      </c>
      <c r="D16" s="22">
        <v>1.4</v>
      </c>
      <c r="E16" s="27">
        <v>4.7</v>
      </c>
      <c r="F16" s="24" t="s">
        <v>235</v>
      </c>
    </row>
    <row r="17" spans="2:6" ht="20.25" thickBot="1" x14ac:dyDescent="0.3">
      <c r="B17" s="20" t="s">
        <v>228</v>
      </c>
      <c r="C17" s="21">
        <v>4463</v>
      </c>
      <c r="D17" s="22">
        <v>0.3</v>
      </c>
      <c r="E17" s="27">
        <v>0.5</v>
      </c>
      <c r="F17" s="24" t="s">
        <v>235</v>
      </c>
    </row>
    <row r="18" spans="2:6" ht="20.25" thickBot="1" x14ac:dyDescent="0.3">
      <c r="B18" s="20" t="s">
        <v>234</v>
      </c>
      <c r="C18" s="21">
        <v>34442</v>
      </c>
      <c r="D18" s="22">
        <v>0</v>
      </c>
      <c r="E18" s="27">
        <v>14</v>
      </c>
      <c r="F18" s="24" t="s">
        <v>235</v>
      </c>
    </row>
    <row r="19" spans="2:6" ht="30" thickBot="1" x14ac:dyDescent="0.3">
      <c r="B19" s="20" t="s">
        <v>236</v>
      </c>
      <c r="C19" s="22">
        <v>0</v>
      </c>
      <c r="D19" s="22">
        <v>4</v>
      </c>
      <c r="E19" s="27">
        <v>4.5</v>
      </c>
      <c r="F19" s="25" t="s">
        <v>237</v>
      </c>
    </row>
    <row r="20" spans="2:6" ht="20.25" thickBot="1" x14ac:dyDescent="0.3">
      <c r="B20" s="20" t="s">
        <v>229</v>
      </c>
      <c r="C20" s="21">
        <v>4394</v>
      </c>
      <c r="D20" s="22">
        <v>1.7</v>
      </c>
      <c r="E20" s="27">
        <v>0.3</v>
      </c>
      <c r="F20" s="25" t="s">
        <v>237</v>
      </c>
    </row>
    <row r="21" spans="2:6" ht="20.25" thickBot="1" x14ac:dyDescent="0.3">
      <c r="B21" s="20" t="s">
        <v>230</v>
      </c>
      <c r="C21" s="21">
        <v>1721</v>
      </c>
      <c r="D21" s="22">
        <v>1.1000000000000001</v>
      </c>
      <c r="E21" s="27">
        <v>1.2</v>
      </c>
      <c r="F21" s="24" t="s">
        <v>235</v>
      </c>
    </row>
    <row r="22" spans="2:6" ht="20.25" thickBot="1" x14ac:dyDescent="0.3">
      <c r="B22" s="20" t="s">
        <v>231</v>
      </c>
      <c r="C22" s="21">
        <v>43969</v>
      </c>
      <c r="D22" s="22">
        <v>0.1</v>
      </c>
      <c r="E22" s="27">
        <v>6.5</v>
      </c>
      <c r="F22" s="24" t="s">
        <v>235</v>
      </c>
    </row>
    <row r="23" spans="2:6" ht="20.25" thickBot="1" x14ac:dyDescent="0.3">
      <c r="B23" s="20" t="s">
        <v>232</v>
      </c>
      <c r="C23" s="22">
        <v>0.2</v>
      </c>
      <c r="D23" s="22">
        <v>0.1</v>
      </c>
      <c r="E23" s="27">
        <v>0.11</v>
      </c>
      <c r="F23" s="25" t="s">
        <v>237</v>
      </c>
    </row>
    <row r="24" spans="2:6" ht="24" thickBot="1" x14ac:dyDescent="0.4">
      <c r="B24" s="23" t="s">
        <v>233</v>
      </c>
      <c r="C24" s="21">
        <f>SUM(C7:C23)</f>
        <v>157640.20000000001</v>
      </c>
      <c r="D24" s="26">
        <f>SUM(D7:D23)</f>
        <v>23.300000000000004</v>
      </c>
      <c r="E24" s="27">
        <f>SUM(E7:E23)</f>
        <v>62.91</v>
      </c>
      <c r="F24" s="16"/>
    </row>
  </sheetData>
  <mergeCells count="5">
    <mergeCell ref="C3:E3"/>
    <mergeCell ref="B4:B5"/>
    <mergeCell ref="C4:C5"/>
    <mergeCell ref="E4:E5"/>
    <mergeCell ref="F4:F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Matrix</vt:lpstr>
      <vt:lpstr>Sheet1</vt:lpstr>
      <vt:lpstr>Matrix!Print_Area</vt:lpstr>
      <vt:lpstr>Matrix!Print_Titles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2016-10-07T21:25:53Z</dcterms:created>
  <dcterms:modified xsi:type="dcterms:W3CDTF">2016-10-07T21:26:06Z</dcterms:modified>
</cp:coreProperties>
</file>